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ntene.com\Dept\TIG1\Sales\SALESSHARE\Nick O\01 - Active Projects\CENSUS\Sept 2023\"/>
    </mc:Choice>
  </mc:AlternateContent>
  <xr:revisionPtr revIDLastSave="0" documentId="13_ncr:1_{48D293E9-1DC7-4B5E-A228-66B947913093}" xr6:coauthVersionLast="47" xr6:coauthVersionMax="47" xr10:uidLastSave="{00000000-0000-0000-0000-000000000000}"/>
  <bookViews>
    <workbookView xWindow="28680" yWindow="-120" windowWidth="29040" windowHeight="15720" tabRatio="777" activeTab="2" xr2:uid="{00000000-000D-0000-FFFF-FFFF00000000}"/>
  </bookViews>
  <sheets>
    <sheet name="TIPS" sheetId="27" r:id="rId1"/>
    <sheet name="Tables" sheetId="16" state="hidden" r:id="rId2"/>
    <sheet name="Employees &amp; COBRA Enrollees" sheetId="2" r:id="rId3"/>
    <sheet name="Waivers" sheetId="4" r:id="rId4"/>
    <sheet name="Enrollment Summary" sheetId="20" state="hidden" r:id="rId5"/>
    <sheet name="Medical" sheetId="21" state="hidden" r:id="rId6"/>
    <sheet name="Dental" sheetId="22" state="hidden" r:id="rId7"/>
    <sheet name="Vision" sheetId="23" state="hidden" r:id="rId8"/>
  </sheets>
  <definedNames>
    <definedName name="_xlnm._FilterDatabase" localSheetId="6" hidden="1">Dental!$A$2:$P$296</definedName>
    <definedName name="_xlnm._FilterDatabase" localSheetId="2" hidden="1">'Employees &amp; COBRA Enrollees'!$A$8:$BT$8</definedName>
    <definedName name="_xlnm._FilterDatabase" localSheetId="5" hidden="1">Medical!$A$2:$P$296</definedName>
    <definedName name="_xlnm._FilterDatabase" localSheetId="7" hidden="1">Vision!$A$2:$P$296</definedName>
    <definedName name="_xlnm._FilterDatabase" localSheetId="3" hidden="1">Waivers!$A$8:$H$8</definedName>
    <definedName name="COBRA_Qualifying_Event_Codes">Tables!$B$122:$B$132</definedName>
    <definedName name="Dental_Table">Tables!$B$69:$B$73:'Employees &amp; COBRA Enrollees'!$B$656</definedName>
    <definedName name="Employee_Marital_Status">Tables!$B$116:$B$118</definedName>
    <definedName name="Employee_Type">Tables!$B$6:$B$7</definedName>
    <definedName name="ETRAN_BICYCLE_CLUB_CASINO_SORTED" localSheetId="3">Waivers!$A$6:$E$1622</definedName>
    <definedName name="ETRAN_BICYCLE_CLUB_CASINO_SORTED">'Employees &amp; COBRA Enrollees'!$A$6:$BI$1509</definedName>
    <definedName name="HNORPlan">Tables!$E$4:$E$6</definedName>
    <definedName name="Life">Tables!$B$111:$B$113</definedName>
    <definedName name="Member_Type">Tables!$B$12:$B$15</definedName>
    <definedName name="Phone_Type">Tables!$B$90:$B$91</definedName>
    <definedName name="Plan">Tables!$E$4:$E$9</definedName>
    <definedName name="PlanA">Tables!$G$4:$G$21</definedName>
    <definedName name="PlanB">Tables!$H$4:$H$9</definedName>
    <definedName name="PlanC">Tables!$I$4:$I$6</definedName>
    <definedName name="PlanD">Tables!$J$4:$J$12</definedName>
    <definedName name="PlanE">Tables!$K$4:$K$5</definedName>
    <definedName name="PlanF">Tables!$L$4:$L$17</definedName>
    <definedName name="_xlnm.Print_Area" localSheetId="0">TIPS!$A$1:$B$17</definedName>
    <definedName name="Product_Type">Tables!$B$102:$B$108</definedName>
    <definedName name="Vision_Table">Tables!$B$79:$B$82</definedName>
    <definedName name="Waiver_Reason">Tables!$B$47:$B$66</definedName>
    <definedName name="Z_3C2A2BBC_FAAA_46C8_88C2_FC3081C4876F_.wvu.Cols" localSheetId="1" hidden="1">Tables!$C:$T</definedName>
    <definedName name="Z_BEFE6E59_124F_49BF_89F4_9A0BA9764CA4_.wvu.Cols" localSheetId="1" hidden="1">Tables!$C:$T</definedName>
  </definedNames>
  <calcPr calcId="191028"/>
  <customWorkbookViews>
    <customWorkbookView name="Shelley E Heffner - Personal View" guid="{3C2A2BBC-FAAA-46C8-88C2-FC3081C4876F}" mergeInterval="0" personalView="1" maximized="1" windowWidth="1276" windowHeight="751" tabRatio="928" activeSheetId="12"/>
    <customWorkbookView name="Bryan P Jackson - Personal View" guid="{BEFE6E59-124F-49BF-89F4-9A0BA9764CA4}" mergeInterval="0" personalView="1" maximized="1" windowWidth="1676" windowHeight="785" tabRatio="9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6" i="16" l="1"/>
  <c r="Z296" i="16"/>
  <c r="X296" i="16"/>
  <c r="W296" i="16"/>
  <c r="U296" i="16"/>
  <c r="T296" i="16"/>
  <c r="R296" i="16"/>
  <c r="Q296" i="16"/>
  <c r="O296" i="16"/>
  <c r="N296" i="16"/>
  <c r="L296" i="16"/>
  <c r="K296" i="16"/>
  <c r="AA295" i="16"/>
  <c r="Z295" i="16"/>
  <c r="X295" i="16"/>
  <c r="W295" i="16"/>
  <c r="U295" i="16"/>
  <c r="T295" i="16"/>
  <c r="R295" i="16"/>
  <c r="Q295" i="16"/>
  <c r="O295" i="16"/>
  <c r="N295" i="16"/>
  <c r="L295" i="16"/>
  <c r="K295" i="16"/>
  <c r="AA294" i="16"/>
  <c r="Z294" i="16"/>
  <c r="X294" i="16"/>
  <c r="W294" i="16"/>
  <c r="U294" i="16"/>
  <c r="T294" i="16"/>
  <c r="R294" i="16"/>
  <c r="Q294" i="16"/>
  <c r="O294" i="16"/>
  <c r="N294" i="16"/>
  <c r="L294" i="16"/>
  <c r="K294" i="16"/>
  <c r="AA293" i="16"/>
  <c r="Z293" i="16"/>
  <c r="X293" i="16"/>
  <c r="W293" i="16"/>
  <c r="U293" i="16"/>
  <c r="T293" i="16"/>
  <c r="R293" i="16"/>
  <c r="Q293" i="16"/>
  <c r="O293" i="16"/>
  <c r="N293" i="16"/>
  <c r="L293" i="16"/>
  <c r="K293" i="16"/>
  <c r="AA292" i="16"/>
  <c r="Z292" i="16"/>
  <c r="X292" i="16"/>
  <c r="W292" i="16"/>
  <c r="U292" i="16"/>
  <c r="T292" i="16"/>
  <c r="R292" i="16"/>
  <c r="Q292" i="16"/>
  <c r="O292" i="16"/>
  <c r="N292" i="16"/>
  <c r="L292" i="16"/>
  <c r="K292" i="16"/>
  <c r="AA291" i="16"/>
  <c r="Z291" i="16"/>
  <c r="X291" i="16"/>
  <c r="W291" i="16"/>
  <c r="U291" i="16"/>
  <c r="T291" i="16"/>
  <c r="R291" i="16"/>
  <c r="Q291" i="16"/>
  <c r="O291" i="16"/>
  <c r="N291" i="16"/>
  <c r="L291" i="16"/>
  <c r="K291" i="16"/>
  <c r="AA290" i="16"/>
  <c r="Z290" i="16"/>
  <c r="X290" i="16"/>
  <c r="W290" i="16"/>
  <c r="U290" i="16"/>
  <c r="T290" i="16"/>
  <c r="R290" i="16"/>
  <c r="Q290" i="16"/>
  <c r="O290" i="16"/>
  <c r="N290" i="16"/>
  <c r="L290" i="16"/>
  <c r="K290" i="16"/>
  <c r="AA289" i="16"/>
  <c r="Z289" i="16"/>
  <c r="X289" i="16"/>
  <c r="W289" i="16"/>
  <c r="U289" i="16"/>
  <c r="T289" i="16"/>
  <c r="R289" i="16"/>
  <c r="Q289" i="16"/>
  <c r="O289" i="16"/>
  <c r="N289" i="16"/>
  <c r="L289" i="16"/>
  <c r="K289" i="16"/>
  <c r="AA288" i="16"/>
  <c r="Z288" i="16"/>
  <c r="X288" i="16"/>
  <c r="W288" i="16"/>
  <c r="U288" i="16"/>
  <c r="T288" i="16"/>
  <c r="R288" i="16"/>
  <c r="Q288" i="16"/>
  <c r="O288" i="16"/>
  <c r="N288" i="16"/>
  <c r="L288" i="16"/>
  <c r="K288" i="16"/>
  <c r="AA287" i="16"/>
  <c r="Z287" i="16"/>
  <c r="X287" i="16"/>
  <c r="W287" i="16"/>
  <c r="U287" i="16"/>
  <c r="T287" i="16"/>
  <c r="R287" i="16"/>
  <c r="Q287" i="16"/>
  <c r="O287" i="16"/>
  <c r="N287" i="16"/>
  <c r="L287" i="16"/>
  <c r="K287" i="16"/>
  <c r="AA286" i="16"/>
  <c r="Z286" i="16"/>
  <c r="X286" i="16"/>
  <c r="W286" i="16"/>
  <c r="U286" i="16"/>
  <c r="T286" i="16"/>
  <c r="R286" i="16"/>
  <c r="Q286" i="16"/>
  <c r="O286" i="16"/>
  <c r="N286" i="16"/>
  <c r="L286" i="16"/>
  <c r="K286" i="16"/>
  <c r="AA285" i="16"/>
  <c r="Z285" i="16"/>
  <c r="X285" i="16"/>
  <c r="W285" i="16"/>
  <c r="U285" i="16"/>
  <c r="T285" i="16"/>
  <c r="R285" i="16"/>
  <c r="Q285" i="16"/>
  <c r="O285" i="16"/>
  <c r="N285" i="16"/>
  <c r="L285" i="16"/>
  <c r="K285" i="16"/>
  <c r="AA284" i="16"/>
  <c r="Z284" i="16"/>
  <c r="X284" i="16"/>
  <c r="W284" i="16"/>
  <c r="U284" i="16"/>
  <c r="T284" i="16"/>
  <c r="R284" i="16"/>
  <c r="Q284" i="16"/>
  <c r="O284" i="16"/>
  <c r="N284" i="16"/>
  <c r="L284" i="16"/>
  <c r="K284" i="16"/>
  <c r="AA283" i="16"/>
  <c r="Z283" i="16"/>
  <c r="X283" i="16"/>
  <c r="W283" i="16"/>
  <c r="U283" i="16"/>
  <c r="T283" i="16"/>
  <c r="R283" i="16"/>
  <c r="Q283" i="16"/>
  <c r="O283" i="16"/>
  <c r="N283" i="16"/>
  <c r="L283" i="16"/>
  <c r="K283" i="16"/>
  <c r="AA282" i="16"/>
  <c r="Z282" i="16"/>
  <c r="X282" i="16"/>
  <c r="W282" i="16"/>
  <c r="U282" i="16"/>
  <c r="T282" i="16"/>
  <c r="R282" i="16"/>
  <c r="Q282" i="16"/>
  <c r="O282" i="16"/>
  <c r="N282" i="16"/>
  <c r="L282" i="16"/>
  <c r="K282" i="16"/>
  <c r="AA281" i="16"/>
  <c r="Z281" i="16"/>
  <c r="X281" i="16"/>
  <c r="W281" i="16"/>
  <c r="U281" i="16"/>
  <c r="T281" i="16"/>
  <c r="R281" i="16"/>
  <c r="Q281" i="16"/>
  <c r="O281" i="16"/>
  <c r="N281" i="16"/>
  <c r="L281" i="16"/>
  <c r="K281" i="16"/>
  <c r="AA280" i="16"/>
  <c r="Z280" i="16"/>
  <c r="X280" i="16"/>
  <c r="W280" i="16"/>
  <c r="U280" i="16"/>
  <c r="T280" i="16"/>
  <c r="R280" i="16"/>
  <c r="Q280" i="16"/>
  <c r="O280" i="16"/>
  <c r="N280" i="16"/>
  <c r="L280" i="16"/>
  <c r="K280" i="16"/>
  <c r="AA279" i="16"/>
  <c r="Z279" i="16"/>
  <c r="X279" i="16"/>
  <c r="W279" i="16"/>
  <c r="U279" i="16"/>
  <c r="T279" i="16"/>
  <c r="R279" i="16"/>
  <c r="Q279" i="16"/>
  <c r="O279" i="16"/>
  <c r="N279" i="16"/>
  <c r="L279" i="16"/>
  <c r="K279" i="16"/>
  <c r="AA278" i="16"/>
  <c r="Z278" i="16"/>
  <c r="X278" i="16"/>
  <c r="W278" i="16"/>
  <c r="U278" i="16"/>
  <c r="T278" i="16"/>
  <c r="R278" i="16"/>
  <c r="Q278" i="16"/>
  <c r="O278" i="16"/>
  <c r="N278" i="16"/>
  <c r="L278" i="16"/>
  <c r="K278" i="16"/>
  <c r="AA277" i="16"/>
  <c r="Z277" i="16"/>
  <c r="X277" i="16"/>
  <c r="W277" i="16"/>
  <c r="U277" i="16"/>
  <c r="T277" i="16"/>
  <c r="R277" i="16"/>
  <c r="Q277" i="16"/>
  <c r="O277" i="16"/>
  <c r="N277" i="16"/>
  <c r="L277" i="16"/>
  <c r="K277" i="16"/>
  <c r="AA276" i="16"/>
  <c r="Z276" i="16"/>
  <c r="X276" i="16"/>
  <c r="W276" i="16"/>
  <c r="U276" i="16"/>
  <c r="T276" i="16"/>
  <c r="R276" i="16"/>
  <c r="Q276" i="16"/>
  <c r="O276" i="16"/>
  <c r="N276" i="16"/>
  <c r="L276" i="16"/>
  <c r="K276" i="16"/>
  <c r="AA275" i="16"/>
  <c r="Z275" i="16"/>
  <c r="X275" i="16"/>
  <c r="W275" i="16"/>
  <c r="U275" i="16"/>
  <c r="T275" i="16"/>
  <c r="R275" i="16"/>
  <c r="Q275" i="16"/>
  <c r="O275" i="16"/>
  <c r="N275" i="16"/>
  <c r="L275" i="16"/>
  <c r="K275" i="16"/>
  <c r="AA274" i="16"/>
  <c r="Z274" i="16"/>
  <c r="X274" i="16"/>
  <c r="W274" i="16"/>
  <c r="U274" i="16"/>
  <c r="T274" i="16"/>
  <c r="R274" i="16"/>
  <c r="Q274" i="16"/>
  <c r="O274" i="16"/>
  <c r="N274" i="16"/>
  <c r="L274" i="16"/>
  <c r="K274" i="16"/>
  <c r="AA273" i="16"/>
  <c r="Z273" i="16"/>
  <c r="X273" i="16"/>
  <c r="W273" i="16"/>
  <c r="U273" i="16"/>
  <c r="T273" i="16"/>
  <c r="R273" i="16"/>
  <c r="Q273" i="16"/>
  <c r="O273" i="16"/>
  <c r="N273" i="16"/>
  <c r="L273" i="16"/>
  <c r="K273" i="16"/>
  <c r="AA272" i="16"/>
  <c r="Z272" i="16"/>
  <c r="X272" i="16"/>
  <c r="W272" i="16"/>
  <c r="U272" i="16"/>
  <c r="T272" i="16"/>
  <c r="R272" i="16"/>
  <c r="Q272" i="16"/>
  <c r="O272" i="16"/>
  <c r="N272" i="16"/>
  <c r="L272" i="16"/>
  <c r="K272" i="16"/>
  <c r="AA271" i="16"/>
  <c r="Z271" i="16"/>
  <c r="X271" i="16"/>
  <c r="W271" i="16"/>
  <c r="U271" i="16"/>
  <c r="T271" i="16"/>
  <c r="R271" i="16"/>
  <c r="Q271" i="16"/>
  <c r="O271" i="16"/>
  <c r="N271" i="16"/>
  <c r="L271" i="16"/>
  <c r="K271" i="16"/>
  <c r="AA270" i="16"/>
  <c r="Z270" i="16"/>
  <c r="X270" i="16"/>
  <c r="W270" i="16"/>
  <c r="U270" i="16"/>
  <c r="T270" i="16"/>
  <c r="R270" i="16"/>
  <c r="Q270" i="16"/>
  <c r="O270" i="16"/>
  <c r="N270" i="16"/>
  <c r="L270" i="16"/>
  <c r="K270" i="16"/>
  <c r="AA269" i="16"/>
  <c r="Z269" i="16"/>
  <c r="X269" i="16"/>
  <c r="W269" i="16"/>
  <c r="U269" i="16"/>
  <c r="T269" i="16"/>
  <c r="R269" i="16"/>
  <c r="Q269" i="16"/>
  <c r="O269" i="16"/>
  <c r="N269" i="16"/>
  <c r="L269" i="16"/>
  <c r="K269" i="16"/>
  <c r="AA268" i="16"/>
  <c r="Z268" i="16"/>
  <c r="X268" i="16"/>
  <c r="W268" i="16"/>
  <c r="U268" i="16"/>
  <c r="T268" i="16"/>
  <c r="R268" i="16"/>
  <c r="Q268" i="16"/>
  <c r="O268" i="16"/>
  <c r="N268" i="16"/>
  <c r="L268" i="16"/>
  <c r="K268" i="16"/>
  <c r="AA267" i="16"/>
  <c r="Z267" i="16"/>
  <c r="X267" i="16"/>
  <c r="W267" i="16"/>
  <c r="U267" i="16"/>
  <c r="T267" i="16"/>
  <c r="R267" i="16"/>
  <c r="Q267" i="16"/>
  <c r="O267" i="16"/>
  <c r="N267" i="16"/>
  <c r="L267" i="16"/>
  <c r="K267" i="16"/>
  <c r="AA266" i="16"/>
  <c r="Z266" i="16"/>
  <c r="X266" i="16"/>
  <c r="W266" i="16"/>
  <c r="U266" i="16"/>
  <c r="T266" i="16"/>
  <c r="R266" i="16"/>
  <c r="Q266" i="16"/>
  <c r="O266" i="16"/>
  <c r="N266" i="16"/>
  <c r="L266" i="16"/>
  <c r="K266" i="16"/>
  <c r="AA265" i="16"/>
  <c r="Z265" i="16"/>
  <c r="X265" i="16"/>
  <c r="W265" i="16"/>
  <c r="U265" i="16"/>
  <c r="T265" i="16"/>
  <c r="R265" i="16"/>
  <c r="Q265" i="16"/>
  <c r="O265" i="16"/>
  <c r="N265" i="16"/>
  <c r="L265" i="16"/>
  <c r="K265" i="16"/>
  <c r="AA264" i="16"/>
  <c r="Z264" i="16"/>
  <c r="X264" i="16"/>
  <c r="W264" i="16"/>
  <c r="U264" i="16"/>
  <c r="T264" i="16"/>
  <c r="R264" i="16"/>
  <c r="Q264" i="16"/>
  <c r="O264" i="16"/>
  <c r="N264" i="16"/>
  <c r="L264" i="16"/>
  <c r="K264" i="16"/>
  <c r="AA263" i="16"/>
  <c r="Z263" i="16"/>
  <c r="X263" i="16"/>
  <c r="W263" i="16"/>
  <c r="U263" i="16"/>
  <c r="T263" i="16"/>
  <c r="R263" i="16"/>
  <c r="Q263" i="16"/>
  <c r="O263" i="16"/>
  <c r="N263" i="16"/>
  <c r="L263" i="16"/>
  <c r="K263" i="16"/>
  <c r="AA262" i="16"/>
  <c r="Z262" i="16"/>
  <c r="X262" i="16"/>
  <c r="W262" i="16"/>
  <c r="U262" i="16"/>
  <c r="T262" i="16"/>
  <c r="R262" i="16"/>
  <c r="Q262" i="16"/>
  <c r="O262" i="16"/>
  <c r="N262" i="16"/>
  <c r="L262" i="16"/>
  <c r="K262" i="16"/>
  <c r="AA261" i="16"/>
  <c r="Z261" i="16"/>
  <c r="X261" i="16"/>
  <c r="W261" i="16"/>
  <c r="U261" i="16"/>
  <c r="T261" i="16"/>
  <c r="R261" i="16"/>
  <c r="Q261" i="16"/>
  <c r="O261" i="16"/>
  <c r="N261" i="16"/>
  <c r="L261" i="16"/>
  <c r="K261" i="16"/>
  <c r="AA260" i="16"/>
  <c r="Z260" i="16"/>
  <c r="X260" i="16"/>
  <c r="W260" i="16"/>
  <c r="U260" i="16"/>
  <c r="T260" i="16"/>
  <c r="R260" i="16"/>
  <c r="Q260" i="16"/>
  <c r="O260" i="16"/>
  <c r="N260" i="16"/>
  <c r="L260" i="16"/>
  <c r="K260" i="16"/>
  <c r="AA259" i="16"/>
  <c r="Z259" i="16"/>
  <c r="X259" i="16"/>
  <c r="W259" i="16"/>
  <c r="U259" i="16"/>
  <c r="T259" i="16"/>
  <c r="R259" i="16"/>
  <c r="Q259" i="16"/>
  <c r="O259" i="16"/>
  <c r="N259" i="16"/>
  <c r="L259" i="16"/>
  <c r="K259" i="16"/>
  <c r="AA258" i="16"/>
  <c r="Z258" i="16"/>
  <c r="X258" i="16"/>
  <c r="W258" i="16"/>
  <c r="U258" i="16"/>
  <c r="T258" i="16"/>
  <c r="R258" i="16"/>
  <c r="Q258" i="16"/>
  <c r="O258" i="16"/>
  <c r="N258" i="16"/>
  <c r="L258" i="16"/>
  <c r="K258" i="16"/>
  <c r="AA257" i="16"/>
  <c r="Z257" i="16"/>
  <c r="X257" i="16"/>
  <c r="W257" i="16"/>
  <c r="U257" i="16"/>
  <c r="T257" i="16"/>
  <c r="R257" i="16"/>
  <c r="Q257" i="16"/>
  <c r="O257" i="16"/>
  <c r="N257" i="16"/>
  <c r="L257" i="16"/>
  <c r="K257" i="16"/>
  <c r="AA256" i="16"/>
  <c r="Z256" i="16"/>
  <c r="X256" i="16"/>
  <c r="W256" i="16"/>
  <c r="U256" i="16"/>
  <c r="T256" i="16"/>
  <c r="R256" i="16"/>
  <c r="Q256" i="16"/>
  <c r="O256" i="16"/>
  <c r="N256" i="16"/>
  <c r="L256" i="16"/>
  <c r="K256" i="16"/>
  <c r="AA255" i="16"/>
  <c r="Z255" i="16"/>
  <c r="X255" i="16"/>
  <c r="W255" i="16"/>
  <c r="U255" i="16"/>
  <c r="T255" i="16"/>
  <c r="R255" i="16"/>
  <c r="Q255" i="16"/>
  <c r="O255" i="16"/>
  <c r="N255" i="16"/>
  <c r="L255" i="16"/>
  <c r="K255" i="16"/>
  <c r="AA254" i="16"/>
  <c r="Z254" i="16"/>
  <c r="X254" i="16"/>
  <c r="W254" i="16"/>
  <c r="U254" i="16"/>
  <c r="T254" i="16"/>
  <c r="R254" i="16"/>
  <c r="Q254" i="16"/>
  <c r="O254" i="16"/>
  <c r="N254" i="16"/>
  <c r="L254" i="16"/>
  <c r="K254" i="16"/>
  <c r="AA253" i="16"/>
  <c r="Z253" i="16"/>
  <c r="X253" i="16"/>
  <c r="W253" i="16"/>
  <c r="U253" i="16"/>
  <c r="T253" i="16"/>
  <c r="R253" i="16"/>
  <c r="Q253" i="16"/>
  <c r="O253" i="16"/>
  <c r="N253" i="16"/>
  <c r="L253" i="16"/>
  <c r="K253" i="16"/>
  <c r="AA252" i="16"/>
  <c r="Z252" i="16"/>
  <c r="X252" i="16"/>
  <c r="W252" i="16"/>
  <c r="U252" i="16"/>
  <c r="T252" i="16"/>
  <c r="R252" i="16"/>
  <c r="Q252" i="16"/>
  <c r="O252" i="16"/>
  <c r="N252" i="16"/>
  <c r="L252" i="16"/>
  <c r="K252" i="16"/>
  <c r="AA251" i="16"/>
  <c r="Z251" i="16"/>
  <c r="X251" i="16"/>
  <c r="W251" i="16"/>
  <c r="U251" i="16"/>
  <c r="T251" i="16"/>
  <c r="R251" i="16"/>
  <c r="Q251" i="16"/>
  <c r="O251" i="16"/>
  <c r="N251" i="16"/>
  <c r="L251" i="16"/>
  <c r="K251" i="16"/>
  <c r="AA250" i="16"/>
  <c r="Z250" i="16"/>
  <c r="X250" i="16"/>
  <c r="W250" i="16"/>
  <c r="U250" i="16"/>
  <c r="T250" i="16"/>
  <c r="R250" i="16"/>
  <c r="Q250" i="16"/>
  <c r="O250" i="16"/>
  <c r="N250" i="16"/>
  <c r="L250" i="16"/>
  <c r="K250" i="16"/>
  <c r="AA249" i="16"/>
  <c r="Z249" i="16"/>
  <c r="X249" i="16"/>
  <c r="W249" i="16"/>
  <c r="U249" i="16"/>
  <c r="T249" i="16"/>
  <c r="R249" i="16"/>
  <c r="Q249" i="16"/>
  <c r="O249" i="16"/>
  <c r="N249" i="16"/>
  <c r="L249" i="16"/>
  <c r="K249" i="16"/>
  <c r="AA248" i="16"/>
  <c r="Z248" i="16"/>
  <c r="X248" i="16"/>
  <c r="W248" i="16"/>
  <c r="U248" i="16"/>
  <c r="T248" i="16"/>
  <c r="R248" i="16"/>
  <c r="Q248" i="16"/>
  <c r="O248" i="16"/>
  <c r="N248" i="16"/>
  <c r="L248" i="16"/>
  <c r="K248" i="16"/>
  <c r="AA247" i="16"/>
  <c r="Z247" i="16"/>
  <c r="X247" i="16"/>
  <c r="W247" i="16"/>
  <c r="U247" i="16"/>
  <c r="T247" i="16"/>
  <c r="R247" i="16"/>
  <c r="Q247" i="16"/>
  <c r="O247" i="16"/>
  <c r="N247" i="16"/>
  <c r="L247" i="16"/>
  <c r="K247" i="16"/>
  <c r="AA246" i="16"/>
  <c r="Z246" i="16"/>
  <c r="X246" i="16"/>
  <c r="W246" i="16"/>
  <c r="U246" i="16"/>
  <c r="T246" i="16"/>
  <c r="R246" i="16"/>
  <c r="Q246" i="16"/>
  <c r="O246" i="16"/>
  <c r="N246" i="16"/>
  <c r="L246" i="16"/>
  <c r="K246" i="16"/>
  <c r="AA245" i="16"/>
  <c r="Z245" i="16"/>
  <c r="X245" i="16"/>
  <c r="W245" i="16"/>
  <c r="U245" i="16"/>
  <c r="T245" i="16"/>
  <c r="R245" i="16"/>
  <c r="Q245" i="16"/>
  <c r="O245" i="16"/>
  <c r="N245" i="16"/>
  <c r="L245" i="16"/>
  <c r="K245" i="16"/>
  <c r="AA244" i="16"/>
  <c r="Z244" i="16"/>
  <c r="X244" i="16"/>
  <c r="W244" i="16"/>
  <c r="U244" i="16"/>
  <c r="T244" i="16"/>
  <c r="R244" i="16"/>
  <c r="Q244" i="16"/>
  <c r="O244" i="16"/>
  <c r="N244" i="16"/>
  <c r="L244" i="16"/>
  <c r="K244" i="16"/>
  <c r="AA243" i="16"/>
  <c r="Z243" i="16"/>
  <c r="X243" i="16"/>
  <c r="W243" i="16"/>
  <c r="U243" i="16"/>
  <c r="T243" i="16"/>
  <c r="R243" i="16"/>
  <c r="Q243" i="16"/>
  <c r="O243" i="16"/>
  <c r="N243" i="16"/>
  <c r="L243" i="16"/>
  <c r="K243" i="16"/>
  <c r="AA242" i="16"/>
  <c r="Z242" i="16"/>
  <c r="X242" i="16"/>
  <c r="W242" i="16"/>
  <c r="U242" i="16"/>
  <c r="T242" i="16"/>
  <c r="R242" i="16"/>
  <c r="Q242" i="16"/>
  <c r="O242" i="16"/>
  <c r="N242" i="16"/>
  <c r="L242" i="16"/>
  <c r="K242" i="16"/>
  <c r="AA241" i="16"/>
  <c r="Z241" i="16"/>
  <c r="X241" i="16"/>
  <c r="W241" i="16"/>
  <c r="U241" i="16"/>
  <c r="T241" i="16"/>
  <c r="R241" i="16"/>
  <c r="Q241" i="16"/>
  <c r="O241" i="16"/>
  <c r="N241" i="16"/>
  <c r="L241" i="16"/>
  <c r="K241" i="16"/>
  <c r="AA240" i="16"/>
  <c r="Z240" i="16"/>
  <c r="X240" i="16"/>
  <c r="W240" i="16"/>
  <c r="U240" i="16"/>
  <c r="T240" i="16"/>
  <c r="R240" i="16"/>
  <c r="Q240" i="16"/>
  <c r="O240" i="16"/>
  <c r="N240" i="16"/>
  <c r="L240" i="16"/>
  <c r="K240" i="16"/>
  <c r="AA239" i="16"/>
  <c r="Z239" i="16"/>
  <c r="X239" i="16"/>
  <c r="W239" i="16"/>
  <c r="U239" i="16"/>
  <c r="T239" i="16"/>
  <c r="R239" i="16"/>
  <c r="Q239" i="16"/>
  <c r="O239" i="16"/>
  <c r="N239" i="16"/>
  <c r="L239" i="16"/>
  <c r="K239" i="16"/>
  <c r="AA238" i="16"/>
  <c r="Z238" i="16"/>
  <c r="X238" i="16"/>
  <c r="W238" i="16"/>
  <c r="U238" i="16"/>
  <c r="T238" i="16"/>
  <c r="R238" i="16"/>
  <c r="Q238" i="16"/>
  <c r="O238" i="16"/>
  <c r="N238" i="16"/>
  <c r="L238" i="16"/>
  <c r="K238" i="16"/>
  <c r="AA237" i="16"/>
  <c r="Z237" i="16"/>
  <c r="X237" i="16"/>
  <c r="W237" i="16"/>
  <c r="U237" i="16"/>
  <c r="T237" i="16"/>
  <c r="R237" i="16"/>
  <c r="Q237" i="16"/>
  <c r="O237" i="16"/>
  <c r="N237" i="16"/>
  <c r="L237" i="16"/>
  <c r="K237" i="16"/>
  <c r="AA236" i="16"/>
  <c r="Z236" i="16"/>
  <c r="X236" i="16"/>
  <c r="W236" i="16"/>
  <c r="U236" i="16"/>
  <c r="T236" i="16"/>
  <c r="R236" i="16"/>
  <c r="Q236" i="16"/>
  <c r="O236" i="16"/>
  <c r="N236" i="16"/>
  <c r="L236" i="16"/>
  <c r="K236" i="16"/>
  <c r="AA235" i="16"/>
  <c r="Z235" i="16"/>
  <c r="X235" i="16"/>
  <c r="W235" i="16"/>
  <c r="U235" i="16"/>
  <c r="T235" i="16"/>
  <c r="R235" i="16"/>
  <c r="Q235" i="16"/>
  <c r="O235" i="16"/>
  <c r="N235" i="16"/>
  <c r="L235" i="16"/>
  <c r="K235" i="16"/>
  <c r="AA234" i="16"/>
  <c r="Z234" i="16"/>
  <c r="X234" i="16"/>
  <c r="W234" i="16"/>
  <c r="U234" i="16"/>
  <c r="T234" i="16"/>
  <c r="R234" i="16"/>
  <c r="Q234" i="16"/>
  <c r="O234" i="16"/>
  <c r="N234" i="16"/>
  <c r="L234" i="16"/>
  <c r="K234" i="16"/>
  <c r="AA233" i="16"/>
  <c r="Z233" i="16"/>
  <c r="X233" i="16"/>
  <c r="W233" i="16"/>
  <c r="U233" i="16"/>
  <c r="T233" i="16"/>
  <c r="R233" i="16"/>
  <c r="Q233" i="16"/>
  <c r="O233" i="16"/>
  <c r="N233" i="16"/>
  <c r="L233" i="16"/>
  <c r="K233" i="16"/>
  <c r="AA232" i="16"/>
  <c r="Z232" i="16"/>
  <c r="X232" i="16"/>
  <c r="W232" i="16"/>
  <c r="U232" i="16"/>
  <c r="T232" i="16"/>
  <c r="R232" i="16"/>
  <c r="Q232" i="16"/>
  <c r="O232" i="16"/>
  <c r="N232" i="16"/>
  <c r="L232" i="16"/>
  <c r="K232" i="16"/>
  <c r="AA231" i="16"/>
  <c r="Z231" i="16"/>
  <c r="X231" i="16"/>
  <c r="W231" i="16"/>
  <c r="U231" i="16"/>
  <c r="T231" i="16"/>
  <c r="R231" i="16"/>
  <c r="Q231" i="16"/>
  <c r="O231" i="16"/>
  <c r="N231" i="16"/>
  <c r="L231" i="16"/>
  <c r="K231" i="16"/>
  <c r="AA230" i="16"/>
  <c r="Z230" i="16"/>
  <c r="X230" i="16"/>
  <c r="W230" i="16"/>
  <c r="U230" i="16"/>
  <c r="T230" i="16"/>
  <c r="R230" i="16"/>
  <c r="Q230" i="16"/>
  <c r="O230" i="16"/>
  <c r="N230" i="16"/>
  <c r="L230" i="16"/>
  <c r="K230" i="16"/>
  <c r="AA229" i="16"/>
  <c r="Z229" i="16"/>
  <c r="X229" i="16"/>
  <c r="W229" i="16"/>
  <c r="U229" i="16"/>
  <c r="T229" i="16"/>
  <c r="R229" i="16"/>
  <c r="Q229" i="16"/>
  <c r="O229" i="16"/>
  <c r="N229" i="16"/>
  <c r="L229" i="16"/>
  <c r="K229" i="16"/>
  <c r="AA228" i="16"/>
  <c r="Z228" i="16"/>
  <c r="X228" i="16"/>
  <c r="W228" i="16"/>
  <c r="U228" i="16"/>
  <c r="T228" i="16"/>
  <c r="R228" i="16"/>
  <c r="Q228" i="16"/>
  <c r="O228" i="16"/>
  <c r="N228" i="16"/>
  <c r="L228" i="16"/>
  <c r="K228" i="16"/>
  <c r="AA227" i="16"/>
  <c r="Z227" i="16"/>
  <c r="X227" i="16"/>
  <c r="W227" i="16"/>
  <c r="U227" i="16"/>
  <c r="T227" i="16"/>
  <c r="R227" i="16"/>
  <c r="Q227" i="16"/>
  <c r="O227" i="16"/>
  <c r="N227" i="16"/>
  <c r="L227" i="16"/>
  <c r="K227" i="16"/>
  <c r="AA226" i="16"/>
  <c r="Z226" i="16"/>
  <c r="X226" i="16"/>
  <c r="W226" i="16"/>
  <c r="U226" i="16"/>
  <c r="T226" i="16"/>
  <c r="R226" i="16"/>
  <c r="Q226" i="16"/>
  <c r="O226" i="16"/>
  <c r="N226" i="16"/>
  <c r="L226" i="16"/>
  <c r="K226" i="16"/>
  <c r="AA225" i="16"/>
  <c r="Z225" i="16"/>
  <c r="X225" i="16"/>
  <c r="W225" i="16"/>
  <c r="U225" i="16"/>
  <c r="T225" i="16"/>
  <c r="R225" i="16"/>
  <c r="Q225" i="16"/>
  <c r="O225" i="16"/>
  <c r="N225" i="16"/>
  <c r="L225" i="16"/>
  <c r="K225" i="16"/>
  <c r="AA224" i="16"/>
  <c r="Z224" i="16"/>
  <c r="X224" i="16"/>
  <c r="W224" i="16"/>
  <c r="U224" i="16"/>
  <c r="T224" i="16"/>
  <c r="R224" i="16"/>
  <c r="Q224" i="16"/>
  <c r="O224" i="16"/>
  <c r="N224" i="16"/>
  <c r="L224" i="16"/>
  <c r="K224" i="16"/>
  <c r="AA223" i="16"/>
  <c r="Z223" i="16"/>
  <c r="X223" i="16"/>
  <c r="W223" i="16"/>
  <c r="U223" i="16"/>
  <c r="T223" i="16"/>
  <c r="R223" i="16"/>
  <c r="Q223" i="16"/>
  <c r="O223" i="16"/>
  <c r="N223" i="16"/>
  <c r="L223" i="16"/>
  <c r="K223" i="16"/>
  <c r="AA222" i="16"/>
  <c r="Z222" i="16"/>
  <c r="X222" i="16"/>
  <c r="W222" i="16"/>
  <c r="U222" i="16"/>
  <c r="T222" i="16"/>
  <c r="R222" i="16"/>
  <c r="Q222" i="16"/>
  <c r="O222" i="16"/>
  <c r="N222" i="16"/>
  <c r="L222" i="16"/>
  <c r="K222" i="16"/>
  <c r="AA221" i="16"/>
  <c r="Z221" i="16"/>
  <c r="X221" i="16"/>
  <c r="W221" i="16"/>
  <c r="U221" i="16"/>
  <c r="T221" i="16"/>
  <c r="R221" i="16"/>
  <c r="Q221" i="16"/>
  <c r="O221" i="16"/>
  <c r="N221" i="16"/>
  <c r="L221" i="16"/>
  <c r="K221" i="16"/>
  <c r="AA220" i="16"/>
  <c r="Z220" i="16"/>
  <c r="X220" i="16"/>
  <c r="W220" i="16"/>
  <c r="U220" i="16"/>
  <c r="T220" i="16"/>
  <c r="R220" i="16"/>
  <c r="Q220" i="16"/>
  <c r="O220" i="16"/>
  <c r="N220" i="16"/>
  <c r="L220" i="16"/>
  <c r="K220" i="16"/>
  <c r="AA219" i="16"/>
  <c r="Z219" i="16"/>
  <c r="X219" i="16"/>
  <c r="W219" i="16"/>
  <c r="U219" i="16"/>
  <c r="T219" i="16"/>
  <c r="R219" i="16"/>
  <c r="Q219" i="16"/>
  <c r="O219" i="16"/>
  <c r="N219" i="16"/>
  <c r="L219" i="16"/>
  <c r="K219" i="16"/>
  <c r="AA218" i="16"/>
  <c r="Z218" i="16"/>
  <c r="X218" i="16"/>
  <c r="W218" i="16"/>
  <c r="U218" i="16"/>
  <c r="T218" i="16"/>
  <c r="R218" i="16"/>
  <c r="Q218" i="16"/>
  <c r="O218" i="16"/>
  <c r="N218" i="16"/>
  <c r="L218" i="16"/>
  <c r="K218" i="16"/>
  <c r="AA217" i="16"/>
  <c r="Z217" i="16"/>
  <c r="X217" i="16"/>
  <c r="W217" i="16"/>
  <c r="U217" i="16"/>
  <c r="T217" i="16"/>
  <c r="R217" i="16"/>
  <c r="Q217" i="16"/>
  <c r="O217" i="16"/>
  <c r="N217" i="16"/>
  <c r="L217" i="16"/>
  <c r="K217" i="16"/>
  <c r="AA216" i="16"/>
  <c r="Z216" i="16"/>
  <c r="X216" i="16"/>
  <c r="W216" i="16"/>
  <c r="U216" i="16"/>
  <c r="T216" i="16"/>
  <c r="R216" i="16"/>
  <c r="Q216" i="16"/>
  <c r="O216" i="16"/>
  <c r="N216" i="16"/>
  <c r="L216" i="16"/>
  <c r="K216" i="16"/>
  <c r="AA215" i="16"/>
  <c r="Z215" i="16"/>
  <c r="X215" i="16"/>
  <c r="W215" i="16"/>
  <c r="U215" i="16"/>
  <c r="T215" i="16"/>
  <c r="R215" i="16"/>
  <c r="Q215" i="16"/>
  <c r="O215" i="16"/>
  <c r="N215" i="16"/>
  <c r="L215" i="16"/>
  <c r="K215" i="16"/>
  <c r="AA214" i="16"/>
  <c r="Z214" i="16"/>
  <c r="X214" i="16"/>
  <c r="W214" i="16"/>
  <c r="U214" i="16"/>
  <c r="T214" i="16"/>
  <c r="R214" i="16"/>
  <c r="Q214" i="16"/>
  <c r="O214" i="16"/>
  <c r="N214" i="16"/>
  <c r="L214" i="16"/>
  <c r="K214" i="16"/>
  <c r="AA213" i="16"/>
  <c r="Z213" i="16"/>
  <c r="X213" i="16"/>
  <c r="W213" i="16"/>
  <c r="U213" i="16"/>
  <c r="T213" i="16"/>
  <c r="R213" i="16"/>
  <c r="Q213" i="16"/>
  <c r="O213" i="16"/>
  <c r="N213" i="16"/>
  <c r="L213" i="16"/>
  <c r="K213" i="16"/>
  <c r="AA212" i="16"/>
  <c r="Z212" i="16"/>
  <c r="X212" i="16"/>
  <c r="W212" i="16"/>
  <c r="U212" i="16"/>
  <c r="T212" i="16"/>
  <c r="R212" i="16"/>
  <c r="Q212" i="16"/>
  <c r="O212" i="16"/>
  <c r="N212" i="16"/>
  <c r="L212" i="16"/>
  <c r="K212" i="16"/>
  <c r="AA211" i="16"/>
  <c r="Z211" i="16"/>
  <c r="X211" i="16"/>
  <c r="W211" i="16"/>
  <c r="U211" i="16"/>
  <c r="T211" i="16"/>
  <c r="R211" i="16"/>
  <c r="Q211" i="16"/>
  <c r="O211" i="16"/>
  <c r="N211" i="16"/>
  <c r="L211" i="16"/>
  <c r="K211" i="16"/>
  <c r="AA210" i="16"/>
  <c r="Z210" i="16"/>
  <c r="X210" i="16"/>
  <c r="W210" i="16"/>
  <c r="U210" i="16"/>
  <c r="T210" i="16"/>
  <c r="R210" i="16"/>
  <c r="Q210" i="16"/>
  <c r="O210" i="16"/>
  <c r="N210" i="16"/>
  <c r="L210" i="16"/>
  <c r="K210" i="16"/>
  <c r="AA209" i="16"/>
  <c r="Z209" i="16"/>
  <c r="X209" i="16"/>
  <c r="W209" i="16"/>
  <c r="U209" i="16"/>
  <c r="T209" i="16"/>
  <c r="R209" i="16"/>
  <c r="Q209" i="16"/>
  <c r="O209" i="16"/>
  <c r="N209" i="16"/>
  <c r="L209" i="16"/>
  <c r="K209" i="16"/>
  <c r="AA208" i="16"/>
  <c r="Z208" i="16"/>
  <c r="X208" i="16"/>
  <c r="W208" i="16"/>
  <c r="U208" i="16"/>
  <c r="T208" i="16"/>
  <c r="R208" i="16"/>
  <c r="Q208" i="16"/>
  <c r="O208" i="16"/>
  <c r="N208" i="16"/>
  <c r="L208" i="16"/>
  <c r="K208" i="16"/>
  <c r="AA207" i="16"/>
  <c r="Z207" i="16"/>
  <c r="X207" i="16"/>
  <c r="W207" i="16"/>
  <c r="U207" i="16"/>
  <c r="T207" i="16"/>
  <c r="R207" i="16"/>
  <c r="Q207" i="16"/>
  <c r="O207" i="16"/>
  <c r="N207" i="16"/>
  <c r="L207" i="16"/>
  <c r="K207" i="16"/>
  <c r="AA206" i="16"/>
  <c r="Z206" i="16"/>
  <c r="X206" i="16"/>
  <c r="W206" i="16"/>
  <c r="U206" i="16"/>
  <c r="T206" i="16"/>
  <c r="R206" i="16"/>
  <c r="Q206" i="16"/>
  <c r="O206" i="16"/>
  <c r="N206" i="16"/>
  <c r="L206" i="16"/>
  <c r="K206" i="16"/>
  <c r="AA205" i="16"/>
  <c r="Z205" i="16"/>
  <c r="X205" i="16"/>
  <c r="W205" i="16"/>
  <c r="U205" i="16"/>
  <c r="T205" i="16"/>
  <c r="R205" i="16"/>
  <c r="Q205" i="16"/>
  <c r="O205" i="16"/>
  <c r="N205" i="16"/>
  <c r="L205" i="16"/>
  <c r="K205" i="16"/>
  <c r="AA204" i="16"/>
  <c r="Z204" i="16"/>
  <c r="X204" i="16"/>
  <c r="W204" i="16"/>
  <c r="U204" i="16"/>
  <c r="T204" i="16"/>
  <c r="R204" i="16"/>
  <c r="Q204" i="16"/>
  <c r="O204" i="16"/>
  <c r="N204" i="16"/>
  <c r="L204" i="16"/>
  <c r="K204" i="16"/>
  <c r="AA203" i="16"/>
  <c r="Z203" i="16"/>
  <c r="X203" i="16"/>
  <c r="W203" i="16"/>
  <c r="U203" i="16"/>
  <c r="T203" i="16"/>
  <c r="R203" i="16"/>
  <c r="Q203" i="16"/>
  <c r="O203" i="16"/>
  <c r="N203" i="16"/>
  <c r="L203" i="16"/>
  <c r="K203" i="16"/>
  <c r="AA202" i="16"/>
  <c r="Z202" i="16"/>
  <c r="X202" i="16"/>
  <c r="W202" i="16"/>
  <c r="U202" i="16"/>
  <c r="T202" i="16"/>
  <c r="R202" i="16"/>
  <c r="Q202" i="16"/>
  <c r="O202" i="16"/>
  <c r="N202" i="16"/>
  <c r="L202" i="16"/>
  <c r="K202" i="16"/>
  <c r="AA201" i="16"/>
  <c r="Z201" i="16"/>
  <c r="X201" i="16"/>
  <c r="W201" i="16"/>
  <c r="U201" i="16"/>
  <c r="T201" i="16"/>
  <c r="R201" i="16"/>
  <c r="Q201" i="16"/>
  <c r="O201" i="16"/>
  <c r="N201" i="16"/>
  <c r="L201" i="16"/>
  <c r="K201" i="16"/>
  <c r="AA200" i="16"/>
  <c r="Z200" i="16"/>
  <c r="X200" i="16"/>
  <c r="W200" i="16"/>
  <c r="U200" i="16"/>
  <c r="T200" i="16"/>
  <c r="R200" i="16"/>
  <c r="Q200" i="16"/>
  <c r="O200" i="16"/>
  <c r="N200" i="16"/>
  <c r="L200" i="16"/>
  <c r="K200" i="16"/>
  <c r="AA199" i="16"/>
  <c r="Z199" i="16"/>
  <c r="X199" i="16"/>
  <c r="W199" i="16"/>
  <c r="U199" i="16"/>
  <c r="T199" i="16"/>
  <c r="R199" i="16"/>
  <c r="Q199" i="16"/>
  <c r="O199" i="16"/>
  <c r="N199" i="16"/>
  <c r="L199" i="16"/>
  <c r="K199" i="16"/>
  <c r="AA198" i="16"/>
  <c r="Z198" i="16"/>
  <c r="X198" i="16"/>
  <c r="W198" i="16"/>
  <c r="U198" i="16"/>
  <c r="T198" i="16"/>
  <c r="R198" i="16"/>
  <c r="Q198" i="16"/>
  <c r="O198" i="16"/>
  <c r="N198" i="16"/>
  <c r="L198" i="16"/>
  <c r="K198" i="16"/>
  <c r="AA197" i="16"/>
  <c r="Z197" i="16"/>
  <c r="X197" i="16"/>
  <c r="W197" i="16"/>
  <c r="U197" i="16"/>
  <c r="T197" i="16"/>
  <c r="R197" i="16"/>
  <c r="Q197" i="16"/>
  <c r="O197" i="16"/>
  <c r="N197" i="16"/>
  <c r="L197" i="16"/>
  <c r="K197" i="16"/>
  <c r="AA196" i="16"/>
  <c r="Z196" i="16"/>
  <c r="X196" i="16"/>
  <c r="W196" i="16"/>
  <c r="U196" i="16"/>
  <c r="T196" i="16"/>
  <c r="R196" i="16"/>
  <c r="Q196" i="16"/>
  <c r="O196" i="16"/>
  <c r="N196" i="16"/>
  <c r="L196" i="16"/>
  <c r="K196" i="16"/>
  <c r="AA195" i="16"/>
  <c r="Z195" i="16"/>
  <c r="X195" i="16"/>
  <c r="W195" i="16"/>
  <c r="U195" i="16"/>
  <c r="T195" i="16"/>
  <c r="R195" i="16"/>
  <c r="Q195" i="16"/>
  <c r="O195" i="16"/>
  <c r="N195" i="16"/>
  <c r="L195" i="16"/>
  <c r="K195" i="16"/>
  <c r="AA194" i="16"/>
  <c r="Z194" i="16"/>
  <c r="X194" i="16"/>
  <c r="W194" i="16"/>
  <c r="U194" i="16"/>
  <c r="T194" i="16"/>
  <c r="R194" i="16"/>
  <c r="Q194" i="16"/>
  <c r="O194" i="16"/>
  <c r="N194" i="16"/>
  <c r="L194" i="16"/>
  <c r="K194" i="16"/>
  <c r="AA193" i="16"/>
  <c r="Z193" i="16"/>
  <c r="X193" i="16"/>
  <c r="W193" i="16"/>
  <c r="U193" i="16"/>
  <c r="T193" i="16"/>
  <c r="R193" i="16"/>
  <c r="Q193" i="16"/>
  <c r="O193" i="16"/>
  <c r="N193" i="16"/>
  <c r="L193" i="16"/>
  <c r="K193" i="16"/>
  <c r="AA192" i="16"/>
  <c r="Z192" i="16"/>
  <c r="X192" i="16"/>
  <c r="W192" i="16"/>
  <c r="U192" i="16"/>
  <c r="T192" i="16"/>
  <c r="R192" i="16"/>
  <c r="Q192" i="16"/>
  <c r="O192" i="16"/>
  <c r="N192" i="16"/>
  <c r="L192" i="16"/>
  <c r="K192" i="16"/>
  <c r="AA191" i="16"/>
  <c r="Z191" i="16"/>
  <c r="X191" i="16"/>
  <c r="W191" i="16"/>
  <c r="U191" i="16"/>
  <c r="T191" i="16"/>
  <c r="R191" i="16"/>
  <c r="Q191" i="16"/>
  <c r="O191" i="16"/>
  <c r="N191" i="16"/>
  <c r="L191" i="16"/>
  <c r="K191" i="16"/>
  <c r="AA190" i="16"/>
  <c r="Z190" i="16"/>
  <c r="X190" i="16"/>
  <c r="W190" i="16"/>
  <c r="U190" i="16"/>
  <c r="T190" i="16"/>
  <c r="R190" i="16"/>
  <c r="Q190" i="16"/>
  <c r="O190" i="16"/>
  <c r="N190" i="16"/>
  <c r="L190" i="16"/>
  <c r="K190" i="16"/>
  <c r="AA189" i="16"/>
  <c r="Z189" i="16"/>
  <c r="X189" i="16"/>
  <c r="W189" i="16"/>
  <c r="U189" i="16"/>
  <c r="T189" i="16"/>
  <c r="R189" i="16"/>
  <c r="Q189" i="16"/>
  <c r="O189" i="16"/>
  <c r="N189" i="16"/>
  <c r="L189" i="16"/>
  <c r="K189" i="16"/>
  <c r="AA188" i="16"/>
  <c r="Z188" i="16"/>
  <c r="X188" i="16"/>
  <c r="W188" i="16"/>
  <c r="U188" i="16"/>
  <c r="T188" i="16"/>
  <c r="R188" i="16"/>
  <c r="Q188" i="16"/>
  <c r="O188" i="16"/>
  <c r="N188" i="16"/>
  <c r="L188" i="16"/>
  <c r="K188" i="16"/>
  <c r="AA187" i="16"/>
  <c r="Z187" i="16"/>
  <c r="X187" i="16"/>
  <c r="W187" i="16"/>
  <c r="U187" i="16"/>
  <c r="T187" i="16"/>
  <c r="R187" i="16"/>
  <c r="Q187" i="16"/>
  <c r="O187" i="16"/>
  <c r="N187" i="16"/>
  <c r="L187" i="16"/>
  <c r="K187" i="16"/>
  <c r="AA186" i="16"/>
  <c r="Z186" i="16"/>
  <c r="X186" i="16"/>
  <c r="W186" i="16"/>
  <c r="U186" i="16"/>
  <c r="T186" i="16"/>
  <c r="R186" i="16"/>
  <c r="Q186" i="16"/>
  <c r="O186" i="16"/>
  <c r="N186" i="16"/>
  <c r="L186" i="16"/>
  <c r="K186" i="16"/>
  <c r="AA185" i="16"/>
  <c r="Z185" i="16"/>
  <c r="X185" i="16"/>
  <c r="W185" i="16"/>
  <c r="U185" i="16"/>
  <c r="T185" i="16"/>
  <c r="R185" i="16"/>
  <c r="Q185" i="16"/>
  <c r="O185" i="16"/>
  <c r="N185" i="16"/>
  <c r="L185" i="16"/>
  <c r="K185" i="16"/>
  <c r="AA184" i="16"/>
  <c r="Z184" i="16"/>
  <c r="X184" i="16"/>
  <c r="W184" i="16"/>
  <c r="U184" i="16"/>
  <c r="T184" i="16"/>
  <c r="R184" i="16"/>
  <c r="Q184" i="16"/>
  <c r="O184" i="16"/>
  <c r="N184" i="16"/>
  <c r="L184" i="16"/>
  <c r="K184" i="16"/>
  <c r="AA183" i="16"/>
  <c r="Z183" i="16"/>
  <c r="X183" i="16"/>
  <c r="W183" i="16"/>
  <c r="U183" i="16"/>
  <c r="T183" i="16"/>
  <c r="R183" i="16"/>
  <c r="Q183" i="16"/>
  <c r="O183" i="16"/>
  <c r="N183" i="16"/>
  <c r="L183" i="16"/>
  <c r="K183" i="16"/>
  <c r="AA182" i="16"/>
  <c r="Z182" i="16"/>
  <c r="X182" i="16"/>
  <c r="W182" i="16"/>
  <c r="U182" i="16"/>
  <c r="T182" i="16"/>
  <c r="R182" i="16"/>
  <c r="Q182" i="16"/>
  <c r="O182" i="16"/>
  <c r="N182" i="16"/>
  <c r="L182" i="16"/>
  <c r="K182" i="16"/>
  <c r="AA181" i="16"/>
  <c r="Z181" i="16"/>
  <c r="X181" i="16"/>
  <c r="W181" i="16"/>
  <c r="U181" i="16"/>
  <c r="T181" i="16"/>
  <c r="R181" i="16"/>
  <c r="Q181" i="16"/>
  <c r="O181" i="16"/>
  <c r="N181" i="16"/>
  <c r="L181" i="16"/>
  <c r="K181" i="16"/>
  <c r="AA180" i="16"/>
  <c r="Z180" i="16"/>
  <c r="X180" i="16"/>
  <c r="W180" i="16"/>
  <c r="U180" i="16"/>
  <c r="T180" i="16"/>
  <c r="R180" i="16"/>
  <c r="Q180" i="16"/>
  <c r="O180" i="16"/>
  <c r="N180" i="16"/>
  <c r="L180" i="16"/>
  <c r="K180" i="16"/>
  <c r="AA179" i="16"/>
  <c r="Z179" i="16"/>
  <c r="X179" i="16"/>
  <c r="W179" i="16"/>
  <c r="U179" i="16"/>
  <c r="T179" i="16"/>
  <c r="R179" i="16"/>
  <c r="Q179" i="16"/>
  <c r="O179" i="16"/>
  <c r="N179" i="16"/>
  <c r="L179" i="16"/>
  <c r="K179" i="16"/>
  <c r="AA178" i="16"/>
  <c r="Z178" i="16"/>
  <c r="X178" i="16"/>
  <c r="W178" i="16"/>
  <c r="U178" i="16"/>
  <c r="T178" i="16"/>
  <c r="R178" i="16"/>
  <c r="Q178" i="16"/>
  <c r="O178" i="16"/>
  <c r="N178" i="16"/>
  <c r="L178" i="16"/>
  <c r="K178" i="16"/>
  <c r="AA177" i="16"/>
  <c r="Z177" i="16"/>
  <c r="X177" i="16"/>
  <c r="W177" i="16"/>
  <c r="U177" i="16"/>
  <c r="T177" i="16"/>
  <c r="R177" i="16"/>
  <c r="Q177" i="16"/>
  <c r="O177" i="16"/>
  <c r="N177" i="16"/>
  <c r="L177" i="16"/>
  <c r="K177" i="16"/>
  <c r="AA176" i="16"/>
  <c r="Z176" i="16"/>
  <c r="X176" i="16"/>
  <c r="W176" i="16"/>
  <c r="U176" i="16"/>
  <c r="T176" i="16"/>
  <c r="R176" i="16"/>
  <c r="Q176" i="16"/>
  <c r="O176" i="16"/>
  <c r="N176" i="16"/>
  <c r="L176" i="16"/>
  <c r="K176" i="16"/>
  <c r="AA175" i="16"/>
  <c r="Z175" i="16"/>
  <c r="X175" i="16"/>
  <c r="W175" i="16"/>
  <c r="U175" i="16"/>
  <c r="T175" i="16"/>
  <c r="R175" i="16"/>
  <c r="Q175" i="16"/>
  <c r="O175" i="16"/>
  <c r="N175" i="16"/>
  <c r="L175" i="16"/>
  <c r="K175" i="16"/>
  <c r="AA174" i="16"/>
  <c r="Z174" i="16"/>
  <c r="X174" i="16"/>
  <c r="W174" i="16"/>
  <c r="U174" i="16"/>
  <c r="T174" i="16"/>
  <c r="R174" i="16"/>
  <c r="Q174" i="16"/>
  <c r="O174" i="16"/>
  <c r="N174" i="16"/>
  <c r="L174" i="16"/>
  <c r="K174" i="16"/>
  <c r="AA173" i="16"/>
  <c r="Z173" i="16"/>
  <c r="X173" i="16"/>
  <c r="W173" i="16"/>
  <c r="U173" i="16"/>
  <c r="T173" i="16"/>
  <c r="R173" i="16"/>
  <c r="Q173" i="16"/>
  <c r="O173" i="16"/>
  <c r="N173" i="16"/>
  <c r="L173" i="16"/>
  <c r="K173" i="16"/>
  <c r="AA172" i="16"/>
  <c r="Z172" i="16"/>
  <c r="X172" i="16"/>
  <c r="W172" i="16"/>
  <c r="U172" i="16"/>
  <c r="T172" i="16"/>
  <c r="R172" i="16"/>
  <c r="Q172" i="16"/>
  <c r="O172" i="16"/>
  <c r="N172" i="16"/>
  <c r="L172" i="16"/>
  <c r="K172" i="16"/>
  <c r="AA171" i="16"/>
  <c r="Z171" i="16"/>
  <c r="X171" i="16"/>
  <c r="W171" i="16"/>
  <c r="U171" i="16"/>
  <c r="T171" i="16"/>
  <c r="R171" i="16"/>
  <c r="Q171" i="16"/>
  <c r="O171" i="16"/>
  <c r="N171" i="16"/>
  <c r="L171" i="16"/>
  <c r="K171" i="16"/>
  <c r="AA170" i="16"/>
  <c r="Z170" i="16"/>
  <c r="X170" i="16"/>
  <c r="W170" i="16"/>
  <c r="U170" i="16"/>
  <c r="T170" i="16"/>
  <c r="R170" i="16"/>
  <c r="Q170" i="16"/>
  <c r="O170" i="16"/>
  <c r="N170" i="16"/>
  <c r="L170" i="16"/>
  <c r="K170" i="16"/>
  <c r="AA169" i="16"/>
  <c r="Z169" i="16"/>
  <c r="X169" i="16"/>
  <c r="W169" i="16"/>
  <c r="U169" i="16"/>
  <c r="T169" i="16"/>
  <c r="R169" i="16"/>
  <c r="Q169" i="16"/>
  <c r="O169" i="16"/>
  <c r="N169" i="16"/>
  <c r="L169" i="16"/>
  <c r="K169" i="16"/>
  <c r="AA168" i="16"/>
  <c r="Z168" i="16"/>
  <c r="X168" i="16"/>
  <c r="W168" i="16"/>
  <c r="U168" i="16"/>
  <c r="T168" i="16"/>
  <c r="R168" i="16"/>
  <c r="Q168" i="16"/>
  <c r="O168" i="16"/>
  <c r="N168" i="16"/>
  <c r="L168" i="16"/>
  <c r="K168" i="16"/>
  <c r="AA167" i="16"/>
  <c r="Z167" i="16"/>
  <c r="X167" i="16"/>
  <c r="W167" i="16"/>
  <c r="U167" i="16"/>
  <c r="T167" i="16"/>
  <c r="R167" i="16"/>
  <c r="Q167" i="16"/>
  <c r="O167" i="16"/>
  <c r="N167" i="16"/>
  <c r="L167" i="16"/>
  <c r="K167" i="16"/>
  <c r="AA166" i="16"/>
  <c r="Z166" i="16"/>
  <c r="X166" i="16"/>
  <c r="W166" i="16"/>
  <c r="U166" i="16"/>
  <c r="T166" i="16"/>
  <c r="R166" i="16"/>
  <c r="Q166" i="16"/>
  <c r="O166" i="16"/>
  <c r="N166" i="16"/>
  <c r="L166" i="16"/>
  <c r="K166" i="16"/>
  <c r="AA165" i="16"/>
  <c r="Z165" i="16"/>
  <c r="X165" i="16"/>
  <c r="W165" i="16"/>
  <c r="U165" i="16"/>
  <c r="T165" i="16"/>
  <c r="R165" i="16"/>
  <c r="Q165" i="16"/>
  <c r="O165" i="16"/>
  <c r="N165" i="16"/>
  <c r="L165" i="16"/>
  <c r="K165" i="16"/>
  <c r="AA164" i="16"/>
  <c r="Z164" i="16"/>
  <c r="X164" i="16"/>
  <c r="W164" i="16"/>
  <c r="U164" i="16"/>
  <c r="T164" i="16"/>
  <c r="R164" i="16"/>
  <c r="Q164" i="16"/>
  <c r="O164" i="16"/>
  <c r="N164" i="16"/>
  <c r="L164" i="16"/>
  <c r="K164" i="16"/>
  <c r="AA163" i="16"/>
  <c r="Z163" i="16"/>
  <c r="X163" i="16"/>
  <c r="W163" i="16"/>
  <c r="U163" i="16"/>
  <c r="T163" i="16"/>
  <c r="R163" i="16"/>
  <c r="Q163" i="16"/>
  <c r="O163" i="16"/>
  <c r="N163" i="16"/>
  <c r="L163" i="16"/>
  <c r="K163" i="16"/>
  <c r="AA162" i="16"/>
  <c r="Z162" i="16"/>
  <c r="X162" i="16"/>
  <c r="W162" i="16"/>
  <c r="U162" i="16"/>
  <c r="T162" i="16"/>
  <c r="R162" i="16"/>
  <c r="Q162" i="16"/>
  <c r="O162" i="16"/>
  <c r="N162" i="16"/>
  <c r="L162" i="16"/>
  <c r="K162" i="16"/>
  <c r="AA161" i="16"/>
  <c r="Z161" i="16"/>
  <c r="X161" i="16"/>
  <c r="W161" i="16"/>
  <c r="U161" i="16"/>
  <c r="T161" i="16"/>
  <c r="R161" i="16"/>
  <c r="Q161" i="16"/>
  <c r="O161" i="16"/>
  <c r="N161" i="16"/>
  <c r="L161" i="16"/>
  <c r="K161" i="16"/>
  <c r="AA160" i="16"/>
  <c r="Z160" i="16"/>
  <c r="X160" i="16"/>
  <c r="W160" i="16"/>
  <c r="U160" i="16"/>
  <c r="T160" i="16"/>
  <c r="R160" i="16"/>
  <c r="Q160" i="16"/>
  <c r="O160" i="16"/>
  <c r="N160" i="16"/>
  <c r="L160" i="16"/>
  <c r="K160" i="16"/>
  <c r="AA159" i="16"/>
  <c r="Z159" i="16"/>
  <c r="X159" i="16"/>
  <c r="W159" i="16"/>
  <c r="U159" i="16"/>
  <c r="T159" i="16"/>
  <c r="R159" i="16"/>
  <c r="Q159" i="16"/>
  <c r="O159" i="16"/>
  <c r="N159" i="16"/>
  <c r="L159" i="16"/>
  <c r="K159" i="16"/>
  <c r="AA158" i="16"/>
  <c r="Z158" i="16"/>
  <c r="X158" i="16"/>
  <c r="W158" i="16"/>
  <c r="U158" i="16"/>
  <c r="T158" i="16"/>
  <c r="R158" i="16"/>
  <c r="Q158" i="16"/>
  <c r="O158" i="16"/>
  <c r="N158" i="16"/>
  <c r="L158" i="16"/>
  <c r="K158" i="16"/>
  <c r="AA157" i="16"/>
  <c r="Z157" i="16"/>
  <c r="X157" i="16"/>
  <c r="W157" i="16"/>
  <c r="U157" i="16"/>
  <c r="T157" i="16"/>
  <c r="R157" i="16"/>
  <c r="Q157" i="16"/>
  <c r="O157" i="16"/>
  <c r="N157" i="16"/>
  <c r="L157" i="16"/>
  <c r="K157" i="16"/>
  <c r="AA156" i="16"/>
  <c r="Z156" i="16"/>
  <c r="X156" i="16"/>
  <c r="W156" i="16"/>
  <c r="U156" i="16"/>
  <c r="T156" i="16"/>
  <c r="R156" i="16"/>
  <c r="Q156" i="16"/>
  <c r="O156" i="16"/>
  <c r="N156" i="16"/>
  <c r="L156" i="16"/>
  <c r="K156" i="16"/>
  <c r="AA155" i="16"/>
  <c r="Z155" i="16"/>
  <c r="X155" i="16"/>
  <c r="W155" i="16"/>
  <c r="U155" i="16"/>
  <c r="T155" i="16"/>
  <c r="R155" i="16"/>
  <c r="Q155" i="16"/>
  <c r="O155" i="16"/>
  <c r="N155" i="16"/>
  <c r="L155" i="16"/>
  <c r="K155" i="16"/>
  <c r="AA154" i="16"/>
  <c r="Z154" i="16"/>
  <c r="X154" i="16"/>
  <c r="W154" i="16"/>
  <c r="U154" i="16"/>
  <c r="T154" i="16"/>
  <c r="R154" i="16"/>
  <c r="Q154" i="16"/>
  <c r="O154" i="16"/>
  <c r="N154" i="16"/>
  <c r="L154" i="16"/>
  <c r="K154" i="16"/>
  <c r="AA153" i="16"/>
  <c r="Z153" i="16"/>
  <c r="X153" i="16"/>
  <c r="W153" i="16"/>
  <c r="U153" i="16"/>
  <c r="T153" i="16"/>
  <c r="R153" i="16"/>
  <c r="Q153" i="16"/>
  <c r="O153" i="16"/>
  <c r="N153" i="16"/>
  <c r="L153" i="16"/>
  <c r="K153" i="16"/>
  <c r="AA152" i="16"/>
  <c r="Z152" i="16"/>
  <c r="X152" i="16"/>
  <c r="W152" i="16"/>
  <c r="U152" i="16"/>
  <c r="T152" i="16"/>
  <c r="R152" i="16"/>
  <c r="Q152" i="16"/>
  <c r="O152" i="16"/>
  <c r="N152" i="16"/>
  <c r="L152" i="16"/>
  <c r="K152" i="16"/>
  <c r="AA151" i="16"/>
  <c r="Z151" i="16"/>
  <c r="X151" i="16"/>
  <c r="W151" i="16"/>
  <c r="U151" i="16"/>
  <c r="T151" i="16"/>
  <c r="R151" i="16"/>
  <c r="Q151" i="16"/>
  <c r="O151" i="16"/>
  <c r="N151" i="16"/>
  <c r="L151" i="16"/>
  <c r="K151" i="16"/>
  <c r="AA150" i="16"/>
  <c r="Z150" i="16"/>
  <c r="X150" i="16"/>
  <c r="W150" i="16"/>
  <c r="U150" i="16"/>
  <c r="T150" i="16"/>
  <c r="R150" i="16"/>
  <c r="Q150" i="16"/>
  <c r="O150" i="16"/>
  <c r="N150" i="16"/>
  <c r="L150" i="16"/>
  <c r="K150" i="16"/>
  <c r="AA149" i="16"/>
  <c r="Z149" i="16"/>
  <c r="X149" i="16"/>
  <c r="W149" i="16"/>
  <c r="U149" i="16"/>
  <c r="T149" i="16"/>
  <c r="R149" i="16"/>
  <c r="Q149" i="16"/>
  <c r="O149" i="16"/>
  <c r="N149" i="16"/>
  <c r="L149" i="16"/>
  <c r="K149" i="16"/>
  <c r="AA148" i="16"/>
  <c r="Z148" i="16"/>
  <c r="X148" i="16"/>
  <c r="W148" i="16"/>
  <c r="U148" i="16"/>
  <c r="T148" i="16"/>
  <c r="R148" i="16"/>
  <c r="Q148" i="16"/>
  <c r="O148" i="16"/>
  <c r="N148" i="16"/>
  <c r="L148" i="16"/>
  <c r="K148" i="16"/>
  <c r="AA147" i="16"/>
  <c r="Z147" i="16"/>
  <c r="X147" i="16"/>
  <c r="W147" i="16"/>
  <c r="U147" i="16"/>
  <c r="T147" i="16"/>
  <c r="R147" i="16"/>
  <c r="Q147" i="16"/>
  <c r="O147" i="16"/>
  <c r="N147" i="16"/>
  <c r="L147" i="16"/>
  <c r="K147" i="16"/>
  <c r="AA146" i="16"/>
  <c r="Z146" i="16"/>
  <c r="X146" i="16"/>
  <c r="W146" i="16"/>
  <c r="U146" i="16"/>
  <c r="T146" i="16"/>
  <c r="R146" i="16"/>
  <c r="Q146" i="16"/>
  <c r="O146" i="16"/>
  <c r="N146" i="16"/>
  <c r="L146" i="16"/>
  <c r="K146" i="16"/>
  <c r="AA145" i="16"/>
  <c r="Z145" i="16"/>
  <c r="X145" i="16"/>
  <c r="W145" i="16"/>
  <c r="U145" i="16"/>
  <c r="T145" i="16"/>
  <c r="R145" i="16"/>
  <c r="Q145" i="16"/>
  <c r="O145" i="16"/>
  <c r="N145" i="16"/>
  <c r="L145" i="16"/>
  <c r="K145" i="16"/>
  <c r="AA144" i="16"/>
  <c r="Z144" i="16"/>
  <c r="X144" i="16"/>
  <c r="W144" i="16"/>
  <c r="U144" i="16"/>
  <c r="T144" i="16"/>
  <c r="R144" i="16"/>
  <c r="Q144" i="16"/>
  <c r="O144" i="16"/>
  <c r="N144" i="16"/>
  <c r="L144" i="16"/>
  <c r="K144" i="16"/>
  <c r="AA143" i="16"/>
  <c r="Z143" i="16"/>
  <c r="X143" i="16"/>
  <c r="W143" i="16"/>
  <c r="U143" i="16"/>
  <c r="T143" i="16"/>
  <c r="R143" i="16"/>
  <c r="Q143" i="16"/>
  <c r="O143" i="16"/>
  <c r="N143" i="16"/>
  <c r="L143" i="16"/>
  <c r="K143" i="16"/>
  <c r="AA142" i="16"/>
  <c r="Z142" i="16"/>
  <c r="X142" i="16"/>
  <c r="W142" i="16"/>
  <c r="U142" i="16"/>
  <c r="T142" i="16"/>
  <c r="R142" i="16"/>
  <c r="Q142" i="16"/>
  <c r="O142" i="16"/>
  <c r="N142" i="16"/>
  <c r="L142" i="16"/>
  <c r="K142" i="16"/>
  <c r="AA141" i="16"/>
  <c r="Z141" i="16"/>
  <c r="X141" i="16"/>
  <c r="W141" i="16"/>
  <c r="U141" i="16"/>
  <c r="T141" i="16"/>
  <c r="R141" i="16"/>
  <c r="Q141" i="16"/>
  <c r="O141" i="16"/>
  <c r="N141" i="16"/>
  <c r="L141" i="16"/>
  <c r="K141" i="16"/>
  <c r="AA140" i="16"/>
  <c r="Z140" i="16"/>
  <c r="X140" i="16"/>
  <c r="W140" i="16"/>
  <c r="U140" i="16"/>
  <c r="T140" i="16"/>
  <c r="R140" i="16"/>
  <c r="Q140" i="16"/>
  <c r="O140" i="16"/>
  <c r="N140" i="16"/>
  <c r="L140" i="16"/>
  <c r="K140" i="16"/>
  <c r="AA139" i="16"/>
  <c r="Z139" i="16"/>
  <c r="X139" i="16"/>
  <c r="W139" i="16"/>
  <c r="U139" i="16"/>
  <c r="T139" i="16"/>
  <c r="R139" i="16"/>
  <c r="Q139" i="16"/>
  <c r="O139" i="16"/>
  <c r="N139" i="16"/>
  <c r="L139" i="16"/>
  <c r="K139" i="16"/>
  <c r="AA138" i="16"/>
  <c r="Z138" i="16"/>
  <c r="X138" i="16"/>
  <c r="W138" i="16"/>
  <c r="U138" i="16"/>
  <c r="T138" i="16"/>
  <c r="R138" i="16"/>
  <c r="Q138" i="16"/>
  <c r="O138" i="16"/>
  <c r="N138" i="16"/>
  <c r="L138" i="16"/>
  <c r="K138" i="16"/>
  <c r="AA137" i="16"/>
  <c r="Z137" i="16"/>
  <c r="X137" i="16"/>
  <c r="W137" i="16"/>
  <c r="U137" i="16"/>
  <c r="T137" i="16"/>
  <c r="R137" i="16"/>
  <c r="Q137" i="16"/>
  <c r="O137" i="16"/>
  <c r="N137" i="16"/>
  <c r="L137" i="16"/>
  <c r="K137" i="16"/>
  <c r="AA136" i="16"/>
  <c r="Z136" i="16"/>
  <c r="X136" i="16"/>
  <c r="W136" i="16"/>
  <c r="U136" i="16"/>
  <c r="T136" i="16"/>
  <c r="R136" i="16"/>
  <c r="Q136" i="16"/>
  <c r="O136" i="16"/>
  <c r="N136" i="16"/>
  <c r="L136" i="16"/>
  <c r="K136" i="16"/>
  <c r="AA135" i="16"/>
  <c r="Z135" i="16"/>
  <c r="X135" i="16"/>
  <c r="W135" i="16"/>
  <c r="U135" i="16"/>
  <c r="T135" i="16"/>
  <c r="R135" i="16"/>
  <c r="Q135" i="16"/>
  <c r="O135" i="16"/>
  <c r="N135" i="16"/>
  <c r="L135" i="16"/>
  <c r="K135" i="16"/>
  <c r="AA134" i="16"/>
  <c r="Z134" i="16"/>
  <c r="X134" i="16"/>
  <c r="W134" i="16"/>
  <c r="U134" i="16"/>
  <c r="T134" i="16"/>
  <c r="R134" i="16"/>
  <c r="Q134" i="16"/>
  <c r="O134" i="16"/>
  <c r="N134" i="16"/>
  <c r="L134" i="16"/>
  <c r="K134" i="16"/>
  <c r="AA133" i="16"/>
  <c r="Z133" i="16"/>
  <c r="X133" i="16"/>
  <c r="W133" i="16"/>
  <c r="U133" i="16"/>
  <c r="T133" i="16"/>
  <c r="R133" i="16"/>
  <c r="Q133" i="16"/>
  <c r="O133" i="16"/>
  <c r="N133" i="16"/>
  <c r="L133" i="16"/>
  <c r="K133" i="16"/>
  <c r="AA132" i="16"/>
  <c r="Z132" i="16"/>
  <c r="X132" i="16"/>
  <c r="W132" i="16"/>
  <c r="U132" i="16"/>
  <c r="T132" i="16"/>
  <c r="R132" i="16"/>
  <c r="Q132" i="16"/>
  <c r="O132" i="16"/>
  <c r="N132" i="16"/>
  <c r="L132" i="16"/>
  <c r="K132" i="16"/>
  <c r="AA131" i="16"/>
  <c r="Z131" i="16"/>
  <c r="X131" i="16"/>
  <c r="W131" i="16"/>
  <c r="U131" i="16"/>
  <c r="T131" i="16"/>
  <c r="R131" i="16"/>
  <c r="Q131" i="16"/>
  <c r="O131" i="16"/>
  <c r="N131" i="16"/>
  <c r="L131" i="16"/>
  <c r="K131" i="16"/>
  <c r="AA130" i="16"/>
  <c r="Z130" i="16"/>
  <c r="X130" i="16"/>
  <c r="W130" i="16"/>
  <c r="U130" i="16"/>
  <c r="T130" i="16"/>
  <c r="R130" i="16"/>
  <c r="Q130" i="16"/>
  <c r="O130" i="16"/>
  <c r="N130" i="16"/>
  <c r="L130" i="16"/>
  <c r="K130" i="16"/>
  <c r="AA129" i="16"/>
  <c r="Z129" i="16"/>
  <c r="X129" i="16"/>
  <c r="W129" i="16"/>
  <c r="U129" i="16"/>
  <c r="T129" i="16"/>
  <c r="R129" i="16"/>
  <c r="Q129" i="16"/>
  <c r="O129" i="16"/>
  <c r="N129" i="16"/>
  <c r="L129" i="16"/>
  <c r="K129" i="16"/>
  <c r="AA128" i="16"/>
  <c r="Z128" i="16"/>
  <c r="X128" i="16"/>
  <c r="W128" i="16"/>
  <c r="U128" i="16"/>
  <c r="T128" i="16"/>
  <c r="R128" i="16"/>
  <c r="Q128" i="16"/>
  <c r="O128" i="16"/>
  <c r="N128" i="16"/>
  <c r="L128" i="16"/>
  <c r="K128" i="16"/>
  <c r="AA127" i="16"/>
  <c r="Z127" i="16"/>
  <c r="X127" i="16"/>
  <c r="W127" i="16"/>
  <c r="U127" i="16"/>
  <c r="T127" i="16"/>
  <c r="R127" i="16"/>
  <c r="Q127" i="16"/>
  <c r="O127" i="16"/>
  <c r="N127" i="16"/>
  <c r="L127" i="16"/>
  <c r="K127" i="16"/>
  <c r="AA126" i="16"/>
  <c r="Z126" i="16"/>
  <c r="X126" i="16"/>
  <c r="W126" i="16"/>
  <c r="U126" i="16"/>
  <c r="T126" i="16"/>
  <c r="R126" i="16"/>
  <c r="Q126" i="16"/>
  <c r="O126" i="16"/>
  <c r="N126" i="16"/>
  <c r="L126" i="16"/>
  <c r="K126" i="16"/>
  <c r="AA125" i="16"/>
  <c r="Z125" i="16"/>
  <c r="X125" i="16"/>
  <c r="W125" i="16"/>
  <c r="U125" i="16"/>
  <c r="T125" i="16"/>
  <c r="R125" i="16"/>
  <c r="Q125" i="16"/>
  <c r="O125" i="16"/>
  <c r="N125" i="16"/>
  <c r="L125" i="16"/>
  <c r="K125" i="16"/>
  <c r="AA124" i="16"/>
  <c r="Z124" i="16"/>
  <c r="X124" i="16"/>
  <c r="W124" i="16"/>
  <c r="U124" i="16"/>
  <c r="T124" i="16"/>
  <c r="R124" i="16"/>
  <c r="Q124" i="16"/>
  <c r="O124" i="16"/>
  <c r="N124" i="16"/>
  <c r="L124" i="16"/>
  <c r="K124" i="16"/>
  <c r="AA123" i="16"/>
  <c r="Z123" i="16"/>
  <c r="X123" i="16"/>
  <c r="W123" i="16"/>
  <c r="U123" i="16"/>
  <c r="T123" i="16"/>
  <c r="R123" i="16"/>
  <c r="Q123" i="16"/>
  <c r="O123" i="16"/>
  <c r="N123" i="16"/>
  <c r="L123" i="16"/>
  <c r="K123" i="16"/>
  <c r="AA122" i="16"/>
  <c r="Z122" i="16"/>
  <c r="X122" i="16"/>
  <c r="W122" i="16"/>
  <c r="U122" i="16"/>
  <c r="T122" i="16"/>
  <c r="R122" i="16"/>
  <c r="Q122" i="16"/>
  <c r="O122" i="16"/>
  <c r="N122" i="16"/>
  <c r="L122" i="16"/>
  <c r="K122" i="16"/>
  <c r="AA121" i="16"/>
  <c r="Z121" i="16"/>
  <c r="X121" i="16"/>
  <c r="W121" i="16"/>
  <c r="U121" i="16"/>
  <c r="T121" i="16"/>
  <c r="R121" i="16"/>
  <c r="Q121" i="16"/>
  <c r="O121" i="16"/>
  <c r="N121" i="16"/>
  <c r="L121" i="16"/>
  <c r="K121" i="16"/>
  <c r="AA120" i="16"/>
  <c r="Z120" i="16"/>
  <c r="X120" i="16"/>
  <c r="W120" i="16"/>
  <c r="U120" i="16"/>
  <c r="T120" i="16"/>
  <c r="R120" i="16"/>
  <c r="Q120" i="16"/>
  <c r="O120" i="16"/>
  <c r="N120" i="16"/>
  <c r="L120" i="16"/>
  <c r="K120" i="16"/>
  <c r="AA119" i="16"/>
  <c r="Z119" i="16"/>
  <c r="X119" i="16"/>
  <c r="W119" i="16"/>
  <c r="U119" i="16"/>
  <c r="T119" i="16"/>
  <c r="R119" i="16"/>
  <c r="Q119" i="16"/>
  <c r="O119" i="16"/>
  <c r="N119" i="16"/>
  <c r="L119" i="16"/>
  <c r="K119" i="16"/>
  <c r="AA118" i="16"/>
  <c r="Z118" i="16"/>
  <c r="X118" i="16"/>
  <c r="W118" i="16"/>
  <c r="U118" i="16"/>
  <c r="T118" i="16"/>
  <c r="R118" i="16"/>
  <c r="Q118" i="16"/>
  <c r="O118" i="16"/>
  <c r="N118" i="16"/>
  <c r="L118" i="16"/>
  <c r="K118" i="16"/>
  <c r="AA117" i="16"/>
  <c r="Z117" i="16"/>
  <c r="X117" i="16"/>
  <c r="W117" i="16"/>
  <c r="U117" i="16"/>
  <c r="T117" i="16"/>
  <c r="R117" i="16"/>
  <c r="Q117" i="16"/>
  <c r="O117" i="16"/>
  <c r="N117" i="16"/>
  <c r="L117" i="16"/>
  <c r="K117" i="16"/>
  <c r="AA116" i="16"/>
  <c r="Z116" i="16"/>
  <c r="X116" i="16"/>
  <c r="W116" i="16"/>
  <c r="U116" i="16"/>
  <c r="T116" i="16"/>
  <c r="R116" i="16"/>
  <c r="Q116" i="16"/>
  <c r="O116" i="16"/>
  <c r="N116" i="16"/>
  <c r="L116" i="16"/>
  <c r="K116" i="16"/>
  <c r="AA115" i="16"/>
  <c r="Z115" i="16"/>
  <c r="X115" i="16"/>
  <c r="W115" i="16"/>
  <c r="U115" i="16"/>
  <c r="T115" i="16"/>
  <c r="R115" i="16"/>
  <c r="Q115" i="16"/>
  <c r="O115" i="16"/>
  <c r="N115" i="16"/>
  <c r="L115" i="16"/>
  <c r="K115" i="16"/>
  <c r="AA114" i="16"/>
  <c r="Z114" i="16"/>
  <c r="X114" i="16"/>
  <c r="W114" i="16"/>
  <c r="U114" i="16"/>
  <c r="T114" i="16"/>
  <c r="R114" i="16"/>
  <c r="Q114" i="16"/>
  <c r="O114" i="16"/>
  <c r="N114" i="16"/>
  <c r="L114" i="16"/>
  <c r="K114" i="16"/>
  <c r="AA113" i="16"/>
  <c r="Z113" i="16"/>
  <c r="X113" i="16"/>
  <c r="W113" i="16"/>
  <c r="U113" i="16"/>
  <c r="T113" i="16"/>
  <c r="R113" i="16"/>
  <c r="Q113" i="16"/>
  <c r="O113" i="16"/>
  <c r="N113" i="16"/>
  <c r="L113" i="16"/>
  <c r="K113" i="16"/>
  <c r="AA112" i="16"/>
  <c r="Z112" i="16"/>
  <c r="X112" i="16"/>
  <c r="W112" i="16"/>
  <c r="U112" i="16"/>
  <c r="T112" i="16"/>
  <c r="R112" i="16"/>
  <c r="Q112" i="16"/>
  <c r="O112" i="16"/>
  <c r="N112" i="16"/>
  <c r="L112" i="16"/>
  <c r="K112" i="16"/>
  <c r="AA111" i="16"/>
  <c r="Z111" i="16"/>
  <c r="X111" i="16"/>
  <c r="W111" i="16"/>
  <c r="U111" i="16"/>
  <c r="T111" i="16"/>
  <c r="R111" i="16"/>
  <c r="Q111" i="16"/>
  <c r="O111" i="16"/>
  <c r="N111" i="16"/>
  <c r="L111" i="16"/>
  <c r="K111" i="16"/>
  <c r="AA110" i="16"/>
  <c r="Z110" i="16"/>
  <c r="X110" i="16"/>
  <c r="W110" i="16"/>
  <c r="U110" i="16"/>
  <c r="T110" i="16"/>
  <c r="R110" i="16"/>
  <c r="Q110" i="16"/>
  <c r="O110" i="16"/>
  <c r="N110" i="16"/>
  <c r="L110" i="16"/>
  <c r="K110" i="16"/>
  <c r="AA109" i="16"/>
  <c r="Z109" i="16"/>
  <c r="X109" i="16"/>
  <c r="W109" i="16"/>
  <c r="U109" i="16"/>
  <c r="T109" i="16"/>
  <c r="R109" i="16"/>
  <c r="Q109" i="16"/>
  <c r="O109" i="16"/>
  <c r="N109" i="16"/>
  <c r="L109" i="16"/>
  <c r="K109" i="16"/>
  <c r="AA108" i="16"/>
  <c r="Z108" i="16"/>
  <c r="X108" i="16"/>
  <c r="W108" i="16"/>
  <c r="U108" i="16"/>
  <c r="T108" i="16"/>
  <c r="R108" i="16"/>
  <c r="Q108" i="16"/>
  <c r="O108" i="16"/>
  <c r="N108" i="16"/>
  <c r="L108" i="16"/>
  <c r="K108" i="16"/>
  <c r="AA107" i="16"/>
  <c r="Z107" i="16"/>
  <c r="X107" i="16"/>
  <c r="W107" i="16"/>
  <c r="U107" i="16"/>
  <c r="T107" i="16"/>
  <c r="R107" i="16"/>
  <c r="Q107" i="16"/>
  <c r="O107" i="16"/>
  <c r="N107" i="16"/>
  <c r="L107" i="16"/>
  <c r="K107" i="16"/>
  <c r="AA106" i="16"/>
  <c r="Z106" i="16"/>
  <c r="X106" i="16"/>
  <c r="W106" i="16"/>
  <c r="U106" i="16"/>
  <c r="T106" i="16"/>
  <c r="R106" i="16"/>
  <c r="Q106" i="16"/>
  <c r="O106" i="16"/>
  <c r="N106" i="16"/>
  <c r="L106" i="16"/>
  <c r="K106" i="16"/>
  <c r="AA105" i="16"/>
  <c r="Z105" i="16"/>
  <c r="X105" i="16"/>
  <c r="W105" i="16"/>
  <c r="U105" i="16"/>
  <c r="T105" i="16"/>
  <c r="R105" i="16"/>
  <c r="Q105" i="16"/>
  <c r="O105" i="16"/>
  <c r="N105" i="16"/>
  <c r="L105" i="16"/>
  <c r="K105" i="16"/>
  <c r="AA104" i="16"/>
  <c r="Z104" i="16"/>
  <c r="X104" i="16"/>
  <c r="W104" i="16"/>
  <c r="U104" i="16"/>
  <c r="T104" i="16"/>
  <c r="R104" i="16"/>
  <c r="Q104" i="16"/>
  <c r="O104" i="16"/>
  <c r="N104" i="16"/>
  <c r="L104" i="16"/>
  <c r="K104" i="16"/>
  <c r="AA103" i="16"/>
  <c r="Z103" i="16"/>
  <c r="X103" i="16"/>
  <c r="W103" i="16"/>
  <c r="U103" i="16"/>
  <c r="T103" i="16"/>
  <c r="R103" i="16"/>
  <c r="Q103" i="16"/>
  <c r="O103" i="16"/>
  <c r="N103" i="16"/>
  <c r="L103" i="16"/>
  <c r="K103" i="16"/>
  <c r="AA102" i="16"/>
  <c r="Z102" i="16"/>
  <c r="X102" i="16"/>
  <c r="W102" i="16"/>
  <c r="U102" i="16"/>
  <c r="T102" i="16"/>
  <c r="R102" i="16"/>
  <c r="Q102" i="16"/>
  <c r="O102" i="16"/>
  <c r="N102" i="16"/>
  <c r="L102" i="16"/>
  <c r="K102" i="16"/>
  <c r="AA101" i="16"/>
  <c r="Z101" i="16"/>
  <c r="X101" i="16"/>
  <c r="W101" i="16"/>
  <c r="U101" i="16"/>
  <c r="T101" i="16"/>
  <c r="R101" i="16"/>
  <c r="Q101" i="16"/>
  <c r="O101" i="16"/>
  <c r="N101" i="16"/>
  <c r="L101" i="16"/>
  <c r="K101" i="16"/>
  <c r="AA100" i="16"/>
  <c r="Z100" i="16"/>
  <c r="X100" i="16"/>
  <c r="W100" i="16"/>
  <c r="U100" i="16"/>
  <c r="T100" i="16"/>
  <c r="R100" i="16"/>
  <c r="Q100" i="16"/>
  <c r="O100" i="16"/>
  <c r="N100" i="16"/>
  <c r="L100" i="16"/>
  <c r="K100" i="16"/>
  <c r="AA99" i="16"/>
  <c r="Z99" i="16"/>
  <c r="X99" i="16"/>
  <c r="W99" i="16"/>
  <c r="U99" i="16"/>
  <c r="T99" i="16"/>
  <c r="R99" i="16"/>
  <c r="Q99" i="16"/>
  <c r="O99" i="16"/>
  <c r="N99" i="16"/>
  <c r="L99" i="16"/>
  <c r="K99" i="16"/>
  <c r="AA98" i="16"/>
  <c r="Z98" i="16"/>
  <c r="X98" i="16"/>
  <c r="W98" i="16"/>
  <c r="U98" i="16"/>
  <c r="T98" i="16"/>
  <c r="R98" i="16"/>
  <c r="Q98" i="16"/>
  <c r="O98" i="16"/>
  <c r="N98" i="16"/>
  <c r="L98" i="16"/>
  <c r="K98" i="16"/>
  <c r="AA97" i="16"/>
  <c r="Z97" i="16"/>
  <c r="X97" i="16"/>
  <c r="W97" i="16"/>
  <c r="U97" i="16"/>
  <c r="T97" i="16"/>
  <c r="R97" i="16"/>
  <c r="Q97" i="16"/>
  <c r="O97" i="16"/>
  <c r="N97" i="16"/>
  <c r="L97" i="16"/>
  <c r="K97" i="16"/>
  <c r="AA96" i="16"/>
  <c r="Z96" i="16"/>
  <c r="X96" i="16"/>
  <c r="W96" i="16"/>
  <c r="U96" i="16"/>
  <c r="T96" i="16"/>
  <c r="R96" i="16"/>
  <c r="Q96" i="16"/>
  <c r="O96" i="16"/>
  <c r="N96" i="16"/>
  <c r="L96" i="16"/>
  <c r="K96" i="16"/>
  <c r="AA95" i="16"/>
  <c r="Z95" i="16"/>
  <c r="X95" i="16"/>
  <c r="W95" i="16"/>
  <c r="U95" i="16"/>
  <c r="T95" i="16"/>
  <c r="R95" i="16"/>
  <c r="Q95" i="16"/>
  <c r="O95" i="16"/>
  <c r="N95" i="16"/>
  <c r="L95" i="16"/>
  <c r="K95" i="16"/>
  <c r="AA94" i="16"/>
  <c r="Z94" i="16"/>
  <c r="X94" i="16"/>
  <c r="W94" i="16"/>
  <c r="U94" i="16"/>
  <c r="T94" i="16"/>
  <c r="R94" i="16"/>
  <c r="Q94" i="16"/>
  <c r="O94" i="16"/>
  <c r="N94" i="16"/>
  <c r="L94" i="16"/>
  <c r="K94" i="16"/>
  <c r="AA93" i="16"/>
  <c r="Z93" i="16"/>
  <c r="X93" i="16"/>
  <c r="W93" i="16"/>
  <c r="U93" i="16"/>
  <c r="T93" i="16"/>
  <c r="R93" i="16"/>
  <c r="Q93" i="16"/>
  <c r="O93" i="16"/>
  <c r="N93" i="16"/>
  <c r="L93" i="16"/>
  <c r="K93" i="16"/>
  <c r="AA92" i="16"/>
  <c r="Z92" i="16"/>
  <c r="X92" i="16"/>
  <c r="W92" i="16"/>
  <c r="U92" i="16"/>
  <c r="T92" i="16"/>
  <c r="R92" i="16"/>
  <c r="Q92" i="16"/>
  <c r="O92" i="16"/>
  <c r="N92" i="16"/>
  <c r="L92" i="16"/>
  <c r="K92" i="16"/>
  <c r="AA91" i="16"/>
  <c r="Z91" i="16"/>
  <c r="X91" i="16"/>
  <c r="W91" i="16"/>
  <c r="U91" i="16"/>
  <c r="T91" i="16"/>
  <c r="R91" i="16"/>
  <c r="Q91" i="16"/>
  <c r="O91" i="16"/>
  <c r="N91" i="16"/>
  <c r="L91" i="16"/>
  <c r="K91" i="16"/>
  <c r="AA90" i="16"/>
  <c r="Z90" i="16"/>
  <c r="X90" i="16"/>
  <c r="W90" i="16"/>
  <c r="U90" i="16"/>
  <c r="T90" i="16"/>
  <c r="R90" i="16"/>
  <c r="Q90" i="16"/>
  <c r="O90" i="16"/>
  <c r="N90" i="16"/>
  <c r="L90" i="16"/>
  <c r="K90" i="16"/>
  <c r="AA89" i="16"/>
  <c r="Z89" i="16"/>
  <c r="X89" i="16"/>
  <c r="W89" i="16"/>
  <c r="U89" i="16"/>
  <c r="T89" i="16"/>
  <c r="R89" i="16"/>
  <c r="Q89" i="16"/>
  <c r="O89" i="16"/>
  <c r="N89" i="16"/>
  <c r="L89" i="16"/>
  <c r="K89" i="16"/>
  <c r="AA88" i="16"/>
  <c r="Z88" i="16"/>
  <c r="X88" i="16"/>
  <c r="W88" i="16"/>
  <c r="U88" i="16"/>
  <c r="T88" i="16"/>
  <c r="R88" i="16"/>
  <c r="Q88" i="16"/>
  <c r="O88" i="16"/>
  <c r="N88" i="16"/>
  <c r="L88" i="16"/>
  <c r="K88" i="16"/>
  <c r="AA87" i="16"/>
  <c r="Z87" i="16"/>
  <c r="X87" i="16"/>
  <c r="W87" i="16"/>
  <c r="U87" i="16"/>
  <c r="T87" i="16"/>
  <c r="R87" i="16"/>
  <c r="Q87" i="16"/>
  <c r="O87" i="16"/>
  <c r="N87" i="16"/>
  <c r="L87" i="16"/>
  <c r="K87" i="16"/>
  <c r="AA86" i="16"/>
  <c r="Z86" i="16"/>
  <c r="X86" i="16"/>
  <c r="W86" i="16"/>
  <c r="U86" i="16"/>
  <c r="T86" i="16"/>
  <c r="R86" i="16"/>
  <c r="Q86" i="16"/>
  <c r="O86" i="16"/>
  <c r="N86" i="16"/>
  <c r="L86" i="16"/>
  <c r="K86" i="16"/>
  <c r="AA85" i="16"/>
  <c r="Z85" i="16"/>
  <c r="X85" i="16"/>
  <c r="W85" i="16"/>
  <c r="U85" i="16"/>
  <c r="T85" i="16"/>
  <c r="R85" i="16"/>
  <c r="Q85" i="16"/>
  <c r="O85" i="16"/>
  <c r="N85" i="16"/>
  <c r="L85" i="16"/>
  <c r="K85" i="16"/>
  <c r="AA84" i="16"/>
  <c r="Z84" i="16"/>
  <c r="X84" i="16"/>
  <c r="W84" i="16"/>
  <c r="U84" i="16"/>
  <c r="T84" i="16"/>
  <c r="R84" i="16"/>
  <c r="Q84" i="16"/>
  <c r="O84" i="16"/>
  <c r="N84" i="16"/>
  <c r="L84" i="16"/>
  <c r="K84" i="16"/>
  <c r="AA83" i="16"/>
  <c r="Z83" i="16"/>
  <c r="X83" i="16"/>
  <c r="W83" i="16"/>
  <c r="U83" i="16"/>
  <c r="T83" i="16"/>
  <c r="R83" i="16"/>
  <c r="Q83" i="16"/>
  <c r="O83" i="16"/>
  <c r="N83" i="16"/>
  <c r="L83" i="16"/>
  <c r="K83" i="16"/>
  <c r="AA82" i="16"/>
  <c r="Z82" i="16"/>
  <c r="X82" i="16"/>
  <c r="W82" i="16"/>
  <c r="U82" i="16"/>
  <c r="T82" i="16"/>
  <c r="R82" i="16"/>
  <c r="Q82" i="16"/>
  <c r="O82" i="16"/>
  <c r="N82" i="16"/>
  <c r="L82" i="16"/>
  <c r="K82" i="16"/>
  <c r="AA81" i="16"/>
  <c r="Z81" i="16"/>
  <c r="X81" i="16"/>
  <c r="W81" i="16"/>
  <c r="U81" i="16"/>
  <c r="T81" i="16"/>
  <c r="R81" i="16"/>
  <c r="Q81" i="16"/>
  <c r="O81" i="16"/>
  <c r="N81" i="16"/>
  <c r="L81" i="16"/>
  <c r="K81" i="16"/>
  <c r="AA80" i="16"/>
  <c r="Z80" i="16"/>
  <c r="X80" i="16"/>
  <c r="W80" i="16"/>
  <c r="U80" i="16"/>
  <c r="T80" i="16"/>
  <c r="R80" i="16"/>
  <c r="Q80" i="16"/>
  <c r="O80" i="16"/>
  <c r="N80" i="16"/>
  <c r="L80" i="16"/>
  <c r="K80" i="16"/>
  <c r="AA79" i="16"/>
  <c r="Z79" i="16"/>
  <c r="X79" i="16"/>
  <c r="W79" i="16"/>
  <c r="U79" i="16"/>
  <c r="T79" i="16"/>
  <c r="R79" i="16"/>
  <c r="Q79" i="16"/>
  <c r="O79" i="16"/>
  <c r="N79" i="16"/>
  <c r="L79" i="16"/>
  <c r="K79" i="16"/>
  <c r="AA78" i="16"/>
  <c r="Z78" i="16"/>
  <c r="X78" i="16"/>
  <c r="W78" i="16"/>
  <c r="U78" i="16"/>
  <c r="T78" i="16"/>
  <c r="R78" i="16"/>
  <c r="Q78" i="16"/>
  <c r="O78" i="16"/>
  <c r="N78" i="16"/>
  <c r="L78" i="16"/>
  <c r="K78" i="16"/>
  <c r="AA77" i="16"/>
  <c r="Z77" i="16"/>
  <c r="X77" i="16"/>
  <c r="W77" i="16"/>
  <c r="U77" i="16"/>
  <c r="T77" i="16"/>
  <c r="R77" i="16"/>
  <c r="Q77" i="16"/>
  <c r="O77" i="16"/>
  <c r="N77" i="16"/>
  <c r="L77" i="16"/>
  <c r="K77" i="16"/>
  <c r="AA76" i="16"/>
  <c r="Z76" i="16"/>
  <c r="X76" i="16"/>
  <c r="W76" i="16"/>
  <c r="U76" i="16"/>
  <c r="T76" i="16"/>
  <c r="R76" i="16"/>
  <c r="Q76" i="16"/>
  <c r="O76" i="16"/>
  <c r="N76" i="16"/>
  <c r="L76" i="16"/>
  <c r="K76" i="16"/>
  <c r="AA75" i="16"/>
  <c r="Z75" i="16"/>
  <c r="X75" i="16"/>
  <c r="W75" i="16"/>
  <c r="U75" i="16"/>
  <c r="T75" i="16"/>
  <c r="R75" i="16"/>
  <c r="Q75" i="16"/>
  <c r="O75" i="16"/>
  <c r="N75" i="16"/>
  <c r="L75" i="16"/>
  <c r="K75" i="16"/>
  <c r="AA74" i="16"/>
  <c r="Z74" i="16"/>
  <c r="X74" i="16"/>
  <c r="W74" i="16"/>
  <c r="U74" i="16"/>
  <c r="T74" i="16"/>
  <c r="R74" i="16"/>
  <c r="Q74" i="16"/>
  <c r="O74" i="16"/>
  <c r="N74" i="16"/>
  <c r="L74" i="16"/>
  <c r="K74" i="16"/>
  <c r="AA73" i="16"/>
  <c r="Z73" i="16"/>
  <c r="X73" i="16"/>
  <c r="W73" i="16"/>
  <c r="U73" i="16"/>
  <c r="T73" i="16"/>
  <c r="R73" i="16"/>
  <c r="Q73" i="16"/>
  <c r="O73" i="16"/>
  <c r="N73" i="16"/>
  <c r="L73" i="16"/>
  <c r="K73" i="16"/>
  <c r="AA72" i="16"/>
  <c r="Z72" i="16"/>
  <c r="X72" i="16"/>
  <c r="W72" i="16"/>
  <c r="U72" i="16"/>
  <c r="T72" i="16"/>
  <c r="R72" i="16"/>
  <c r="Q72" i="16"/>
  <c r="O72" i="16"/>
  <c r="N72" i="16"/>
  <c r="L72" i="16"/>
  <c r="K72" i="16"/>
  <c r="AA71" i="16"/>
  <c r="Z71" i="16"/>
  <c r="X71" i="16"/>
  <c r="W71" i="16"/>
  <c r="U71" i="16"/>
  <c r="T71" i="16"/>
  <c r="R71" i="16"/>
  <c r="Q71" i="16"/>
  <c r="O71" i="16"/>
  <c r="N71" i="16"/>
  <c r="L71" i="16"/>
  <c r="K71" i="16"/>
  <c r="AA70" i="16"/>
  <c r="Z70" i="16"/>
  <c r="X70" i="16"/>
  <c r="W70" i="16"/>
  <c r="U70" i="16"/>
  <c r="T70" i="16"/>
  <c r="R70" i="16"/>
  <c r="Q70" i="16"/>
  <c r="O70" i="16"/>
  <c r="N70" i="16"/>
  <c r="L70" i="16"/>
  <c r="K70" i="16"/>
  <c r="AA69" i="16"/>
  <c r="Z69" i="16"/>
  <c r="X69" i="16"/>
  <c r="W69" i="16"/>
  <c r="U69" i="16"/>
  <c r="T69" i="16"/>
  <c r="R69" i="16"/>
  <c r="Q69" i="16"/>
  <c r="O69" i="16"/>
  <c r="N69" i="16"/>
  <c r="L69" i="16"/>
  <c r="K69" i="16"/>
  <c r="AA68" i="16"/>
  <c r="Z68" i="16"/>
  <c r="X68" i="16"/>
  <c r="W68" i="16"/>
  <c r="U68" i="16"/>
  <c r="T68" i="16"/>
  <c r="R68" i="16"/>
  <c r="Q68" i="16"/>
  <c r="O68" i="16"/>
  <c r="N68" i="16"/>
  <c r="L68" i="16"/>
  <c r="K68" i="16"/>
  <c r="AA67" i="16"/>
  <c r="Z67" i="16"/>
  <c r="X67" i="16"/>
  <c r="W67" i="16"/>
  <c r="U67" i="16"/>
  <c r="T67" i="16"/>
  <c r="R67" i="16"/>
  <c r="Q67" i="16"/>
  <c r="O67" i="16"/>
  <c r="N67" i="16"/>
  <c r="L67" i="16"/>
  <c r="K67" i="16"/>
  <c r="AA66" i="16"/>
  <c r="Z66" i="16"/>
  <c r="X66" i="16"/>
  <c r="W66" i="16"/>
  <c r="U66" i="16"/>
  <c r="T66" i="16"/>
  <c r="R66" i="16"/>
  <c r="Q66" i="16"/>
  <c r="O66" i="16"/>
  <c r="N66" i="16"/>
  <c r="L66" i="16"/>
  <c r="K66" i="16"/>
  <c r="AA65" i="16"/>
  <c r="Z65" i="16"/>
  <c r="X65" i="16"/>
  <c r="W65" i="16"/>
  <c r="U65" i="16"/>
  <c r="T65" i="16"/>
  <c r="R65" i="16"/>
  <c r="Q65" i="16"/>
  <c r="O65" i="16"/>
  <c r="N65" i="16"/>
  <c r="L65" i="16"/>
  <c r="K65" i="16"/>
  <c r="AA64" i="16"/>
  <c r="Z64" i="16"/>
  <c r="X64" i="16"/>
  <c r="W64" i="16"/>
  <c r="U64" i="16"/>
  <c r="T64" i="16"/>
  <c r="R64" i="16"/>
  <c r="Q64" i="16"/>
  <c r="O64" i="16"/>
  <c r="N64" i="16"/>
  <c r="L64" i="16"/>
  <c r="K64" i="16"/>
  <c r="AA63" i="16"/>
  <c r="Z63" i="16"/>
  <c r="X63" i="16"/>
  <c r="W63" i="16"/>
  <c r="U63" i="16"/>
  <c r="T63" i="16"/>
  <c r="R63" i="16"/>
  <c r="Q63" i="16"/>
  <c r="O63" i="16"/>
  <c r="N63" i="16"/>
  <c r="L63" i="16"/>
  <c r="K63" i="16"/>
  <c r="AA62" i="16"/>
  <c r="Z62" i="16"/>
  <c r="X62" i="16"/>
  <c r="W62" i="16"/>
  <c r="U62" i="16"/>
  <c r="T62" i="16"/>
  <c r="R62" i="16"/>
  <c r="Q62" i="16"/>
  <c r="O62" i="16"/>
  <c r="N62" i="16"/>
  <c r="L62" i="16"/>
  <c r="K62" i="16"/>
  <c r="AA61" i="16"/>
  <c r="Z61" i="16"/>
  <c r="X61" i="16"/>
  <c r="W61" i="16"/>
  <c r="U61" i="16"/>
  <c r="T61" i="16"/>
  <c r="R61" i="16"/>
  <c r="Q61" i="16"/>
  <c r="O61" i="16"/>
  <c r="N61" i="16"/>
  <c r="L61" i="16"/>
  <c r="K61" i="16"/>
  <c r="AA60" i="16"/>
  <c r="Z60" i="16"/>
  <c r="X60" i="16"/>
  <c r="W60" i="16"/>
  <c r="U60" i="16"/>
  <c r="T60" i="16"/>
  <c r="R60" i="16"/>
  <c r="Q60" i="16"/>
  <c r="O60" i="16"/>
  <c r="N60" i="16"/>
  <c r="L60" i="16"/>
  <c r="K60" i="16"/>
  <c r="AA59" i="16"/>
  <c r="Z59" i="16"/>
  <c r="X59" i="16"/>
  <c r="W59" i="16"/>
  <c r="U59" i="16"/>
  <c r="T59" i="16"/>
  <c r="R59" i="16"/>
  <c r="Q59" i="16"/>
  <c r="O59" i="16"/>
  <c r="N59" i="16"/>
  <c r="L59" i="16"/>
  <c r="K59" i="16"/>
  <c r="AA58" i="16"/>
  <c r="Z58" i="16"/>
  <c r="X58" i="16"/>
  <c r="W58" i="16"/>
  <c r="U58" i="16"/>
  <c r="T58" i="16"/>
  <c r="R58" i="16"/>
  <c r="Q58" i="16"/>
  <c r="O58" i="16"/>
  <c r="N58" i="16"/>
  <c r="L58" i="16"/>
  <c r="K58" i="16"/>
  <c r="AA57" i="16"/>
  <c r="Z57" i="16"/>
  <c r="X57" i="16"/>
  <c r="W57" i="16"/>
  <c r="U57" i="16"/>
  <c r="T57" i="16"/>
  <c r="R57" i="16"/>
  <c r="Q57" i="16"/>
  <c r="O57" i="16"/>
  <c r="N57" i="16"/>
  <c r="L57" i="16"/>
  <c r="K57" i="16"/>
  <c r="AA56" i="16"/>
  <c r="Z56" i="16"/>
  <c r="X56" i="16"/>
  <c r="W56" i="16"/>
  <c r="U56" i="16"/>
  <c r="T56" i="16"/>
  <c r="R56" i="16"/>
  <c r="Q56" i="16"/>
  <c r="O56" i="16"/>
  <c r="N56" i="16"/>
  <c r="L56" i="16"/>
  <c r="K56" i="16"/>
  <c r="AA55" i="16"/>
  <c r="Z55" i="16"/>
  <c r="X55" i="16"/>
  <c r="W55" i="16"/>
  <c r="U55" i="16"/>
  <c r="T55" i="16"/>
  <c r="R55" i="16"/>
  <c r="Q55" i="16"/>
  <c r="O55" i="16"/>
  <c r="N55" i="16"/>
  <c r="L55" i="16"/>
  <c r="K55" i="16"/>
  <c r="AA54" i="16"/>
  <c r="Z54" i="16"/>
  <c r="X54" i="16"/>
  <c r="W54" i="16"/>
  <c r="U54" i="16"/>
  <c r="T54" i="16"/>
  <c r="R54" i="16"/>
  <c r="Q54" i="16"/>
  <c r="O54" i="16"/>
  <c r="N54" i="16"/>
  <c r="L54" i="16"/>
  <c r="K54" i="16"/>
  <c r="AA53" i="16"/>
  <c r="Z53" i="16"/>
  <c r="X53" i="16"/>
  <c r="W53" i="16"/>
  <c r="U53" i="16"/>
  <c r="T53" i="16"/>
  <c r="R53" i="16"/>
  <c r="Q53" i="16"/>
  <c r="O53" i="16"/>
  <c r="N53" i="16"/>
  <c r="L53" i="16"/>
  <c r="K53" i="16"/>
  <c r="AA52" i="16"/>
  <c r="Z52" i="16"/>
  <c r="X52" i="16"/>
  <c r="W52" i="16"/>
  <c r="U52" i="16"/>
  <c r="T52" i="16"/>
  <c r="R52" i="16"/>
  <c r="Q52" i="16"/>
  <c r="O52" i="16"/>
  <c r="N52" i="16"/>
  <c r="L52" i="16"/>
  <c r="K52" i="16"/>
  <c r="AA51" i="16"/>
  <c r="Z51" i="16"/>
  <c r="X51" i="16"/>
  <c r="W51" i="16"/>
  <c r="U51" i="16"/>
  <c r="T51" i="16"/>
  <c r="R51" i="16"/>
  <c r="Q51" i="16"/>
  <c r="O51" i="16"/>
  <c r="N51" i="16"/>
  <c r="L51" i="16"/>
  <c r="K51" i="16"/>
  <c r="AA50" i="16"/>
  <c r="Z50" i="16"/>
  <c r="X50" i="16"/>
  <c r="W50" i="16"/>
  <c r="U50" i="16"/>
  <c r="T50" i="16"/>
  <c r="R50" i="16"/>
  <c r="Q50" i="16"/>
  <c r="O50" i="16"/>
  <c r="N50" i="16"/>
  <c r="L50" i="16"/>
  <c r="K50" i="16"/>
  <c r="AA49" i="16"/>
  <c r="Z49" i="16"/>
  <c r="X49" i="16"/>
  <c r="W49" i="16"/>
  <c r="U49" i="16"/>
  <c r="T49" i="16"/>
  <c r="R49" i="16"/>
  <c r="Q49" i="16"/>
  <c r="O49" i="16"/>
  <c r="N49" i="16"/>
  <c r="L49" i="16"/>
  <c r="K49" i="16"/>
  <c r="AA48" i="16"/>
  <c r="Z48" i="16"/>
  <c r="X48" i="16"/>
  <c r="W48" i="16"/>
  <c r="U48" i="16"/>
  <c r="T48" i="16"/>
  <c r="R48" i="16"/>
  <c r="Q48" i="16"/>
  <c r="O48" i="16"/>
  <c r="N48" i="16"/>
  <c r="L48" i="16"/>
  <c r="K48" i="16"/>
  <c r="AA47" i="16"/>
  <c r="Z47" i="16"/>
  <c r="X47" i="16"/>
  <c r="W47" i="16"/>
  <c r="U47" i="16"/>
  <c r="T47" i="16"/>
  <c r="R47" i="16"/>
  <c r="Q47" i="16"/>
  <c r="O47" i="16"/>
  <c r="N47" i="16"/>
  <c r="L47" i="16"/>
  <c r="K47" i="16"/>
  <c r="AA46" i="16"/>
  <c r="Z46" i="16"/>
  <c r="X46" i="16"/>
  <c r="W46" i="16"/>
  <c r="U46" i="16"/>
  <c r="T46" i="16"/>
  <c r="R46" i="16"/>
  <c r="Q46" i="16"/>
  <c r="O46" i="16"/>
  <c r="N46" i="16"/>
  <c r="L46" i="16"/>
  <c r="K46" i="16"/>
  <c r="AA45" i="16"/>
  <c r="Z45" i="16"/>
  <c r="X45" i="16"/>
  <c r="W45" i="16"/>
  <c r="U45" i="16"/>
  <c r="T45" i="16"/>
  <c r="R45" i="16"/>
  <c r="Q45" i="16"/>
  <c r="O45" i="16"/>
  <c r="N45" i="16"/>
  <c r="L45" i="16"/>
  <c r="K45" i="16"/>
  <c r="AA44" i="16"/>
  <c r="Z44" i="16"/>
  <c r="X44" i="16"/>
  <c r="W44" i="16"/>
  <c r="U44" i="16"/>
  <c r="T44" i="16"/>
  <c r="R44" i="16"/>
  <c r="Q44" i="16"/>
  <c r="O44" i="16"/>
  <c r="N44" i="16"/>
  <c r="L44" i="16"/>
  <c r="K44" i="16"/>
  <c r="AA43" i="16"/>
  <c r="Z43" i="16"/>
  <c r="X43" i="16"/>
  <c r="W43" i="16"/>
  <c r="U43" i="16"/>
  <c r="T43" i="16"/>
  <c r="R43" i="16"/>
  <c r="Q43" i="16"/>
  <c r="O43" i="16"/>
  <c r="N43" i="16"/>
  <c r="L43" i="16"/>
  <c r="K43" i="16"/>
  <c r="AA42" i="16"/>
  <c r="Z42" i="16"/>
  <c r="X42" i="16"/>
  <c r="W42" i="16"/>
  <c r="U42" i="16"/>
  <c r="T42" i="16"/>
  <c r="R42" i="16"/>
  <c r="Q42" i="16"/>
  <c r="O42" i="16"/>
  <c r="N42" i="16"/>
  <c r="L42" i="16"/>
  <c r="K42" i="16"/>
  <c r="AA41" i="16"/>
  <c r="Z41" i="16"/>
  <c r="X41" i="16"/>
  <c r="W41" i="16"/>
  <c r="U41" i="16"/>
  <c r="T41" i="16"/>
  <c r="R41" i="16"/>
  <c r="Q41" i="16"/>
  <c r="O41" i="16"/>
  <c r="N41" i="16"/>
  <c r="L41" i="16"/>
  <c r="K41" i="16"/>
  <c r="AA40" i="16"/>
  <c r="Z40" i="16"/>
  <c r="X40" i="16"/>
  <c r="W40" i="16"/>
  <c r="U40" i="16"/>
  <c r="T40" i="16"/>
  <c r="R40" i="16"/>
  <c r="Q40" i="16"/>
  <c r="O40" i="16"/>
  <c r="N40" i="16"/>
  <c r="L40" i="16"/>
  <c r="K40" i="16"/>
  <c r="AA39" i="16"/>
  <c r="Z39" i="16"/>
  <c r="X39" i="16"/>
  <c r="W39" i="16"/>
  <c r="U39" i="16"/>
  <c r="T39" i="16"/>
  <c r="R39" i="16"/>
  <c r="Q39" i="16"/>
  <c r="O39" i="16"/>
  <c r="N39" i="16"/>
  <c r="L39" i="16"/>
  <c r="K39" i="16"/>
  <c r="AA38" i="16"/>
  <c r="Z38" i="16"/>
  <c r="X38" i="16"/>
  <c r="W38" i="16"/>
  <c r="U38" i="16"/>
  <c r="T38" i="16"/>
  <c r="R38" i="16"/>
  <c r="Q38" i="16"/>
  <c r="O38" i="16"/>
  <c r="N38" i="16"/>
  <c r="L38" i="16"/>
  <c r="K38" i="16"/>
  <c r="AA37" i="16"/>
  <c r="Z37" i="16"/>
  <c r="X37" i="16"/>
  <c r="W37" i="16"/>
  <c r="U37" i="16"/>
  <c r="T37" i="16"/>
  <c r="R37" i="16"/>
  <c r="Q37" i="16"/>
  <c r="O37" i="16"/>
  <c r="N37" i="16"/>
  <c r="L37" i="16"/>
  <c r="K37" i="16"/>
  <c r="AA36" i="16"/>
  <c r="Z36" i="16"/>
  <c r="X36" i="16"/>
  <c r="W36" i="16"/>
  <c r="U36" i="16"/>
  <c r="T36" i="16"/>
  <c r="R36" i="16"/>
  <c r="Q36" i="16"/>
  <c r="O36" i="16"/>
  <c r="N36" i="16"/>
  <c r="L36" i="16"/>
  <c r="K36" i="16"/>
  <c r="AA35" i="16"/>
  <c r="Z35" i="16"/>
  <c r="X35" i="16"/>
  <c r="W35" i="16"/>
  <c r="U35" i="16"/>
  <c r="T35" i="16"/>
  <c r="R35" i="16"/>
  <c r="Q35" i="16"/>
  <c r="O35" i="16"/>
  <c r="N35" i="16"/>
  <c r="L35" i="16"/>
  <c r="K35" i="16"/>
  <c r="AA34" i="16"/>
  <c r="Z34" i="16"/>
  <c r="X34" i="16"/>
  <c r="W34" i="16"/>
  <c r="U34" i="16"/>
  <c r="T34" i="16"/>
  <c r="R34" i="16"/>
  <c r="Q34" i="16"/>
  <c r="O34" i="16"/>
  <c r="N34" i="16"/>
  <c r="L34" i="16"/>
  <c r="K34" i="16"/>
  <c r="AA33" i="16"/>
  <c r="Z33" i="16"/>
  <c r="X33" i="16"/>
  <c r="W33" i="16"/>
  <c r="U33" i="16"/>
  <c r="T33" i="16"/>
  <c r="R33" i="16"/>
  <c r="Q33" i="16"/>
  <c r="O33" i="16"/>
  <c r="N33" i="16"/>
  <c r="L33" i="16"/>
  <c r="K33" i="16"/>
  <c r="AA32" i="16"/>
  <c r="Z32" i="16"/>
  <c r="X32" i="16"/>
  <c r="W32" i="16"/>
  <c r="U32" i="16"/>
  <c r="T32" i="16"/>
  <c r="R32" i="16"/>
  <c r="Q32" i="16"/>
  <c r="O32" i="16"/>
  <c r="N32" i="16"/>
  <c r="L32" i="16"/>
  <c r="K32" i="16"/>
  <c r="AA31" i="16"/>
  <c r="Z31" i="16"/>
  <c r="X31" i="16"/>
  <c r="W31" i="16"/>
  <c r="U31" i="16"/>
  <c r="T31" i="16"/>
  <c r="R31" i="16"/>
  <c r="Q31" i="16"/>
  <c r="O31" i="16"/>
  <c r="N31" i="16"/>
  <c r="L31" i="16"/>
  <c r="K31" i="16"/>
  <c r="AA30" i="16"/>
  <c r="Z30" i="16"/>
  <c r="X30" i="16"/>
  <c r="W30" i="16"/>
  <c r="U30" i="16"/>
  <c r="T30" i="16"/>
  <c r="R30" i="16"/>
  <c r="Q30" i="16"/>
  <c r="O30" i="16"/>
  <c r="N30" i="16"/>
  <c r="L30" i="16"/>
  <c r="K30" i="16"/>
  <c r="AA29" i="16"/>
  <c r="Z29" i="16"/>
  <c r="X29" i="16"/>
  <c r="W29" i="16"/>
  <c r="U29" i="16"/>
  <c r="T29" i="16"/>
  <c r="R29" i="16"/>
  <c r="Q29" i="16"/>
  <c r="O29" i="16"/>
  <c r="N29" i="16"/>
  <c r="L29" i="16"/>
  <c r="K29" i="16"/>
  <c r="AA28" i="16"/>
  <c r="Z28" i="16"/>
  <c r="X28" i="16"/>
  <c r="W28" i="16"/>
  <c r="U28" i="16"/>
  <c r="T28" i="16"/>
  <c r="R28" i="16"/>
  <c r="Q28" i="16"/>
  <c r="O28" i="16"/>
  <c r="N28" i="16"/>
  <c r="L28" i="16"/>
  <c r="K28" i="16"/>
  <c r="AA27" i="16"/>
  <c r="Z27" i="16"/>
  <c r="X27" i="16"/>
  <c r="W27" i="16"/>
  <c r="U27" i="16"/>
  <c r="T27" i="16"/>
  <c r="R27" i="16"/>
  <c r="Q27" i="16"/>
  <c r="O27" i="16"/>
  <c r="N27" i="16"/>
  <c r="L27" i="16"/>
  <c r="K27" i="16"/>
  <c r="AA26" i="16"/>
  <c r="Z26" i="16"/>
  <c r="X26" i="16"/>
  <c r="W26" i="16"/>
  <c r="U26" i="16"/>
  <c r="T26" i="16"/>
  <c r="R26" i="16"/>
  <c r="Q26" i="16"/>
  <c r="O26" i="16"/>
  <c r="N26" i="16"/>
  <c r="L26" i="16"/>
  <c r="K26" i="16"/>
  <c r="AA25" i="16"/>
  <c r="Z25" i="16"/>
  <c r="X25" i="16"/>
  <c r="W25" i="16"/>
  <c r="U25" i="16"/>
  <c r="T25" i="16"/>
  <c r="R25" i="16"/>
  <c r="Q25" i="16"/>
  <c r="O25" i="16"/>
  <c r="N25" i="16"/>
  <c r="L25" i="16"/>
  <c r="K25" i="16"/>
  <c r="AA24" i="16"/>
  <c r="Z24" i="16"/>
  <c r="X24" i="16"/>
  <c r="W24" i="16"/>
  <c r="U24" i="16"/>
  <c r="T24" i="16"/>
  <c r="R24" i="16"/>
  <c r="Q24" i="16"/>
  <c r="O24" i="16"/>
  <c r="N24" i="16"/>
  <c r="L24" i="16"/>
  <c r="K24" i="16"/>
  <c r="AA23" i="16"/>
  <c r="Z23" i="16"/>
  <c r="X23" i="16"/>
  <c r="W23" i="16"/>
  <c r="U23" i="16"/>
  <c r="T23" i="16"/>
  <c r="R23" i="16"/>
  <c r="Q23" i="16"/>
  <c r="O23" i="16"/>
  <c r="N23" i="16"/>
  <c r="L23" i="16"/>
  <c r="K23" i="16"/>
  <c r="AA22" i="16"/>
  <c r="Z22" i="16"/>
  <c r="X22" i="16"/>
  <c r="W22" i="16"/>
  <c r="U22" i="16"/>
  <c r="T22" i="16"/>
  <c r="R22" i="16"/>
  <c r="Q22" i="16"/>
  <c r="O22" i="16"/>
  <c r="N22" i="16"/>
  <c r="L22" i="16"/>
  <c r="K22" i="16"/>
  <c r="AA21" i="16"/>
  <c r="Z21" i="16"/>
  <c r="X21" i="16"/>
  <c r="W21" i="16"/>
  <c r="U21" i="16"/>
  <c r="T21" i="16"/>
  <c r="R21" i="16"/>
  <c r="Q21" i="16"/>
  <c r="O21" i="16"/>
  <c r="N21" i="16"/>
  <c r="L21" i="16"/>
  <c r="K21" i="16"/>
  <c r="AA20" i="16"/>
  <c r="Z20" i="16"/>
  <c r="X20" i="16"/>
  <c r="W20" i="16"/>
  <c r="U20" i="16"/>
  <c r="T20" i="16"/>
  <c r="R20" i="16"/>
  <c r="Q20" i="16"/>
  <c r="O20" i="16"/>
  <c r="N20" i="16"/>
  <c r="L20" i="16"/>
  <c r="K20" i="16"/>
  <c r="AA19" i="16"/>
  <c r="Z19" i="16"/>
  <c r="X19" i="16"/>
  <c r="W19" i="16"/>
  <c r="U19" i="16"/>
  <c r="T19" i="16"/>
  <c r="R19" i="16"/>
  <c r="Q19" i="16"/>
  <c r="O19" i="16"/>
  <c r="N19" i="16"/>
  <c r="L19" i="16"/>
  <c r="K19" i="16"/>
  <c r="AA18" i="16"/>
  <c r="Z18" i="16"/>
  <c r="X18" i="16"/>
  <c r="W18" i="16"/>
  <c r="U18" i="16"/>
  <c r="T18" i="16"/>
  <c r="R18" i="16"/>
  <c r="Q18" i="16"/>
  <c r="O18" i="16"/>
  <c r="N18" i="16"/>
  <c r="L18" i="16"/>
  <c r="K18" i="16"/>
  <c r="AA17" i="16"/>
  <c r="Z17" i="16"/>
  <c r="X17" i="16"/>
  <c r="W17" i="16"/>
  <c r="U17" i="16"/>
  <c r="T17" i="16"/>
  <c r="R17" i="16"/>
  <c r="Q17" i="16"/>
  <c r="O17" i="16"/>
  <c r="N17" i="16"/>
  <c r="L17" i="16"/>
  <c r="K17" i="16"/>
  <c r="AA16" i="16"/>
  <c r="Z16" i="16"/>
  <c r="X16" i="16"/>
  <c r="W16" i="16"/>
  <c r="U16" i="16"/>
  <c r="T16" i="16"/>
  <c r="R16" i="16"/>
  <c r="Q16" i="16"/>
  <c r="O16" i="16"/>
  <c r="N16" i="16"/>
  <c r="L16" i="16"/>
  <c r="K16" i="16"/>
  <c r="AA15" i="16"/>
  <c r="Z15" i="16"/>
  <c r="X15" i="16"/>
  <c r="W15" i="16"/>
  <c r="U15" i="16"/>
  <c r="T15" i="16"/>
  <c r="R15" i="16"/>
  <c r="Q15" i="16"/>
  <c r="O15" i="16"/>
  <c r="N15" i="16"/>
  <c r="L15" i="16"/>
  <c r="K15" i="16"/>
  <c r="AA14" i="16"/>
  <c r="Z14" i="16"/>
  <c r="X14" i="16"/>
  <c r="W14" i="16"/>
  <c r="U14" i="16"/>
  <c r="T14" i="16"/>
  <c r="R14" i="16"/>
  <c r="Q14" i="16"/>
  <c r="O14" i="16"/>
  <c r="N14" i="16"/>
  <c r="L14" i="16"/>
  <c r="K14" i="16"/>
  <c r="AA13" i="16"/>
  <c r="Z13" i="16"/>
  <c r="X13" i="16"/>
  <c r="W13" i="16"/>
  <c r="U13" i="16"/>
  <c r="T13" i="16"/>
  <c r="R13" i="16"/>
  <c r="Q13" i="16"/>
  <c r="O13" i="16"/>
  <c r="N13" i="16"/>
  <c r="L13" i="16"/>
  <c r="K13" i="16"/>
  <c r="AA12" i="16"/>
  <c r="Z12" i="16"/>
  <c r="X12" i="16"/>
  <c r="W12" i="16"/>
  <c r="U12" i="16"/>
  <c r="T12" i="16"/>
  <c r="R12" i="16"/>
  <c r="Q12" i="16"/>
  <c r="O12" i="16"/>
  <c r="N12" i="16"/>
  <c r="L12" i="16"/>
  <c r="K12" i="16"/>
  <c r="AA11" i="16"/>
  <c r="Z11" i="16"/>
  <c r="X11" i="16"/>
  <c r="W11" i="16"/>
  <c r="U11" i="16"/>
  <c r="T11" i="16"/>
  <c r="R11" i="16"/>
  <c r="Q11" i="16"/>
  <c r="O11" i="16"/>
  <c r="N11" i="16"/>
  <c r="L11" i="16"/>
  <c r="K11" i="16"/>
  <c r="AA10" i="16"/>
  <c r="Z10" i="16"/>
  <c r="X10" i="16"/>
  <c r="W10" i="16"/>
  <c r="U10" i="16"/>
  <c r="T10" i="16"/>
  <c r="R10" i="16"/>
  <c r="Q10" i="16"/>
  <c r="O10" i="16"/>
  <c r="N10" i="16"/>
  <c r="L10" i="16"/>
  <c r="K10" i="16"/>
  <c r="AA9" i="16"/>
  <c r="Z9" i="16"/>
  <c r="X9" i="16"/>
  <c r="W9" i="16"/>
  <c r="U9" i="16"/>
  <c r="T9" i="16"/>
  <c r="R9" i="16"/>
  <c r="Q9" i="16"/>
  <c r="O9" i="16"/>
  <c r="N9" i="16"/>
  <c r="L9" i="16"/>
  <c r="K9" i="16"/>
  <c r="AA8" i="16"/>
  <c r="Z8" i="16"/>
  <c r="X8" i="16"/>
  <c r="W8" i="16"/>
  <c r="U8" i="16"/>
  <c r="T8" i="16"/>
  <c r="R8" i="16"/>
  <c r="Q8" i="16"/>
  <c r="O8" i="16"/>
  <c r="N8" i="16"/>
  <c r="L8" i="16"/>
  <c r="K8" i="16"/>
  <c r="AA7" i="16"/>
  <c r="Z7" i="16"/>
  <c r="X7" i="16"/>
  <c r="W7" i="16"/>
  <c r="U7" i="16"/>
  <c r="T7" i="16"/>
  <c r="R7" i="16"/>
  <c r="Q7" i="16"/>
  <c r="O7" i="16"/>
  <c r="N7" i="16"/>
  <c r="L7" i="16"/>
  <c r="K7" i="16"/>
  <c r="AA6" i="16"/>
  <c r="Z6" i="16"/>
  <c r="X6" i="16"/>
  <c r="W6" i="16"/>
  <c r="U6" i="16"/>
  <c r="T6" i="16"/>
  <c r="R6" i="16"/>
  <c r="Q6" i="16"/>
  <c r="O6" i="16"/>
  <c r="N6" i="16"/>
  <c r="L6" i="16"/>
  <c r="K6" i="16"/>
  <c r="AA5" i="16"/>
  <c r="Z5" i="16"/>
  <c r="X5" i="16"/>
  <c r="W5" i="16"/>
  <c r="U5" i="16"/>
  <c r="T5" i="16"/>
  <c r="R5" i="16"/>
  <c r="Q5" i="16"/>
  <c r="O5" i="16"/>
  <c r="N5" i="16"/>
  <c r="L5" i="16"/>
  <c r="K5" i="16"/>
  <c r="AA4" i="16"/>
  <c r="Z4" i="16"/>
  <c r="X4" i="16"/>
  <c r="W4" i="16"/>
  <c r="U4" i="16"/>
  <c r="T4" i="16"/>
  <c r="R4" i="16"/>
  <c r="Q4" i="16"/>
  <c r="O4" i="16"/>
  <c r="N4" i="16"/>
  <c r="L4" i="16"/>
  <c r="K4" i="16"/>
  <c r="AA3" i="16"/>
  <c r="Z3" i="16"/>
  <c r="X3" i="16"/>
  <c r="W3" i="16"/>
  <c r="U3" i="16"/>
  <c r="T3" i="16"/>
  <c r="R3" i="16"/>
  <c r="Q3" i="16"/>
  <c r="O3" i="16"/>
  <c r="N3" i="16"/>
  <c r="L3" i="16"/>
  <c r="K3" i="16"/>
  <c r="H1507" i="2" l="1"/>
  <c r="K1507" i="2" s="1"/>
  <c r="H1506" i="2"/>
  <c r="K1506" i="2" s="1"/>
  <c r="H1505" i="2"/>
  <c r="K1505" i="2" s="1"/>
  <c r="H1504" i="2"/>
  <c r="K1504" i="2" s="1"/>
  <c r="H1503" i="2"/>
  <c r="K1503" i="2" s="1"/>
  <c r="K1502" i="2"/>
  <c r="H1502" i="2"/>
  <c r="H1501" i="2"/>
  <c r="K1501" i="2" s="1"/>
  <c r="H1500" i="2"/>
  <c r="K1500" i="2" s="1"/>
  <c r="H1499" i="2"/>
  <c r="K1499" i="2" s="1"/>
  <c r="H1498" i="2"/>
  <c r="K1498" i="2" s="1"/>
  <c r="H1497" i="2"/>
  <c r="K1497" i="2" s="1"/>
  <c r="H1496" i="2"/>
  <c r="K1496" i="2" s="1"/>
  <c r="H1495" i="2"/>
  <c r="K1495" i="2" s="1"/>
  <c r="H1494" i="2"/>
  <c r="K1494" i="2" s="1"/>
  <c r="H1493" i="2"/>
  <c r="K1493" i="2" s="1"/>
  <c r="H1492" i="2"/>
  <c r="K1492" i="2" s="1"/>
  <c r="H1491" i="2"/>
  <c r="K1491" i="2" s="1"/>
  <c r="H1490" i="2"/>
  <c r="K1490" i="2" s="1"/>
  <c r="H1489" i="2"/>
  <c r="K1489" i="2" s="1"/>
  <c r="H1488" i="2"/>
  <c r="K1488" i="2" s="1"/>
  <c r="H1487" i="2"/>
  <c r="K1487" i="2" s="1"/>
  <c r="H1486" i="2"/>
  <c r="K1486" i="2" s="1"/>
  <c r="K1485" i="2"/>
  <c r="H1485" i="2"/>
  <c r="H1484" i="2"/>
  <c r="K1484" i="2" s="1"/>
  <c r="H1483" i="2"/>
  <c r="K1483" i="2" s="1"/>
  <c r="H1482" i="2"/>
  <c r="K1482" i="2" s="1"/>
  <c r="H1481" i="2"/>
  <c r="K1481" i="2" s="1"/>
  <c r="H1480" i="2"/>
  <c r="K1480" i="2" s="1"/>
  <c r="H1479" i="2"/>
  <c r="K1479" i="2" s="1"/>
  <c r="H1478" i="2"/>
  <c r="K1478" i="2" s="1"/>
  <c r="H1477" i="2"/>
  <c r="K1477" i="2" s="1"/>
  <c r="H1476" i="2"/>
  <c r="K1476" i="2" s="1"/>
  <c r="H1475" i="2"/>
  <c r="K1475" i="2" s="1"/>
  <c r="H1474" i="2"/>
  <c r="K1474" i="2" s="1"/>
  <c r="H1473" i="2"/>
  <c r="K1473" i="2" s="1"/>
  <c r="H1472" i="2"/>
  <c r="K1472" i="2" s="1"/>
  <c r="H1471" i="2"/>
  <c r="K1471" i="2" s="1"/>
  <c r="H1470" i="2"/>
  <c r="K1470" i="2" s="1"/>
  <c r="H1469" i="2"/>
  <c r="K1469" i="2" s="1"/>
  <c r="H1468" i="2"/>
  <c r="K1468" i="2" s="1"/>
  <c r="H1467" i="2"/>
  <c r="K1467" i="2" s="1"/>
  <c r="H1466" i="2"/>
  <c r="K1466" i="2" s="1"/>
  <c r="H1465" i="2"/>
  <c r="K1465" i="2" s="1"/>
  <c r="H1464" i="2"/>
  <c r="K1464" i="2" s="1"/>
  <c r="H1463" i="2"/>
  <c r="K1463" i="2" s="1"/>
  <c r="H1462" i="2"/>
  <c r="K1462" i="2" s="1"/>
  <c r="H1461" i="2"/>
  <c r="K1461" i="2" s="1"/>
  <c r="H1460" i="2"/>
  <c r="K1460" i="2" s="1"/>
  <c r="H1459" i="2"/>
  <c r="K1459" i="2" s="1"/>
  <c r="H1458" i="2"/>
  <c r="K1458" i="2" s="1"/>
  <c r="H1457" i="2"/>
  <c r="K1457" i="2" s="1"/>
  <c r="H1456" i="2"/>
  <c r="K1456" i="2" s="1"/>
  <c r="H1455" i="2"/>
  <c r="K1455" i="2" s="1"/>
  <c r="H1454" i="2"/>
  <c r="K1454" i="2" s="1"/>
  <c r="H1453" i="2"/>
  <c r="K1453" i="2" s="1"/>
  <c r="H1452" i="2"/>
  <c r="K1452" i="2" s="1"/>
  <c r="H1451" i="2"/>
  <c r="K1451" i="2" s="1"/>
  <c r="H1450" i="2"/>
  <c r="K1450" i="2" s="1"/>
  <c r="H1449" i="2"/>
  <c r="K1449" i="2" s="1"/>
  <c r="H1448" i="2"/>
  <c r="K1448" i="2" s="1"/>
  <c r="H1447" i="2"/>
  <c r="K1447" i="2" s="1"/>
  <c r="H1446" i="2"/>
  <c r="K1446" i="2" s="1"/>
  <c r="H1445" i="2"/>
  <c r="K1445" i="2" s="1"/>
  <c r="H1444" i="2"/>
  <c r="K1444" i="2" s="1"/>
  <c r="H1443" i="2"/>
  <c r="K1443" i="2" s="1"/>
  <c r="H1442" i="2"/>
  <c r="K1442" i="2" s="1"/>
  <c r="H1441" i="2"/>
  <c r="K1441" i="2" s="1"/>
  <c r="H1440" i="2"/>
  <c r="K1440" i="2" s="1"/>
  <c r="H1439" i="2"/>
  <c r="K1439" i="2" s="1"/>
  <c r="H1436" i="2"/>
  <c r="K1436" i="2" s="1"/>
  <c r="H1435" i="2"/>
  <c r="K1435" i="2" s="1"/>
  <c r="H1434" i="2"/>
  <c r="K1434" i="2" s="1"/>
  <c r="H1433" i="2"/>
  <c r="K1433" i="2" s="1"/>
  <c r="H1432" i="2"/>
  <c r="K1432" i="2" s="1"/>
  <c r="H1431" i="2"/>
  <c r="K1431" i="2" s="1"/>
  <c r="H1430" i="2"/>
  <c r="K1430" i="2" s="1"/>
  <c r="H1429" i="2"/>
  <c r="K1429" i="2" s="1"/>
  <c r="H1428" i="2"/>
  <c r="K1428" i="2" s="1"/>
  <c r="H1427" i="2"/>
  <c r="K1427" i="2" s="1"/>
  <c r="H1426" i="2"/>
  <c r="K1426" i="2" s="1"/>
  <c r="H1425" i="2"/>
  <c r="K1425" i="2" s="1"/>
  <c r="H1424" i="2"/>
  <c r="K1424" i="2" s="1"/>
  <c r="H1423" i="2"/>
  <c r="K1423" i="2" s="1"/>
  <c r="H1422" i="2"/>
  <c r="K1422" i="2" s="1"/>
  <c r="H1421" i="2"/>
  <c r="K1421" i="2" s="1"/>
  <c r="H1420" i="2"/>
  <c r="K1420" i="2" s="1"/>
  <c r="H1419" i="2"/>
  <c r="K1419" i="2" s="1"/>
  <c r="H1418" i="2"/>
  <c r="K1418" i="2" s="1"/>
  <c r="H1417" i="2"/>
  <c r="K1417" i="2" s="1"/>
  <c r="H1416" i="2"/>
  <c r="K1416" i="2" s="1"/>
  <c r="H1415" i="2"/>
  <c r="K1415" i="2" s="1"/>
  <c r="H1414" i="2"/>
  <c r="K1414" i="2" s="1"/>
  <c r="H1413" i="2"/>
  <c r="K1413" i="2" s="1"/>
  <c r="H1412" i="2"/>
  <c r="K1412" i="2" s="1"/>
  <c r="H1411" i="2"/>
  <c r="K1411" i="2" s="1"/>
  <c r="H1410" i="2"/>
  <c r="K1410" i="2" s="1"/>
  <c r="H1409" i="2"/>
  <c r="K1409" i="2" s="1"/>
  <c r="H1408" i="2"/>
  <c r="K1408" i="2" s="1"/>
  <c r="H1407" i="2"/>
  <c r="K1407" i="2" s="1"/>
  <c r="H1406" i="2"/>
  <c r="K1406" i="2" s="1"/>
  <c r="H1405" i="2"/>
  <c r="K1405" i="2" s="1"/>
  <c r="H1404" i="2"/>
  <c r="K1404" i="2" s="1"/>
  <c r="H1403" i="2"/>
  <c r="K1403" i="2" s="1"/>
  <c r="H1402" i="2"/>
  <c r="K1402" i="2" s="1"/>
  <c r="H1401" i="2"/>
  <c r="K1401" i="2" s="1"/>
  <c r="H1400" i="2"/>
  <c r="K1400" i="2" s="1"/>
  <c r="H1399" i="2"/>
  <c r="K1399" i="2" s="1"/>
  <c r="H1398" i="2"/>
  <c r="K1398" i="2" s="1"/>
  <c r="H1397" i="2"/>
  <c r="K1397" i="2" s="1"/>
  <c r="H1396" i="2"/>
  <c r="K1396" i="2" s="1"/>
  <c r="H1395" i="2"/>
  <c r="K1395" i="2" s="1"/>
  <c r="H1394" i="2"/>
  <c r="K1394" i="2" s="1"/>
  <c r="H1393" i="2"/>
  <c r="K1393" i="2" s="1"/>
  <c r="H1392" i="2"/>
  <c r="K1392" i="2" s="1"/>
  <c r="H1391" i="2"/>
  <c r="K1391" i="2" s="1"/>
  <c r="H1390" i="2"/>
  <c r="K1390" i="2" s="1"/>
  <c r="H1389" i="2"/>
  <c r="K1389" i="2" s="1"/>
  <c r="H1388" i="2"/>
  <c r="K1388" i="2" s="1"/>
  <c r="H1387" i="2"/>
  <c r="K1387" i="2" s="1"/>
  <c r="H1386" i="2"/>
  <c r="K1386" i="2" s="1"/>
  <c r="H1385" i="2"/>
  <c r="K1385" i="2" s="1"/>
  <c r="H1384" i="2"/>
  <c r="K1384" i="2" s="1"/>
  <c r="H1383" i="2"/>
  <c r="K1383" i="2" s="1"/>
  <c r="H1382" i="2"/>
  <c r="K1382" i="2" s="1"/>
  <c r="H1381" i="2"/>
  <c r="K1381" i="2" s="1"/>
  <c r="H1380" i="2"/>
  <c r="K1380" i="2" s="1"/>
  <c r="H1379" i="2"/>
  <c r="K1379" i="2" s="1"/>
  <c r="H1378" i="2"/>
  <c r="K1378" i="2" s="1"/>
  <c r="H1377" i="2"/>
  <c r="K1377" i="2" s="1"/>
  <c r="H1376" i="2"/>
  <c r="K1376" i="2" s="1"/>
  <c r="H1375" i="2"/>
  <c r="K1375" i="2" s="1"/>
  <c r="H1374" i="2"/>
  <c r="K1374" i="2" s="1"/>
  <c r="H1373" i="2"/>
  <c r="K1373" i="2" s="1"/>
  <c r="H1372" i="2"/>
  <c r="K1372" i="2" s="1"/>
  <c r="H1371" i="2"/>
  <c r="K1371" i="2" s="1"/>
  <c r="H1370" i="2"/>
  <c r="K1370" i="2" s="1"/>
  <c r="H1369" i="2"/>
  <c r="K1369" i="2" s="1"/>
  <c r="H1368" i="2"/>
  <c r="K1368" i="2" s="1"/>
  <c r="H1273" i="2"/>
  <c r="K1273" i="2" s="1"/>
  <c r="H1272" i="2"/>
  <c r="K1272" i="2" s="1"/>
  <c r="H1271" i="2"/>
  <c r="K1271" i="2" s="1"/>
  <c r="H1270" i="2"/>
  <c r="K1270" i="2" s="1"/>
  <c r="H1269" i="2"/>
  <c r="K1269" i="2" s="1"/>
  <c r="H1268" i="2"/>
  <c r="K1268" i="2" s="1"/>
  <c r="H1267" i="2"/>
  <c r="K1267" i="2" s="1"/>
  <c r="H1266" i="2"/>
  <c r="K1266" i="2" s="1"/>
  <c r="H1265" i="2"/>
  <c r="K1265" i="2" s="1"/>
  <c r="H1264" i="2"/>
  <c r="K1264" i="2" s="1"/>
  <c r="H1263" i="2"/>
  <c r="K1263" i="2" s="1"/>
  <c r="H1262" i="2"/>
  <c r="K1262" i="2" s="1"/>
  <c r="H1261" i="2"/>
  <c r="K1261" i="2" s="1"/>
  <c r="H1260" i="2"/>
  <c r="K1260" i="2" s="1"/>
  <c r="H1259" i="2"/>
  <c r="K1259" i="2" s="1"/>
  <c r="H1258" i="2"/>
  <c r="K1258" i="2" s="1"/>
  <c r="H1257" i="2"/>
  <c r="K1257" i="2" s="1"/>
  <c r="H1256" i="2"/>
  <c r="K1256" i="2" s="1"/>
  <c r="H1255" i="2"/>
  <c r="K1255" i="2" s="1"/>
  <c r="H1254" i="2"/>
  <c r="K1254" i="2" s="1"/>
  <c r="H1253" i="2"/>
  <c r="K1253" i="2" s="1"/>
  <c r="H1252" i="2"/>
  <c r="K1252" i="2" s="1"/>
  <c r="H1251" i="2"/>
  <c r="K1251" i="2" s="1"/>
  <c r="H1250" i="2"/>
  <c r="K1250" i="2" s="1"/>
  <c r="H1249" i="2"/>
  <c r="K1249" i="2" s="1"/>
  <c r="H1248" i="2"/>
  <c r="K1248" i="2" s="1"/>
  <c r="H1247" i="2"/>
  <c r="K1247" i="2" s="1"/>
  <c r="H1246" i="2"/>
  <c r="K1246" i="2" s="1"/>
  <c r="H1245" i="2"/>
  <c r="K1245" i="2" s="1"/>
  <c r="H1244" i="2"/>
  <c r="K1244" i="2" s="1"/>
  <c r="H1243" i="2"/>
  <c r="K1243" i="2" s="1"/>
  <c r="H1242" i="2"/>
  <c r="K1242" i="2" s="1"/>
  <c r="H1241" i="2"/>
  <c r="K1241" i="2" s="1"/>
  <c r="H1240" i="2"/>
  <c r="K1240" i="2" s="1"/>
  <c r="H1239" i="2"/>
  <c r="K1239" i="2" s="1"/>
  <c r="H1238" i="2"/>
  <c r="K1238" i="2" s="1"/>
  <c r="H1237" i="2"/>
  <c r="K1237" i="2" s="1"/>
  <c r="H1236" i="2"/>
  <c r="K1236" i="2" s="1"/>
  <c r="H1235" i="2"/>
  <c r="K1235" i="2" s="1"/>
  <c r="H1234" i="2"/>
  <c r="K1234" i="2" s="1"/>
  <c r="H1233" i="2"/>
  <c r="K1233" i="2" s="1"/>
  <c r="H1232" i="2"/>
  <c r="K1232" i="2" s="1"/>
  <c r="H1231" i="2"/>
  <c r="K1231" i="2" s="1"/>
  <c r="H1230" i="2"/>
  <c r="K1230" i="2" s="1"/>
  <c r="H1229" i="2"/>
  <c r="K1229" i="2" s="1"/>
  <c r="H1228" i="2"/>
  <c r="K1228" i="2" s="1"/>
  <c r="H1227" i="2"/>
  <c r="K1227" i="2" s="1"/>
  <c r="H1226" i="2"/>
  <c r="K1226" i="2" s="1"/>
  <c r="H1225" i="2"/>
  <c r="K1225" i="2" s="1"/>
  <c r="H1224" i="2"/>
  <c r="K1224" i="2" s="1"/>
  <c r="H1223" i="2"/>
  <c r="K1223" i="2" s="1"/>
  <c r="H1222" i="2"/>
  <c r="K1222" i="2" s="1"/>
  <c r="H1221" i="2"/>
  <c r="K1221" i="2" s="1"/>
  <c r="H1220" i="2"/>
  <c r="K1220" i="2" s="1"/>
  <c r="H1219" i="2"/>
  <c r="K1219" i="2" s="1"/>
  <c r="H1218" i="2"/>
  <c r="K1218" i="2" s="1"/>
  <c r="H1217" i="2"/>
  <c r="K1217" i="2" s="1"/>
  <c r="H1216" i="2"/>
  <c r="K1216" i="2" s="1"/>
  <c r="H1215" i="2"/>
  <c r="K1215" i="2" s="1"/>
  <c r="H1214" i="2"/>
  <c r="K1214" i="2" s="1"/>
  <c r="H1213" i="2"/>
  <c r="K1213" i="2" s="1"/>
  <c r="H1212" i="2"/>
  <c r="K1212" i="2" s="1"/>
  <c r="H1211" i="2"/>
  <c r="K1211" i="2" s="1"/>
  <c r="H1210" i="2"/>
  <c r="K1210" i="2" s="1"/>
  <c r="H1209" i="2"/>
  <c r="K1209" i="2" s="1"/>
  <c r="H1208" i="2"/>
  <c r="K1208" i="2" s="1"/>
  <c r="H1207" i="2"/>
  <c r="K1207" i="2" s="1"/>
  <c r="H1206" i="2"/>
  <c r="K1206" i="2" s="1"/>
  <c r="H1205" i="2"/>
  <c r="K1205" i="2" s="1"/>
  <c r="H1150" i="2"/>
  <c r="K1150" i="2" s="1"/>
  <c r="H1149" i="2"/>
  <c r="K1149" i="2" s="1"/>
  <c r="H1148" i="2"/>
  <c r="K1148" i="2" s="1"/>
  <c r="H1147" i="2"/>
  <c r="K1147" i="2" s="1"/>
  <c r="H1146" i="2"/>
  <c r="K1146" i="2" s="1"/>
  <c r="H1145" i="2"/>
  <c r="K1145" i="2" s="1"/>
  <c r="H1144" i="2"/>
  <c r="K1144" i="2" s="1"/>
  <c r="H1143" i="2"/>
  <c r="K1143" i="2" s="1"/>
  <c r="H1142" i="2"/>
  <c r="K1142" i="2" s="1"/>
  <c r="H1141" i="2"/>
  <c r="K1141" i="2" s="1"/>
  <c r="H1140" i="2"/>
  <c r="K1140" i="2" s="1"/>
  <c r="H1139" i="2"/>
  <c r="K1139" i="2" s="1"/>
  <c r="H1138" i="2"/>
  <c r="K1138" i="2" s="1"/>
  <c r="H1137" i="2"/>
  <c r="K1137" i="2" s="1"/>
  <c r="H1136" i="2"/>
  <c r="K1136" i="2" s="1"/>
  <c r="H1135" i="2"/>
  <c r="K1135" i="2" s="1"/>
  <c r="H1134" i="2"/>
  <c r="K1134" i="2" s="1"/>
  <c r="H1133" i="2"/>
  <c r="K1133" i="2" s="1"/>
  <c r="H1132" i="2"/>
  <c r="K1132" i="2" s="1"/>
  <c r="H1131" i="2"/>
  <c r="K1131" i="2" s="1"/>
  <c r="H1130" i="2"/>
  <c r="K1130" i="2" s="1"/>
  <c r="H1129" i="2"/>
  <c r="K1129" i="2" s="1"/>
  <c r="H1128" i="2"/>
  <c r="K1128" i="2" s="1"/>
  <c r="H1127" i="2"/>
  <c r="K1127" i="2" s="1"/>
  <c r="H1126" i="2"/>
  <c r="K1126" i="2" s="1"/>
  <c r="H1125" i="2"/>
  <c r="K1125" i="2" s="1"/>
  <c r="H1124" i="2"/>
  <c r="K1124" i="2" s="1"/>
  <c r="H1123" i="2"/>
  <c r="K1123" i="2" s="1"/>
  <c r="H1122" i="2"/>
  <c r="K1122" i="2" s="1"/>
  <c r="H1121" i="2"/>
  <c r="K1121" i="2" s="1"/>
  <c r="H1120" i="2"/>
  <c r="K1120" i="2" s="1"/>
  <c r="H1119" i="2"/>
  <c r="K1119" i="2" s="1"/>
  <c r="H1118" i="2"/>
  <c r="K1118" i="2" s="1"/>
  <c r="H1117" i="2"/>
  <c r="K1117" i="2" s="1"/>
  <c r="H1116" i="2"/>
  <c r="K1116" i="2" s="1"/>
  <c r="H1115" i="2"/>
  <c r="K1115" i="2" s="1"/>
  <c r="H1114" i="2"/>
  <c r="K1114" i="2" s="1"/>
  <c r="H1113" i="2"/>
  <c r="K1113" i="2" s="1"/>
  <c r="H1112" i="2"/>
  <c r="K1112" i="2" s="1"/>
  <c r="H1111" i="2"/>
  <c r="K1111" i="2" s="1"/>
  <c r="H1110" i="2"/>
  <c r="K1110" i="2" s="1"/>
  <c r="H1109" i="2"/>
  <c r="K1109" i="2" s="1"/>
  <c r="H1108" i="2"/>
  <c r="K1108" i="2" s="1"/>
  <c r="H1107" i="2"/>
  <c r="K1107" i="2" s="1"/>
  <c r="H1106" i="2"/>
  <c r="K1106" i="2" s="1"/>
  <c r="H1105" i="2"/>
  <c r="K1105" i="2" s="1"/>
  <c r="H1104" i="2"/>
  <c r="K1104" i="2" s="1"/>
  <c r="H1103" i="2"/>
  <c r="K1103" i="2" s="1"/>
  <c r="H1102" i="2"/>
  <c r="K1102" i="2" s="1"/>
  <c r="H1101" i="2"/>
  <c r="K1101" i="2" s="1"/>
  <c r="H1100" i="2"/>
  <c r="K1100" i="2" s="1"/>
  <c r="H1099" i="2"/>
  <c r="K1099" i="2" s="1"/>
  <c r="H1098" i="2"/>
  <c r="K1098" i="2" s="1"/>
  <c r="H1097" i="2"/>
  <c r="K1097" i="2" s="1"/>
  <c r="H1096" i="2"/>
  <c r="K1096" i="2" s="1"/>
  <c r="H1095" i="2"/>
  <c r="K1095" i="2" s="1"/>
  <c r="H1094" i="2"/>
  <c r="K1094" i="2" s="1"/>
  <c r="H1093" i="2"/>
  <c r="K1093" i="2" s="1"/>
  <c r="H1092" i="2"/>
  <c r="K1092" i="2" s="1"/>
  <c r="H1091" i="2"/>
  <c r="K1091" i="2" s="1"/>
  <c r="H1090" i="2"/>
  <c r="K1090" i="2" s="1"/>
  <c r="H1089" i="2"/>
  <c r="K1089" i="2" s="1"/>
  <c r="H1088" i="2"/>
  <c r="K1088" i="2" s="1"/>
  <c r="H1087" i="2"/>
  <c r="K1087" i="2" s="1"/>
  <c r="H1086" i="2"/>
  <c r="K1086" i="2" s="1"/>
  <c r="H1085" i="2"/>
  <c r="K1085" i="2" s="1"/>
  <c r="H1084" i="2"/>
  <c r="K1084" i="2" s="1"/>
  <c r="H1083" i="2"/>
  <c r="K1083" i="2" s="1"/>
  <c r="H1082" i="2"/>
  <c r="K1082" i="2" s="1"/>
  <c r="H1301" i="2"/>
  <c r="K1301" i="2" s="1"/>
  <c r="H1300" i="2"/>
  <c r="K1300" i="2" s="1"/>
  <c r="H1299" i="2"/>
  <c r="K1299" i="2" s="1"/>
  <c r="H1298" i="2"/>
  <c r="K1298" i="2" s="1"/>
  <c r="H1297" i="2"/>
  <c r="K1297" i="2" s="1"/>
  <c r="H1296" i="2"/>
  <c r="K1296" i="2" s="1"/>
  <c r="H1295" i="2"/>
  <c r="K1295" i="2" s="1"/>
  <c r="H1294" i="2"/>
  <c r="K1294" i="2" s="1"/>
  <c r="H1293" i="2"/>
  <c r="K1293" i="2" s="1"/>
  <c r="H1292" i="2"/>
  <c r="K1292" i="2" s="1"/>
  <c r="H1291" i="2"/>
  <c r="K1291" i="2" s="1"/>
  <c r="H1290" i="2"/>
  <c r="K1290" i="2" s="1"/>
  <c r="H1289" i="2"/>
  <c r="K1289" i="2" s="1"/>
  <c r="H1288" i="2"/>
  <c r="K1288" i="2" s="1"/>
  <c r="H1287" i="2"/>
  <c r="K1287" i="2" s="1"/>
  <c r="H1286" i="2"/>
  <c r="K1286" i="2" s="1"/>
  <c r="H1285" i="2"/>
  <c r="K1285" i="2" s="1"/>
  <c r="H1284" i="2"/>
  <c r="K1284" i="2" s="1"/>
  <c r="H1283" i="2"/>
  <c r="K1283" i="2" s="1"/>
  <c r="H1282" i="2"/>
  <c r="K1282" i="2" s="1"/>
  <c r="H1281" i="2"/>
  <c r="K1281" i="2" s="1"/>
  <c r="H1280" i="2"/>
  <c r="K1280" i="2" s="1"/>
  <c r="H1279" i="2"/>
  <c r="K1279" i="2" s="1"/>
  <c r="H1278" i="2"/>
  <c r="K1278" i="2" s="1"/>
  <c r="H1277" i="2"/>
  <c r="K1277" i="2" s="1"/>
  <c r="H1276" i="2"/>
  <c r="K1276" i="2" s="1"/>
  <c r="H1275" i="2"/>
  <c r="K1275" i="2" s="1"/>
  <c r="H1274" i="2"/>
  <c r="K1274" i="2" s="1"/>
  <c r="H1204" i="2"/>
  <c r="K1204" i="2" s="1"/>
  <c r="H1203" i="2"/>
  <c r="K1203" i="2" s="1"/>
  <c r="H1202" i="2"/>
  <c r="K1202" i="2" s="1"/>
  <c r="H1201" i="2"/>
  <c r="K1201" i="2" s="1"/>
  <c r="H1200" i="2"/>
  <c r="K1200" i="2" s="1"/>
  <c r="H1199" i="2"/>
  <c r="K1199" i="2" s="1"/>
  <c r="H1198" i="2"/>
  <c r="K1198" i="2" s="1"/>
  <c r="H1197" i="2"/>
  <c r="K1197" i="2" s="1"/>
  <c r="H1196" i="2"/>
  <c r="K1196" i="2" s="1"/>
  <c r="H1195" i="2"/>
  <c r="K1195" i="2" s="1"/>
  <c r="H1194" i="2"/>
  <c r="K1194" i="2" s="1"/>
  <c r="H1193" i="2"/>
  <c r="K1193" i="2" s="1"/>
  <c r="H1192" i="2"/>
  <c r="K1192" i="2" s="1"/>
  <c r="H1191" i="2"/>
  <c r="K1191" i="2" s="1"/>
  <c r="H1190" i="2"/>
  <c r="K1190" i="2" s="1"/>
  <c r="H1189" i="2"/>
  <c r="K1189" i="2" s="1"/>
  <c r="H1188" i="2"/>
  <c r="K1188" i="2" s="1"/>
  <c r="H1187" i="2"/>
  <c r="K1187" i="2" s="1"/>
  <c r="H1186" i="2"/>
  <c r="K1186" i="2" s="1"/>
  <c r="H1185" i="2"/>
  <c r="K1185" i="2" s="1"/>
  <c r="H1184" i="2"/>
  <c r="K1184" i="2" s="1"/>
  <c r="H1183" i="2"/>
  <c r="K1183" i="2" s="1"/>
  <c r="H1182" i="2"/>
  <c r="K1182" i="2" s="1"/>
  <c r="H1181" i="2"/>
  <c r="K1181" i="2" s="1"/>
  <c r="H1180" i="2"/>
  <c r="K1180" i="2" s="1"/>
  <c r="H1179" i="2"/>
  <c r="K1179" i="2" s="1"/>
  <c r="H1178" i="2"/>
  <c r="K1178" i="2" s="1"/>
  <c r="H1177" i="2"/>
  <c r="K1177" i="2" s="1"/>
  <c r="H1176" i="2"/>
  <c r="K1176" i="2" s="1"/>
  <c r="H1175" i="2"/>
  <c r="K1175" i="2" s="1"/>
  <c r="H1174" i="2"/>
  <c r="K1174" i="2" s="1"/>
  <c r="H1173" i="2"/>
  <c r="K1173" i="2" s="1"/>
  <c r="H1172" i="2"/>
  <c r="K1172" i="2" s="1"/>
  <c r="H1171" i="2"/>
  <c r="K1171" i="2" s="1"/>
  <c r="H1170" i="2"/>
  <c r="K1170" i="2" s="1"/>
  <c r="H1169" i="2"/>
  <c r="K1169" i="2" s="1"/>
  <c r="H1168" i="2"/>
  <c r="K1168" i="2" s="1"/>
  <c r="H1167" i="2"/>
  <c r="K1167" i="2" s="1"/>
  <c r="H1166" i="2"/>
  <c r="K1166" i="2" s="1"/>
  <c r="H1165" i="2"/>
  <c r="K1165" i="2" s="1"/>
  <c r="H1164" i="2"/>
  <c r="K1164" i="2" s="1"/>
  <c r="H986" i="2"/>
  <c r="K986" i="2" s="1"/>
  <c r="H985" i="2"/>
  <c r="K985" i="2" s="1"/>
  <c r="H984" i="2"/>
  <c r="K984" i="2" s="1"/>
  <c r="H983" i="2"/>
  <c r="K983" i="2" s="1"/>
  <c r="H982" i="2"/>
  <c r="K982" i="2" s="1"/>
  <c r="H981" i="2"/>
  <c r="K981" i="2" s="1"/>
  <c r="H980" i="2"/>
  <c r="K980" i="2" s="1"/>
  <c r="H979" i="2"/>
  <c r="K979" i="2" s="1"/>
  <c r="H978" i="2"/>
  <c r="K978" i="2" s="1"/>
  <c r="H977" i="2"/>
  <c r="K977" i="2" s="1"/>
  <c r="H976" i="2"/>
  <c r="K976" i="2" s="1"/>
  <c r="H975" i="2"/>
  <c r="K975" i="2" s="1"/>
  <c r="H974" i="2"/>
  <c r="K974" i="2" s="1"/>
  <c r="H973" i="2"/>
  <c r="K973" i="2" s="1"/>
  <c r="H972" i="2"/>
  <c r="K972" i="2" s="1"/>
  <c r="H971" i="2"/>
  <c r="K971" i="2" s="1"/>
  <c r="H970" i="2"/>
  <c r="K970" i="2" s="1"/>
  <c r="H969" i="2"/>
  <c r="K969" i="2" s="1"/>
  <c r="H968" i="2"/>
  <c r="K968" i="2" s="1"/>
  <c r="H967" i="2"/>
  <c r="K967" i="2" s="1"/>
  <c r="H966" i="2"/>
  <c r="K966" i="2" s="1"/>
  <c r="H965" i="2"/>
  <c r="K965" i="2" s="1"/>
  <c r="H964" i="2"/>
  <c r="K964" i="2" s="1"/>
  <c r="H963" i="2"/>
  <c r="K963" i="2" s="1"/>
  <c r="H962" i="2"/>
  <c r="K962" i="2" s="1"/>
  <c r="H961" i="2"/>
  <c r="K961" i="2" s="1"/>
  <c r="H960" i="2"/>
  <c r="K960" i="2" s="1"/>
  <c r="H959" i="2"/>
  <c r="K959" i="2" s="1"/>
  <c r="H958" i="2"/>
  <c r="K958" i="2" s="1"/>
  <c r="H957" i="2"/>
  <c r="K957" i="2" s="1"/>
  <c r="H956" i="2"/>
  <c r="K956" i="2" s="1"/>
  <c r="H955" i="2"/>
  <c r="K955" i="2" s="1"/>
  <c r="H954" i="2"/>
  <c r="K954" i="2" s="1"/>
  <c r="H953" i="2"/>
  <c r="K953" i="2" s="1"/>
  <c r="H952" i="2"/>
  <c r="K952" i="2" s="1"/>
  <c r="H951" i="2"/>
  <c r="K951" i="2" s="1"/>
  <c r="H950" i="2"/>
  <c r="K950" i="2" s="1"/>
  <c r="H949" i="2"/>
  <c r="K949" i="2" s="1"/>
  <c r="H948" i="2"/>
  <c r="K948" i="2" s="1"/>
  <c r="H947" i="2"/>
  <c r="K947" i="2" s="1"/>
  <c r="H946" i="2"/>
  <c r="K946" i="2" s="1"/>
  <c r="H945" i="2"/>
  <c r="K945" i="2" s="1"/>
  <c r="H944" i="2"/>
  <c r="K944" i="2" s="1"/>
  <c r="H943" i="2"/>
  <c r="K943" i="2" s="1"/>
  <c r="H942" i="2"/>
  <c r="K942" i="2" s="1"/>
  <c r="H941" i="2"/>
  <c r="K941" i="2" s="1"/>
  <c r="H940" i="2"/>
  <c r="K940" i="2" s="1"/>
  <c r="H939" i="2"/>
  <c r="K939" i="2" s="1"/>
  <c r="H938" i="2"/>
  <c r="K938" i="2" s="1"/>
  <c r="H937" i="2"/>
  <c r="K937" i="2" s="1"/>
  <c r="H936" i="2"/>
  <c r="K936" i="2" s="1"/>
  <c r="H935" i="2"/>
  <c r="K935" i="2" s="1"/>
  <c r="H934" i="2"/>
  <c r="K934" i="2" s="1"/>
  <c r="H933" i="2"/>
  <c r="K933" i="2" s="1"/>
  <c r="H932" i="2"/>
  <c r="K932" i="2" s="1"/>
  <c r="H931" i="2"/>
  <c r="K931" i="2" s="1"/>
  <c r="H930" i="2"/>
  <c r="K930" i="2" s="1"/>
  <c r="H929" i="2"/>
  <c r="K929" i="2" s="1"/>
  <c r="H928" i="2"/>
  <c r="K928" i="2" s="1"/>
  <c r="H927" i="2"/>
  <c r="K927" i="2" s="1"/>
  <c r="H926" i="2"/>
  <c r="K926" i="2" s="1"/>
  <c r="H925" i="2"/>
  <c r="K925" i="2" s="1"/>
  <c r="H924" i="2"/>
  <c r="K924" i="2" s="1"/>
  <c r="H923" i="2"/>
  <c r="K923" i="2" s="1"/>
  <c r="H922" i="2"/>
  <c r="K922" i="2" s="1"/>
  <c r="H921" i="2"/>
  <c r="K921" i="2" s="1"/>
  <c r="H920" i="2"/>
  <c r="K920" i="2" s="1"/>
  <c r="H919" i="2"/>
  <c r="K919" i="2" s="1"/>
  <c r="H918" i="2"/>
  <c r="K918" i="2" s="1"/>
  <c r="H917" i="2"/>
  <c r="K917" i="2" s="1"/>
  <c r="H916" i="2"/>
  <c r="K916" i="2" s="1"/>
  <c r="H915" i="2"/>
  <c r="K915" i="2" s="1"/>
  <c r="H914" i="2"/>
  <c r="K914" i="2" s="1"/>
  <c r="H913" i="2"/>
  <c r="K913" i="2" s="1"/>
  <c r="H912" i="2"/>
  <c r="K912" i="2" s="1"/>
  <c r="H911" i="2"/>
  <c r="K911" i="2" s="1"/>
  <c r="H910" i="2"/>
  <c r="K910" i="2" s="1"/>
  <c r="H909" i="2"/>
  <c r="K909" i="2" s="1"/>
  <c r="H908" i="2"/>
  <c r="K908" i="2" s="1"/>
  <c r="H907" i="2"/>
  <c r="K907" i="2" s="1"/>
  <c r="H906" i="2"/>
  <c r="K906" i="2" s="1"/>
  <c r="H905" i="2"/>
  <c r="K905" i="2" s="1"/>
  <c r="H904" i="2"/>
  <c r="K904" i="2" s="1"/>
  <c r="H903" i="2"/>
  <c r="K903" i="2" s="1"/>
  <c r="H902" i="2"/>
  <c r="K902" i="2" s="1"/>
  <c r="H901" i="2"/>
  <c r="K901" i="2" s="1"/>
  <c r="H900" i="2"/>
  <c r="K900" i="2" s="1"/>
  <c r="H899" i="2"/>
  <c r="K899" i="2" s="1"/>
  <c r="H898" i="2"/>
  <c r="K898" i="2" s="1"/>
  <c r="H897" i="2"/>
  <c r="K897" i="2" s="1"/>
  <c r="H896" i="2"/>
  <c r="K896" i="2" s="1"/>
  <c r="H895" i="2"/>
  <c r="K895" i="2" s="1"/>
  <c r="H894" i="2"/>
  <c r="K894" i="2" s="1"/>
  <c r="H893" i="2"/>
  <c r="K893" i="2" s="1"/>
  <c r="H892" i="2"/>
  <c r="K892" i="2" s="1"/>
  <c r="H891" i="2"/>
  <c r="K891" i="2" s="1"/>
  <c r="H890" i="2"/>
  <c r="K890" i="2" s="1"/>
  <c r="H889" i="2"/>
  <c r="K889" i="2" s="1"/>
  <c r="H888" i="2"/>
  <c r="K888" i="2" s="1"/>
  <c r="H887" i="2"/>
  <c r="K887" i="2" s="1"/>
  <c r="H886" i="2"/>
  <c r="K886" i="2" s="1"/>
  <c r="H885" i="2"/>
  <c r="K885" i="2" s="1"/>
  <c r="H884" i="2"/>
  <c r="K884" i="2" s="1"/>
  <c r="H883" i="2"/>
  <c r="K883" i="2" s="1"/>
  <c r="H882" i="2"/>
  <c r="K882" i="2" s="1"/>
  <c r="H881" i="2"/>
  <c r="K881" i="2" s="1"/>
  <c r="H880" i="2"/>
  <c r="K880" i="2" s="1"/>
  <c r="H879" i="2"/>
  <c r="K879" i="2" s="1"/>
  <c r="H878" i="2"/>
  <c r="K878" i="2" s="1"/>
  <c r="H877" i="2"/>
  <c r="K877" i="2" s="1"/>
  <c r="H876" i="2"/>
  <c r="K876" i="2" s="1"/>
  <c r="H875" i="2"/>
  <c r="K875" i="2" s="1"/>
  <c r="H874" i="2"/>
  <c r="K874" i="2" s="1"/>
  <c r="H873" i="2"/>
  <c r="K873" i="2" s="1"/>
  <c r="H872" i="2"/>
  <c r="K872" i="2" s="1"/>
  <c r="H871" i="2"/>
  <c r="K871" i="2" s="1"/>
  <c r="H870" i="2"/>
  <c r="K870" i="2" s="1"/>
  <c r="H869" i="2"/>
  <c r="K869" i="2" s="1"/>
  <c r="H868" i="2"/>
  <c r="K868" i="2" s="1"/>
  <c r="H867" i="2"/>
  <c r="K867" i="2" s="1"/>
  <c r="H866" i="2"/>
  <c r="K866" i="2" s="1"/>
  <c r="H865" i="2"/>
  <c r="K865" i="2" s="1"/>
  <c r="H864" i="2"/>
  <c r="K864" i="2" s="1"/>
  <c r="H863" i="2"/>
  <c r="K863" i="2" s="1"/>
  <c r="H862" i="2"/>
  <c r="K862" i="2" s="1"/>
  <c r="H861" i="2"/>
  <c r="K861" i="2" s="1"/>
  <c r="H860" i="2"/>
  <c r="K860" i="2" s="1"/>
  <c r="H859" i="2"/>
  <c r="K859" i="2" s="1"/>
  <c r="H858" i="2"/>
  <c r="K858" i="2" s="1"/>
  <c r="H857" i="2"/>
  <c r="K857" i="2" s="1"/>
  <c r="H856" i="2"/>
  <c r="K856" i="2" s="1"/>
  <c r="H855" i="2"/>
  <c r="K855" i="2" s="1"/>
  <c r="H854" i="2"/>
  <c r="K854" i="2" s="1"/>
  <c r="H853" i="2"/>
  <c r="K853" i="2" s="1"/>
  <c r="H852" i="2"/>
  <c r="K852" i="2" s="1"/>
  <c r="H851" i="2"/>
  <c r="K851" i="2" s="1"/>
  <c r="H850" i="2"/>
  <c r="K850" i="2" s="1"/>
  <c r="H849" i="2"/>
  <c r="K849" i="2" s="1"/>
  <c r="H848" i="2"/>
  <c r="K848" i="2" s="1"/>
  <c r="H847" i="2"/>
  <c r="K847" i="2" s="1"/>
  <c r="H846" i="2"/>
  <c r="K846" i="2" s="1"/>
  <c r="H845" i="2"/>
  <c r="K845" i="2" s="1"/>
  <c r="H844" i="2"/>
  <c r="K844" i="2" s="1"/>
  <c r="H843" i="2"/>
  <c r="K843" i="2" s="1"/>
  <c r="H842" i="2"/>
  <c r="K842" i="2" s="1"/>
  <c r="H841" i="2"/>
  <c r="K841" i="2" s="1"/>
  <c r="H840" i="2"/>
  <c r="K840" i="2" s="1"/>
  <c r="H839" i="2"/>
  <c r="K839" i="2" s="1"/>
  <c r="H838" i="2"/>
  <c r="K838" i="2" s="1"/>
  <c r="H837" i="2"/>
  <c r="K837" i="2" s="1"/>
  <c r="H836" i="2"/>
  <c r="K836" i="2" s="1"/>
  <c r="H835" i="2"/>
  <c r="K835" i="2" s="1"/>
  <c r="H834" i="2"/>
  <c r="K834" i="2" s="1"/>
  <c r="H833" i="2"/>
  <c r="K833" i="2" s="1"/>
  <c r="H832" i="2"/>
  <c r="K832" i="2" s="1"/>
  <c r="H831" i="2"/>
  <c r="K831" i="2" s="1"/>
  <c r="H830" i="2"/>
  <c r="K830" i="2" s="1"/>
  <c r="H829" i="2"/>
  <c r="K829" i="2" s="1"/>
  <c r="H828" i="2"/>
  <c r="K828" i="2" s="1"/>
  <c r="H827" i="2"/>
  <c r="K827" i="2" s="1"/>
  <c r="H826" i="2"/>
  <c r="K826" i="2" s="1"/>
  <c r="H825" i="2"/>
  <c r="K825" i="2" s="1"/>
  <c r="H824" i="2"/>
  <c r="K824" i="2" s="1"/>
  <c r="H823" i="2"/>
  <c r="K823" i="2" s="1"/>
  <c r="H822" i="2"/>
  <c r="K822" i="2" s="1"/>
  <c r="H821" i="2"/>
  <c r="K821" i="2" s="1"/>
  <c r="H820" i="2"/>
  <c r="K820" i="2" s="1"/>
  <c r="H819" i="2"/>
  <c r="K819" i="2" s="1"/>
  <c r="H818" i="2"/>
  <c r="K818" i="2" s="1"/>
  <c r="H817" i="2"/>
  <c r="K817" i="2" s="1"/>
  <c r="H816" i="2"/>
  <c r="K816" i="2" s="1"/>
  <c r="H815" i="2"/>
  <c r="K815" i="2" s="1"/>
  <c r="H1043" i="2"/>
  <c r="K1043" i="2" s="1"/>
  <c r="H1042" i="2"/>
  <c r="K1042" i="2" s="1"/>
  <c r="H1041" i="2"/>
  <c r="K1041" i="2" s="1"/>
  <c r="H1040" i="2"/>
  <c r="K1040" i="2" s="1"/>
  <c r="H1039" i="2"/>
  <c r="K1039" i="2" s="1"/>
  <c r="H1038" i="2"/>
  <c r="K1038" i="2" s="1"/>
  <c r="H1037" i="2"/>
  <c r="K1037" i="2" s="1"/>
  <c r="H1036" i="2"/>
  <c r="K1036" i="2" s="1"/>
  <c r="H1035" i="2"/>
  <c r="K1035" i="2" s="1"/>
  <c r="H1034" i="2"/>
  <c r="K1034" i="2" s="1"/>
  <c r="H1033" i="2"/>
  <c r="K1033" i="2" s="1"/>
  <c r="H1032" i="2"/>
  <c r="K1032" i="2" s="1"/>
  <c r="H1031" i="2"/>
  <c r="K1031" i="2" s="1"/>
  <c r="H1030" i="2"/>
  <c r="K1030" i="2" s="1"/>
  <c r="H1029" i="2"/>
  <c r="K1029" i="2" s="1"/>
  <c r="H1028" i="2"/>
  <c r="K1028" i="2" s="1"/>
  <c r="H1027" i="2"/>
  <c r="K1027" i="2" s="1"/>
  <c r="H1026" i="2"/>
  <c r="K1026" i="2" s="1"/>
  <c r="H1025" i="2"/>
  <c r="K1025" i="2" s="1"/>
  <c r="H1024" i="2"/>
  <c r="K1024" i="2" s="1"/>
  <c r="H1023" i="2"/>
  <c r="K1023" i="2" s="1"/>
  <c r="H1022" i="2"/>
  <c r="K1022" i="2" s="1"/>
  <c r="H1021" i="2"/>
  <c r="K1021" i="2" s="1"/>
  <c r="H1020" i="2"/>
  <c r="K1020" i="2" s="1"/>
  <c r="H1019" i="2"/>
  <c r="K1019" i="2" s="1"/>
  <c r="H1018" i="2"/>
  <c r="K1018" i="2" s="1"/>
  <c r="H1017" i="2"/>
  <c r="K1017" i="2" s="1"/>
  <c r="H1016" i="2"/>
  <c r="K1016" i="2" s="1"/>
  <c r="H1015" i="2"/>
  <c r="K1015" i="2" s="1"/>
  <c r="H1014" i="2"/>
  <c r="K1014" i="2" s="1"/>
  <c r="H1013" i="2"/>
  <c r="K1013" i="2" s="1"/>
  <c r="H1012" i="2"/>
  <c r="K1012" i="2" s="1"/>
  <c r="H1011" i="2"/>
  <c r="K1011" i="2" s="1"/>
  <c r="H1010" i="2"/>
  <c r="K1010" i="2" s="1"/>
  <c r="H1009" i="2"/>
  <c r="K1009" i="2" s="1"/>
  <c r="H1008" i="2"/>
  <c r="K1008" i="2" s="1"/>
  <c r="H1007" i="2"/>
  <c r="K1007" i="2" s="1"/>
  <c r="H1006" i="2"/>
  <c r="K1006" i="2" s="1"/>
  <c r="H1005" i="2"/>
  <c r="K1005" i="2" s="1"/>
  <c r="H1004" i="2"/>
  <c r="K1004" i="2" s="1"/>
  <c r="H1003" i="2"/>
  <c r="K1003" i="2" s="1"/>
  <c r="H1002" i="2"/>
  <c r="K1002" i="2" s="1"/>
  <c r="H1001" i="2"/>
  <c r="K1001" i="2" s="1"/>
  <c r="H1000" i="2"/>
  <c r="K1000" i="2" s="1"/>
  <c r="H999" i="2"/>
  <c r="K999" i="2" s="1"/>
  <c r="H998" i="2"/>
  <c r="K998" i="2" s="1"/>
  <c r="H997" i="2"/>
  <c r="K997" i="2" s="1"/>
  <c r="H996" i="2"/>
  <c r="K996" i="2" s="1"/>
  <c r="H995" i="2"/>
  <c r="K995" i="2" s="1"/>
  <c r="H994" i="2"/>
  <c r="K994" i="2" s="1"/>
  <c r="H993" i="2"/>
  <c r="K993" i="2" s="1"/>
  <c r="H992" i="2"/>
  <c r="K992" i="2" s="1"/>
  <c r="H991" i="2"/>
  <c r="K991" i="2" s="1"/>
  <c r="H990" i="2"/>
  <c r="K990" i="2" s="1"/>
  <c r="H989" i="2"/>
  <c r="K989" i="2" s="1"/>
  <c r="H988" i="2"/>
  <c r="K988" i="2" s="1"/>
  <c r="H987" i="2"/>
  <c r="K987" i="2" s="1"/>
  <c r="H814" i="2"/>
  <c r="K814" i="2" s="1"/>
  <c r="H813" i="2"/>
  <c r="K813" i="2" s="1"/>
  <c r="H812" i="2"/>
  <c r="K812" i="2" s="1"/>
  <c r="H811" i="2"/>
  <c r="K811" i="2" s="1"/>
  <c r="H810" i="2"/>
  <c r="K810" i="2" s="1"/>
  <c r="H809" i="2"/>
  <c r="K809" i="2" s="1"/>
  <c r="H808" i="2"/>
  <c r="K808" i="2" s="1"/>
  <c r="H807" i="2"/>
  <c r="K807" i="2" s="1"/>
  <c r="H806" i="2"/>
  <c r="K806" i="2" s="1"/>
  <c r="H805" i="2"/>
  <c r="K805" i="2" s="1"/>
  <c r="H804" i="2"/>
  <c r="K804" i="2" s="1"/>
  <c r="H803" i="2"/>
  <c r="K803" i="2" s="1"/>
  <c r="H802" i="2"/>
  <c r="K802" i="2" s="1"/>
  <c r="H801" i="2"/>
  <c r="K801" i="2" s="1"/>
  <c r="H800" i="2"/>
  <c r="K800" i="2" s="1"/>
  <c r="H799" i="2"/>
  <c r="K799" i="2" s="1"/>
  <c r="H798" i="2"/>
  <c r="K798" i="2" s="1"/>
  <c r="H797" i="2"/>
  <c r="K797" i="2" s="1"/>
  <c r="H796" i="2"/>
  <c r="K796" i="2" s="1"/>
  <c r="H795" i="2"/>
  <c r="K795" i="2" s="1"/>
  <c r="H794" i="2"/>
  <c r="K794" i="2" s="1"/>
  <c r="H793" i="2"/>
  <c r="K793" i="2" s="1"/>
  <c r="H792" i="2"/>
  <c r="K792" i="2" s="1"/>
  <c r="H791" i="2"/>
  <c r="K791" i="2" s="1"/>
  <c r="H790" i="2"/>
  <c r="K790" i="2" s="1"/>
  <c r="H789" i="2"/>
  <c r="K789" i="2" s="1"/>
  <c r="H788" i="2"/>
  <c r="K788" i="2" s="1"/>
  <c r="H787" i="2"/>
  <c r="K787" i="2" s="1"/>
  <c r="H786" i="2"/>
  <c r="K786" i="2" s="1"/>
  <c r="H785" i="2"/>
  <c r="K785" i="2" s="1"/>
  <c r="H784" i="2"/>
  <c r="K784" i="2" s="1"/>
  <c r="H783" i="2"/>
  <c r="K783" i="2" s="1"/>
  <c r="H782" i="2"/>
  <c r="K782" i="2" s="1"/>
  <c r="H781" i="2"/>
  <c r="K781" i="2" s="1"/>
  <c r="H780" i="2"/>
  <c r="K780" i="2" s="1"/>
  <c r="H779" i="2"/>
  <c r="K779" i="2" s="1"/>
  <c r="H778" i="2"/>
  <c r="K778" i="2" s="1"/>
  <c r="H777" i="2"/>
  <c r="K777" i="2" s="1"/>
  <c r="H776" i="2"/>
  <c r="K776" i="2" s="1"/>
  <c r="H775" i="2"/>
  <c r="K775" i="2" s="1"/>
  <c r="H774" i="2"/>
  <c r="K774" i="2" s="1"/>
  <c r="H773" i="2"/>
  <c r="K773" i="2" s="1"/>
  <c r="H772" i="2"/>
  <c r="K772" i="2" s="1"/>
  <c r="H771" i="2"/>
  <c r="K771" i="2" s="1"/>
  <c r="H770" i="2"/>
  <c r="K770" i="2" s="1"/>
  <c r="H769" i="2"/>
  <c r="K769" i="2" s="1"/>
  <c r="H768" i="2"/>
  <c r="K768" i="2" s="1"/>
  <c r="H767" i="2"/>
  <c r="K767" i="2" s="1"/>
  <c r="H766" i="2"/>
  <c r="K766" i="2" s="1"/>
  <c r="H765" i="2"/>
  <c r="K765" i="2" s="1"/>
  <c r="H764" i="2"/>
  <c r="K764" i="2" s="1"/>
  <c r="H763" i="2"/>
  <c r="K763" i="2" s="1"/>
  <c r="H762" i="2"/>
  <c r="K762" i="2" s="1"/>
  <c r="H761" i="2"/>
  <c r="K761" i="2" s="1"/>
  <c r="H760" i="2"/>
  <c r="K760" i="2" s="1"/>
  <c r="H759" i="2"/>
  <c r="K759" i="2" s="1"/>
  <c r="H758" i="2"/>
  <c r="K758" i="2" s="1"/>
  <c r="H757" i="2"/>
  <c r="K757" i="2" s="1"/>
  <c r="H756" i="2"/>
  <c r="K756" i="2" s="1"/>
  <c r="H755" i="2"/>
  <c r="K755" i="2" s="1"/>
  <c r="H754" i="2"/>
  <c r="K754" i="2" s="1"/>
  <c r="H753" i="2"/>
  <c r="K753" i="2" s="1"/>
  <c r="H752" i="2"/>
  <c r="K752" i="2" s="1"/>
  <c r="H751" i="2"/>
  <c r="K751" i="2" s="1"/>
  <c r="H750" i="2"/>
  <c r="K750" i="2" s="1"/>
  <c r="H749" i="2"/>
  <c r="K749" i="2" s="1"/>
  <c r="H748" i="2"/>
  <c r="K748" i="2" s="1"/>
  <c r="H747" i="2"/>
  <c r="K747" i="2" s="1"/>
  <c r="H746" i="2"/>
  <c r="K746" i="2" s="1"/>
  <c r="H745" i="2"/>
  <c r="K745" i="2" s="1"/>
  <c r="H298" i="2"/>
  <c r="K298" i="2" s="1"/>
  <c r="H297" i="2"/>
  <c r="K297" i="2" s="1"/>
  <c r="H296" i="2"/>
  <c r="K296" i="2" s="1"/>
  <c r="H295" i="2"/>
  <c r="K295" i="2" s="1"/>
  <c r="H294" i="2"/>
  <c r="K294" i="2" s="1"/>
  <c r="H293" i="2"/>
  <c r="K293" i="2" s="1"/>
  <c r="H292" i="2"/>
  <c r="K292" i="2" s="1"/>
  <c r="H291" i="2"/>
  <c r="K291" i="2" s="1"/>
  <c r="H290" i="2"/>
  <c r="K290" i="2" s="1"/>
  <c r="H289" i="2"/>
  <c r="K289" i="2" s="1"/>
  <c r="H288" i="2"/>
  <c r="K288" i="2" s="1"/>
  <c r="H287" i="2"/>
  <c r="K287" i="2" s="1"/>
  <c r="H286" i="2"/>
  <c r="K286" i="2" s="1"/>
  <c r="H285" i="2"/>
  <c r="K285" i="2" s="1"/>
  <c r="H284" i="2"/>
  <c r="K284" i="2" s="1"/>
  <c r="H283" i="2"/>
  <c r="K283" i="2" s="1"/>
  <c r="H282" i="2"/>
  <c r="K282" i="2" s="1"/>
  <c r="H281" i="2"/>
  <c r="K281" i="2" s="1"/>
  <c r="H280" i="2"/>
  <c r="K280" i="2" s="1"/>
  <c r="H279" i="2"/>
  <c r="K279" i="2" s="1"/>
  <c r="H278" i="2"/>
  <c r="K278" i="2" s="1"/>
  <c r="H277" i="2"/>
  <c r="K277" i="2" s="1"/>
  <c r="H276" i="2"/>
  <c r="K276" i="2" s="1"/>
  <c r="H275" i="2"/>
  <c r="K275" i="2" s="1"/>
  <c r="H274" i="2"/>
  <c r="K274" i="2" s="1"/>
  <c r="H273" i="2"/>
  <c r="K273" i="2" s="1"/>
  <c r="H272" i="2"/>
  <c r="K272" i="2" s="1"/>
  <c r="H271" i="2"/>
  <c r="K271" i="2" s="1"/>
  <c r="H270" i="2"/>
  <c r="K270" i="2" s="1"/>
  <c r="H269" i="2"/>
  <c r="K269" i="2" s="1"/>
  <c r="H268" i="2"/>
  <c r="K268" i="2" s="1"/>
  <c r="H267" i="2"/>
  <c r="K267" i="2" s="1"/>
  <c r="H266" i="2"/>
  <c r="K266" i="2" s="1"/>
  <c r="H265" i="2"/>
  <c r="K265" i="2" s="1"/>
  <c r="H264" i="2"/>
  <c r="K264" i="2" s="1"/>
  <c r="H263" i="2"/>
  <c r="K263" i="2" s="1"/>
  <c r="H262" i="2"/>
  <c r="K262" i="2" s="1"/>
  <c r="H261" i="2"/>
  <c r="K261" i="2" s="1"/>
  <c r="H260" i="2"/>
  <c r="K260" i="2" s="1"/>
  <c r="H259" i="2"/>
  <c r="K259" i="2" s="1"/>
  <c r="H258" i="2"/>
  <c r="K258" i="2" s="1"/>
  <c r="H257" i="2"/>
  <c r="K257" i="2" s="1"/>
  <c r="H256" i="2"/>
  <c r="K256" i="2" s="1"/>
  <c r="H255" i="2"/>
  <c r="K255" i="2" s="1"/>
  <c r="H254" i="2"/>
  <c r="K254" i="2" s="1"/>
  <c r="H253" i="2"/>
  <c r="K253" i="2" s="1"/>
  <c r="H252" i="2"/>
  <c r="K252" i="2" s="1"/>
  <c r="H251" i="2"/>
  <c r="K251" i="2" s="1"/>
  <c r="H250" i="2"/>
  <c r="K250" i="2" s="1"/>
  <c r="H249" i="2"/>
  <c r="K249" i="2" s="1"/>
  <c r="H248" i="2"/>
  <c r="K248" i="2" s="1"/>
  <c r="H247" i="2"/>
  <c r="K247" i="2" s="1"/>
  <c r="H246" i="2"/>
  <c r="K246" i="2" s="1"/>
  <c r="H245" i="2"/>
  <c r="K245" i="2" s="1"/>
  <c r="H244" i="2"/>
  <c r="K244" i="2" s="1"/>
  <c r="H243" i="2"/>
  <c r="K243" i="2" s="1"/>
  <c r="H242" i="2"/>
  <c r="K242" i="2" s="1"/>
  <c r="H241" i="2"/>
  <c r="K241" i="2" s="1"/>
  <c r="H240" i="2"/>
  <c r="K240" i="2" s="1"/>
  <c r="H239" i="2"/>
  <c r="K239" i="2" s="1"/>
  <c r="H238" i="2"/>
  <c r="K238" i="2" s="1"/>
  <c r="H237" i="2"/>
  <c r="K237" i="2" s="1"/>
  <c r="H236" i="2"/>
  <c r="K236" i="2" s="1"/>
  <c r="H235" i="2"/>
  <c r="K235" i="2" s="1"/>
  <c r="H234" i="2"/>
  <c r="K234" i="2" s="1"/>
  <c r="H233" i="2"/>
  <c r="K233" i="2" s="1"/>
  <c r="H232" i="2"/>
  <c r="K232" i="2" s="1"/>
  <c r="H231" i="2"/>
  <c r="K231" i="2" s="1"/>
  <c r="H230" i="2"/>
  <c r="K230" i="2" s="1"/>
  <c r="H229" i="2"/>
  <c r="K229" i="2" s="1"/>
  <c r="H228" i="2"/>
  <c r="K228" i="2" s="1"/>
  <c r="H227" i="2"/>
  <c r="K227" i="2" s="1"/>
  <c r="H226" i="2"/>
  <c r="K226" i="2" s="1"/>
  <c r="H225" i="2"/>
  <c r="K225" i="2" s="1"/>
  <c r="H224" i="2"/>
  <c r="K224" i="2" s="1"/>
  <c r="H223" i="2"/>
  <c r="K223" i="2" s="1"/>
  <c r="H222" i="2"/>
  <c r="K222" i="2" s="1"/>
  <c r="H221" i="2"/>
  <c r="K221" i="2" s="1"/>
  <c r="H220" i="2"/>
  <c r="K220" i="2" s="1"/>
  <c r="H219" i="2"/>
  <c r="K219" i="2" s="1"/>
  <c r="H218" i="2"/>
  <c r="K218" i="2" s="1"/>
  <c r="H217" i="2"/>
  <c r="K217" i="2" s="1"/>
  <c r="H216" i="2"/>
  <c r="K216" i="2" s="1"/>
  <c r="H215" i="2"/>
  <c r="K215" i="2" s="1"/>
  <c r="H214" i="2"/>
  <c r="K214" i="2" s="1"/>
  <c r="H213" i="2"/>
  <c r="K213" i="2" s="1"/>
  <c r="H212" i="2"/>
  <c r="K212" i="2" s="1"/>
  <c r="H211" i="2"/>
  <c r="K211" i="2" s="1"/>
  <c r="H210" i="2"/>
  <c r="K210" i="2" s="1"/>
  <c r="H209" i="2"/>
  <c r="K209" i="2" s="1"/>
  <c r="H208" i="2"/>
  <c r="K208" i="2" s="1"/>
  <c r="H207" i="2"/>
  <c r="K207" i="2" s="1"/>
  <c r="H206" i="2"/>
  <c r="K206" i="2" s="1"/>
  <c r="H205" i="2"/>
  <c r="K205" i="2" s="1"/>
  <c r="H204" i="2"/>
  <c r="K204" i="2" s="1"/>
  <c r="H203" i="2"/>
  <c r="K203" i="2" s="1"/>
  <c r="H202" i="2"/>
  <c r="K202" i="2" s="1"/>
  <c r="H201" i="2"/>
  <c r="K201" i="2" s="1"/>
  <c r="H200" i="2"/>
  <c r="K200" i="2" s="1"/>
  <c r="H199" i="2"/>
  <c r="K199" i="2" s="1"/>
  <c r="H198" i="2"/>
  <c r="K198" i="2" s="1"/>
  <c r="H197" i="2"/>
  <c r="K197" i="2" s="1"/>
  <c r="H196" i="2"/>
  <c r="K196" i="2" s="1"/>
  <c r="H195" i="2"/>
  <c r="K195" i="2" s="1"/>
  <c r="H194" i="2"/>
  <c r="K194" i="2" s="1"/>
  <c r="H193" i="2"/>
  <c r="K193" i="2" s="1"/>
  <c r="H192" i="2"/>
  <c r="K192" i="2" s="1"/>
  <c r="H191" i="2"/>
  <c r="K191" i="2" s="1"/>
  <c r="H190" i="2"/>
  <c r="K190" i="2" s="1"/>
  <c r="H189" i="2"/>
  <c r="K189" i="2" s="1"/>
  <c r="H188" i="2"/>
  <c r="K188" i="2" s="1"/>
  <c r="H187" i="2"/>
  <c r="K187" i="2" s="1"/>
  <c r="H186" i="2"/>
  <c r="K186" i="2" s="1"/>
  <c r="H185" i="2"/>
  <c r="K185" i="2" s="1"/>
  <c r="H184" i="2"/>
  <c r="K184" i="2" s="1"/>
  <c r="H183" i="2"/>
  <c r="K183" i="2" s="1"/>
  <c r="H182" i="2"/>
  <c r="K182" i="2" s="1"/>
  <c r="H181" i="2"/>
  <c r="K181" i="2" s="1"/>
  <c r="H180" i="2"/>
  <c r="K180" i="2" s="1"/>
  <c r="H179" i="2"/>
  <c r="K179" i="2" s="1"/>
  <c r="H178" i="2"/>
  <c r="K178" i="2" s="1"/>
  <c r="H177" i="2"/>
  <c r="K177" i="2" s="1"/>
  <c r="H176" i="2"/>
  <c r="K176" i="2" s="1"/>
  <c r="H175" i="2"/>
  <c r="K175" i="2" s="1"/>
  <c r="H174" i="2"/>
  <c r="K174" i="2" s="1"/>
  <c r="H173" i="2"/>
  <c r="K173" i="2" s="1"/>
  <c r="H172" i="2"/>
  <c r="K172" i="2" s="1"/>
  <c r="H171" i="2"/>
  <c r="K171" i="2" s="1"/>
  <c r="H170" i="2"/>
  <c r="K170" i="2" s="1"/>
  <c r="H169" i="2"/>
  <c r="K169" i="2" s="1"/>
  <c r="H168" i="2"/>
  <c r="K168" i="2" s="1"/>
  <c r="H167" i="2"/>
  <c r="K167" i="2" s="1"/>
  <c r="H166" i="2"/>
  <c r="K166" i="2" s="1"/>
  <c r="H165" i="2"/>
  <c r="K165" i="2" s="1"/>
  <c r="H164" i="2"/>
  <c r="K164" i="2" s="1"/>
  <c r="H163" i="2"/>
  <c r="K163" i="2" s="1"/>
  <c r="H162" i="2"/>
  <c r="K162" i="2" s="1"/>
  <c r="H161" i="2"/>
  <c r="K161" i="2" s="1"/>
  <c r="H160" i="2"/>
  <c r="K160" i="2" s="1"/>
  <c r="H159" i="2"/>
  <c r="K159" i="2" s="1"/>
  <c r="H158" i="2"/>
  <c r="K158" i="2" s="1"/>
  <c r="H157" i="2"/>
  <c r="K157" i="2" s="1"/>
  <c r="H156" i="2"/>
  <c r="K156" i="2" s="1"/>
  <c r="H155" i="2"/>
  <c r="K155" i="2" s="1"/>
  <c r="H154" i="2"/>
  <c r="K154" i="2" s="1"/>
  <c r="H153" i="2"/>
  <c r="K153" i="2" s="1"/>
  <c r="H152" i="2"/>
  <c r="K152" i="2" s="1"/>
  <c r="H151" i="2"/>
  <c r="K151" i="2" s="1"/>
  <c r="H150" i="2"/>
  <c r="K150" i="2" s="1"/>
  <c r="H149" i="2"/>
  <c r="K149" i="2" s="1"/>
  <c r="H148" i="2"/>
  <c r="K148" i="2" s="1"/>
  <c r="H147" i="2"/>
  <c r="K147" i="2" s="1"/>
  <c r="H146" i="2"/>
  <c r="K146" i="2" s="1"/>
  <c r="H145" i="2"/>
  <c r="K145" i="2" s="1"/>
  <c r="H144" i="2"/>
  <c r="K144" i="2" s="1"/>
  <c r="H143" i="2"/>
  <c r="K143" i="2" s="1"/>
  <c r="H142" i="2"/>
  <c r="K142" i="2" s="1"/>
  <c r="H141" i="2"/>
  <c r="K141" i="2" s="1"/>
  <c r="H140" i="2"/>
  <c r="K140" i="2" s="1"/>
  <c r="H139" i="2"/>
  <c r="K139" i="2" s="1"/>
  <c r="H138" i="2"/>
  <c r="K138" i="2" s="1"/>
  <c r="H137" i="2"/>
  <c r="K137" i="2" s="1"/>
  <c r="H136" i="2"/>
  <c r="K136" i="2" s="1"/>
  <c r="H135" i="2"/>
  <c r="K135" i="2" s="1"/>
  <c r="H134" i="2"/>
  <c r="K134" i="2" s="1"/>
  <c r="H133" i="2"/>
  <c r="K133" i="2" s="1"/>
  <c r="H132" i="2"/>
  <c r="K132" i="2" s="1"/>
  <c r="H131" i="2"/>
  <c r="K131" i="2" s="1"/>
  <c r="H130" i="2"/>
  <c r="K130" i="2" s="1"/>
  <c r="H129" i="2"/>
  <c r="K129" i="2" s="1"/>
  <c r="H128" i="2"/>
  <c r="K128" i="2" s="1"/>
  <c r="H127" i="2"/>
  <c r="K127" i="2" s="1"/>
  <c r="H126" i="2"/>
  <c r="K126" i="2" s="1"/>
  <c r="H125" i="2"/>
  <c r="K125" i="2" s="1"/>
  <c r="H124" i="2"/>
  <c r="K124" i="2" s="1"/>
  <c r="H123" i="2"/>
  <c r="K123" i="2" s="1"/>
  <c r="H122" i="2"/>
  <c r="K122" i="2" s="1"/>
  <c r="H121" i="2"/>
  <c r="K121" i="2" s="1"/>
  <c r="H120" i="2"/>
  <c r="K120" i="2" s="1"/>
  <c r="H119" i="2"/>
  <c r="K119" i="2" s="1"/>
  <c r="H118" i="2"/>
  <c r="K118" i="2" s="1"/>
  <c r="H117" i="2"/>
  <c r="K117" i="2" s="1"/>
  <c r="H116" i="2"/>
  <c r="K116" i="2" s="1"/>
  <c r="H115" i="2"/>
  <c r="K115" i="2" s="1"/>
  <c r="H114" i="2"/>
  <c r="K114" i="2" s="1"/>
  <c r="H113" i="2"/>
  <c r="K113" i="2" s="1"/>
  <c r="H112" i="2"/>
  <c r="K112" i="2" s="1"/>
  <c r="H111" i="2"/>
  <c r="K111" i="2" s="1"/>
  <c r="H110" i="2"/>
  <c r="K110" i="2" s="1"/>
  <c r="H109" i="2"/>
  <c r="K109" i="2" s="1"/>
  <c r="H108" i="2"/>
  <c r="K108" i="2" s="1"/>
  <c r="H107" i="2"/>
  <c r="K107" i="2" s="1"/>
  <c r="H106" i="2"/>
  <c r="K106" i="2" s="1"/>
  <c r="H105" i="2"/>
  <c r="K105" i="2" s="1"/>
  <c r="H104" i="2"/>
  <c r="K104" i="2" s="1"/>
  <c r="H103" i="2"/>
  <c r="K103" i="2" s="1"/>
  <c r="H102" i="2"/>
  <c r="K102" i="2" s="1"/>
  <c r="H101" i="2"/>
  <c r="K101" i="2" s="1"/>
  <c r="H100" i="2"/>
  <c r="K100" i="2" s="1"/>
  <c r="H99" i="2"/>
  <c r="K99" i="2" s="1"/>
  <c r="H98" i="2"/>
  <c r="K98" i="2" s="1"/>
  <c r="H97" i="2"/>
  <c r="K97" i="2" s="1"/>
  <c r="H96" i="2"/>
  <c r="K96" i="2" s="1"/>
  <c r="H95" i="2"/>
  <c r="K95" i="2" s="1"/>
  <c r="H94" i="2"/>
  <c r="K94" i="2" s="1"/>
  <c r="H93" i="2"/>
  <c r="K93" i="2" s="1"/>
  <c r="H92" i="2"/>
  <c r="K92" i="2" s="1"/>
  <c r="H91" i="2"/>
  <c r="K91" i="2" s="1"/>
  <c r="H90" i="2"/>
  <c r="K90" i="2" s="1"/>
  <c r="H89" i="2"/>
  <c r="K89" i="2" s="1"/>
  <c r="H88" i="2"/>
  <c r="K88" i="2" s="1"/>
  <c r="H87" i="2"/>
  <c r="K87" i="2" s="1"/>
  <c r="H86" i="2"/>
  <c r="K86" i="2" s="1"/>
  <c r="H85" i="2"/>
  <c r="K85" i="2" s="1"/>
  <c r="H84" i="2"/>
  <c r="K84" i="2" s="1"/>
  <c r="H83" i="2"/>
  <c r="K83" i="2" s="1"/>
  <c r="H82" i="2"/>
  <c r="K82" i="2" s="1"/>
  <c r="H81" i="2"/>
  <c r="K81" i="2" s="1"/>
  <c r="H80" i="2"/>
  <c r="K80" i="2" s="1"/>
  <c r="H79" i="2"/>
  <c r="K79" i="2" s="1"/>
  <c r="H78" i="2"/>
  <c r="K78" i="2" s="1"/>
  <c r="H77" i="2"/>
  <c r="K77" i="2" s="1"/>
  <c r="H76" i="2"/>
  <c r="K76" i="2" s="1"/>
  <c r="H75" i="2"/>
  <c r="K75" i="2" s="1"/>
  <c r="H74" i="2"/>
  <c r="K74" i="2" s="1"/>
  <c r="H73" i="2"/>
  <c r="K73" i="2" s="1"/>
  <c r="H72" i="2"/>
  <c r="K72" i="2" s="1"/>
  <c r="H71" i="2"/>
  <c r="K71" i="2" s="1"/>
  <c r="H70" i="2"/>
  <c r="K70" i="2" s="1"/>
  <c r="H69" i="2"/>
  <c r="K69" i="2" s="1"/>
  <c r="H68" i="2"/>
  <c r="K68" i="2" s="1"/>
  <c r="H67" i="2"/>
  <c r="K67" i="2" s="1"/>
  <c r="H66" i="2"/>
  <c r="K66" i="2" s="1"/>
  <c r="H65" i="2"/>
  <c r="K65" i="2" s="1"/>
  <c r="H64" i="2"/>
  <c r="K64" i="2" s="1"/>
  <c r="H63" i="2"/>
  <c r="K63" i="2" s="1"/>
  <c r="H62" i="2"/>
  <c r="K62" i="2" s="1"/>
  <c r="H61" i="2"/>
  <c r="K61" i="2" s="1"/>
  <c r="H60" i="2"/>
  <c r="K60" i="2" s="1"/>
  <c r="H59" i="2"/>
  <c r="K59" i="2" s="1"/>
  <c r="H58" i="2"/>
  <c r="K58" i="2" s="1"/>
  <c r="H57" i="2"/>
  <c r="K57" i="2" s="1"/>
  <c r="H56" i="2"/>
  <c r="K56" i="2" s="1"/>
  <c r="H55" i="2"/>
  <c r="K55" i="2" s="1"/>
  <c r="H54" i="2"/>
  <c r="K54" i="2" s="1"/>
  <c r="H53" i="2"/>
  <c r="K53" i="2" s="1"/>
  <c r="H52" i="2"/>
  <c r="K52" i="2" s="1"/>
  <c r="H51" i="2"/>
  <c r="K51" i="2" s="1"/>
  <c r="H50" i="2"/>
  <c r="K50" i="2" s="1"/>
  <c r="H49" i="2"/>
  <c r="K49" i="2" s="1"/>
  <c r="H48" i="2"/>
  <c r="K48" i="2" s="1"/>
  <c r="H47" i="2"/>
  <c r="K47" i="2" s="1"/>
  <c r="H46" i="2"/>
  <c r="K46" i="2" s="1"/>
  <c r="H45" i="2"/>
  <c r="K45" i="2" s="1"/>
  <c r="H44" i="2"/>
  <c r="K44" i="2" s="1"/>
  <c r="H43" i="2"/>
  <c r="K43" i="2" s="1"/>
  <c r="H42" i="2"/>
  <c r="K42" i="2" s="1"/>
  <c r="H41" i="2"/>
  <c r="K41" i="2" s="1"/>
  <c r="H40" i="2"/>
  <c r="K40" i="2" s="1"/>
  <c r="H39" i="2"/>
  <c r="K39" i="2" s="1"/>
  <c r="H38" i="2"/>
  <c r="K38" i="2" s="1"/>
  <c r="H37" i="2"/>
  <c r="K37" i="2" s="1"/>
  <c r="H36" i="2"/>
  <c r="K36" i="2" s="1"/>
  <c r="H35" i="2"/>
  <c r="K35" i="2" s="1"/>
  <c r="H34" i="2"/>
  <c r="K34" i="2" s="1"/>
  <c r="H33" i="2"/>
  <c r="K33" i="2" s="1"/>
  <c r="H32" i="2"/>
  <c r="K32" i="2" s="1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H25" i="2"/>
  <c r="K25" i="2" s="1"/>
  <c r="H24" i="2"/>
  <c r="K24" i="2" s="1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H16" i="2"/>
  <c r="K16" i="2" s="1"/>
  <c r="H15" i="2"/>
  <c r="K15" i="2" s="1"/>
  <c r="H14" i="2"/>
  <c r="K14" i="2" s="1"/>
  <c r="H13" i="2"/>
  <c r="K13" i="2" s="1"/>
  <c r="H12" i="2"/>
  <c r="K12" i="2" s="1"/>
  <c r="H11" i="2"/>
  <c r="K11" i="2" s="1"/>
  <c r="H10" i="2"/>
  <c r="K10" i="2" s="1"/>
  <c r="H9" i="2"/>
  <c r="K9" i="2" s="1"/>
  <c r="H589" i="2"/>
  <c r="K589" i="2" s="1"/>
  <c r="H588" i="2"/>
  <c r="K588" i="2" s="1"/>
  <c r="H587" i="2"/>
  <c r="K587" i="2" s="1"/>
  <c r="H586" i="2"/>
  <c r="K586" i="2" s="1"/>
  <c r="H585" i="2"/>
  <c r="K585" i="2" s="1"/>
  <c r="H584" i="2"/>
  <c r="K584" i="2" s="1"/>
  <c r="H583" i="2"/>
  <c r="K583" i="2" s="1"/>
  <c r="H582" i="2"/>
  <c r="K582" i="2" s="1"/>
  <c r="H581" i="2"/>
  <c r="K581" i="2" s="1"/>
  <c r="H580" i="2"/>
  <c r="K580" i="2" s="1"/>
  <c r="H579" i="2"/>
  <c r="K579" i="2" s="1"/>
  <c r="H578" i="2"/>
  <c r="K578" i="2" s="1"/>
  <c r="H577" i="2"/>
  <c r="K577" i="2" s="1"/>
  <c r="H576" i="2"/>
  <c r="K576" i="2" s="1"/>
  <c r="H575" i="2"/>
  <c r="K575" i="2" s="1"/>
  <c r="H574" i="2"/>
  <c r="K574" i="2" s="1"/>
  <c r="H573" i="2"/>
  <c r="K573" i="2" s="1"/>
  <c r="H572" i="2"/>
  <c r="K572" i="2" s="1"/>
  <c r="H571" i="2"/>
  <c r="K571" i="2" s="1"/>
  <c r="H570" i="2"/>
  <c r="K570" i="2" s="1"/>
  <c r="H569" i="2"/>
  <c r="K569" i="2" s="1"/>
  <c r="H568" i="2"/>
  <c r="K568" i="2" s="1"/>
  <c r="H567" i="2"/>
  <c r="K567" i="2" s="1"/>
  <c r="H566" i="2"/>
  <c r="K566" i="2" s="1"/>
  <c r="H565" i="2"/>
  <c r="K565" i="2" s="1"/>
  <c r="H564" i="2"/>
  <c r="K564" i="2" s="1"/>
  <c r="H563" i="2"/>
  <c r="K563" i="2" s="1"/>
  <c r="H562" i="2"/>
  <c r="K562" i="2" s="1"/>
  <c r="H561" i="2"/>
  <c r="K561" i="2" s="1"/>
  <c r="H560" i="2"/>
  <c r="K560" i="2" s="1"/>
  <c r="H559" i="2"/>
  <c r="K559" i="2" s="1"/>
  <c r="H558" i="2"/>
  <c r="K558" i="2" s="1"/>
  <c r="H557" i="2"/>
  <c r="K557" i="2" s="1"/>
  <c r="H556" i="2"/>
  <c r="K556" i="2" s="1"/>
  <c r="H555" i="2"/>
  <c r="K555" i="2" s="1"/>
  <c r="H554" i="2"/>
  <c r="K554" i="2" s="1"/>
  <c r="H553" i="2"/>
  <c r="K553" i="2" s="1"/>
  <c r="H552" i="2"/>
  <c r="K552" i="2" s="1"/>
  <c r="H551" i="2"/>
  <c r="K551" i="2" s="1"/>
  <c r="H550" i="2"/>
  <c r="K550" i="2" s="1"/>
  <c r="H549" i="2"/>
  <c r="K549" i="2" s="1"/>
  <c r="H548" i="2"/>
  <c r="K548" i="2" s="1"/>
  <c r="H547" i="2"/>
  <c r="K547" i="2" s="1"/>
  <c r="H546" i="2"/>
  <c r="K546" i="2" s="1"/>
  <c r="H545" i="2"/>
  <c r="K545" i="2" s="1"/>
  <c r="H544" i="2"/>
  <c r="K544" i="2" s="1"/>
  <c r="H543" i="2"/>
  <c r="K543" i="2" s="1"/>
  <c r="H542" i="2"/>
  <c r="K542" i="2" s="1"/>
  <c r="H541" i="2"/>
  <c r="K541" i="2" s="1"/>
  <c r="H540" i="2"/>
  <c r="K540" i="2" s="1"/>
  <c r="H539" i="2"/>
  <c r="K539" i="2" s="1"/>
  <c r="H538" i="2"/>
  <c r="K538" i="2" s="1"/>
  <c r="H537" i="2"/>
  <c r="K537" i="2" s="1"/>
  <c r="H536" i="2"/>
  <c r="K536" i="2" s="1"/>
  <c r="H535" i="2"/>
  <c r="K535" i="2" s="1"/>
  <c r="H534" i="2"/>
  <c r="K534" i="2" s="1"/>
  <c r="H533" i="2"/>
  <c r="K533" i="2" s="1"/>
  <c r="H532" i="2"/>
  <c r="K532" i="2" s="1"/>
  <c r="H531" i="2"/>
  <c r="K531" i="2" s="1"/>
  <c r="H530" i="2"/>
  <c r="K530" i="2" s="1"/>
  <c r="H529" i="2"/>
  <c r="K529" i="2" s="1"/>
  <c r="H528" i="2"/>
  <c r="K528" i="2" s="1"/>
  <c r="H527" i="2"/>
  <c r="K527" i="2" s="1"/>
  <c r="H526" i="2"/>
  <c r="K526" i="2" s="1"/>
  <c r="H525" i="2"/>
  <c r="K525" i="2" s="1"/>
  <c r="H524" i="2"/>
  <c r="K524" i="2" s="1"/>
  <c r="H523" i="2"/>
  <c r="K523" i="2" s="1"/>
  <c r="H522" i="2"/>
  <c r="K522" i="2" s="1"/>
  <c r="H521" i="2"/>
  <c r="K521" i="2" s="1"/>
  <c r="H520" i="2"/>
  <c r="K520" i="2" s="1"/>
  <c r="H519" i="2"/>
  <c r="K519" i="2" s="1"/>
  <c r="H518" i="2"/>
  <c r="K518" i="2" s="1"/>
  <c r="H517" i="2"/>
  <c r="K517" i="2" s="1"/>
  <c r="H516" i="2"/>
  <c r="K516" i="2" s="1"/>
  <c r="H515" i="2"/>
  <c r="K515" i="2" s="1"/>
  <c r="H514" i="2"/>
  <c r="K514" i="2" s="1"/>
  <c r="H513" i="2"/>
  <c r="K513" i="2" s="1"/>
  <c r="H512" i="2"/>
  <c r="K512" i="2" s="1"/>
  <c r="H511" i="2"/>
  <c r="K511" i="2" s="1"/>
  <c r="H510" i="2"/>
  <c r="K510" i="2" s="1"/>
  <c r="H509" i="2"/>
  <c r="K509" i="2" s="1"/>
  <c r="H508" i="2"/>
  <c r="K508" i="2" s="1"/>
  <c r="H507" i="2"/>
  <c r="K507" i="2" s="1"/>
  <c r="H506" i="2"/>
  <c r="K506" i="2" s="1"/>
  <c r="H505" i="2"/>
  <c r="K505" i="2" s="1"/>
  <c r="H504" i="2"/>
  <c r="K504" i="2" s="1"/>
  <c r="H503" i="2"/>
  <c r="K503" i="2" s="1"/>
  <c r="H502" i="2"/>
  <c r="K502" i="2" s="1"/>
  <c r="H501" i="2"/>
  <c r="K501" i="2" s="1"/>
  <c r="H500" i="2"/>
  <c r="K500" i="2" s="1"/>
  <c r="H499" i="2"/>
  <c r="K499" i="2" s="1"/>
  <c r="H498" i="2"/>
  <c r="K498" i="2" s="1"/>
  <c r="H497" i="2"/>
  <c r="K497" i="2" s="1"/>
  <c r="H496" i="2"/>
  <c r="K496" i="2" s="1"/>
  <c r="H495" i="2"/>
  <c r="K495" i="2" s="1"/>
  <c r="H494" i="2"/>
  <c r="K494" i="2" s="1"/>
  <c r="H493" i="2"/>
  <c r="K493" i="2" s="1"/>
  <c r="H492" i="2"/>
  <c r="K492" i="2" s="1"/>
  <c r="H491" i="2"/>
  <c r="K491" i="2" s="1"/>
  <c r="H490" i="2"/>
  <c r="K490" i="2" s="1"/>
  <c r="H489" i="2"/>
  <c r="K489" i="2" s="1"/>
  <c r="H488" i="2"/>
  <c r="K488" i="2" s="1"/>
  <c r="H487" i="2"/>
  <c r="K487" i="2" s="1"/>
  <c r="H486" i="2"/>
  <c r="K486" i="2" s="1"/>
  <c r="H485" i="2"/>
  <c r="K485" i="2" s="1"/>
  <c r="H484" i="2"/>
  <c r="K484" i="2" s="1"/>
  <c r="H483" i="2"/>
  <c r="K483" i="2" s="1"/>
  <c r="H482" i="2"/>
  <c r="K482" i="2" s="1"/>
  <c r="H481" i="2"/>
  <c r="K481" i="2" s="1"/>
  <c r="H480" i="2"/>
  <c r="K480" i="2" s="1"/>
  <c r="H479" i="2"/>
  <c r="K479" i="2" s="1"/>
  <c r="H478" i="2"/>
  <c r="K478" i="2" s="1"/>
  <c r="H477" i="2"/>
  <c r="K477" i="2" s="1"/>
  <c r="H476" i="2"/>
  <c r="K476" i="2" s="1"/>
  <c r="H475" i="2"/>
  <c r="K475" i="2" s="1"/>
  <c r="H474" i="2"/>
  <c r="K474" i="2" s="1"/>
  <c r="H473" i="2"/>
  <c r="K473" i="2" s="1"/>
  <c r="H472" i="2"/>
  <c r="K472" i="2" s="1"/>
  <c r="H471" i="2"/>
  <c r="K471" i="2" s="1"/>
  <c r="H470" i="2"/>
  <c r="K470" i="2" s="1"/>
  <c r="H469" i="2"/>
  <c r="K469" i="2" s="1"/>
  <c r="H468" i="2"/>
  <c r="K468" i="2" s="1"/>
  <c r="H467" i="2"/>
  <c r="K467" i="2" s="1"/>
  <c r="H466" i="2"/>
  <c r="K466" i="2" s="1"/>
  <c r="H465" i="2"/>
  <c r="K465" i="2" s="1"/>
  <c r="H464" i="2"/>
  <c r="K464" i="2" s="1"/>
  <c r="H463" i="2"/>
  <c r="K463" i="2" s="1"/>
  <c r="H462" i="2"/>
  <c r="K462" i="2" s="1"/>
  <c r="H461" i="2"/>
  <c r="K461" i="2" s="1"/>
  <c r="H460" i="2"/>
  <c r="K460" i="2" s="1"/>
  <c r="H459" i="2"/>
  <c r="K459" i="2" s="1"/>
  <c r="H458" i="2"/>
  <c r="K458" i="2" s="1"/>
  <c r="H457" i="2"/>
  <c r="K457" i="2" s="1"/>
  <c r="H456" i="2"/>
  <c r="K456" i="2" s="1"/>
  <c r="H455" i="2"/>
  <c r="K455" i="2" s="1"/>
  <c r="H454" i="2"/>
  <c r="K454" i="2" s="1"/>
  <c r="H453" i="2"/>
  <c r="K453" i="2" s="1"/>
  <c r="H452" i="2"/>
  <c r="K452" i="2" s="1"/>
  <c r="H451" i="2"/>
  <c r="K451" i="2" s="1"/>
  <c r="H450" i="2"/>
  <c r="K450" i="2" s="1"/>
  <c r="H449" i="2"/>
  <c r="K449" i="2" s="1"/>
  <c r="H448" i="2"/>
  <c r="K448" i="2" s="1"/>
  <c r="H447" i="2"/>
  <c r="K447" i="2" s="1"/>
  <c r="H446" i="2"/>
  <c r="K446" i="2" s="1"/>
  <c r="H445" i="2"/>
  <c r="K445" i="2" s="1"/>
  <c r="H444" i="2"/>
  <c r="K444" i="2" s="1"/>
  <c r="H443" i="2"/>
  <c r="K443" i="2" s="1"/>
  <c r="H442" i="2"/>
  <c r="K442" i="2" s="1"/>
  <c r="H441" i="2"/>
  <c r="K441" i="2" s="1"/>
  <c r="H440" i="2"/>
  <c r="K440" i="2" s="1"/>
  <c r="H439" i="2"/>
  <c r="K439" i="2" s="1"/>
  <c r="H438" i="2"/>
  <c r="K438" i="2" s="1"/>
  <c r="H437" i="2"/>
  <c r="K437" i="2" s="1"/>
  <c r="H436" i="2"/>
  <c r="K436" i="2" s="1"/>
  <c r="H435" i="2"/>
  <c r="K435" i="2" s="1"/>
  <c r="H434" i="2"/>
  <c r="K434" i="2" s="1"/>
  <c r="H433" i="2"/>
  <c r="K433" i="2" s="1"/>
  <c r="H432" i="2"/>
  <c r="K432" i="2" s="1"/>
  <c r="H431" i="2"/>
  <c r="K431" i="2" s="1"/>
  <c r="H430" i="2"/>
  <c r="K430" i="2" s="1"/>
  <c r="H429" i="2"/>
  <c r="K429" i="2" s="1"/>
  <c r="H428" i="2"/>
  <c r="K428" i="2" s="1"/>
  <c r="H427" i="2"/>
  <c r="K427" i="2" s="1"/>
  <c r="H426" i="2"/>
  <c r="K426" i="2" s="1"/>
  <c r="H425" i="2"/>
  <c r="K425" i="2" s="1"/>
  <c r="H424" i="2"/>
  <c r="K424" i="2" s="1"/>
  <c r="H423" i="2"/>
  <c r="K423" i="2" s="1"/>
  <c r="H422" i="2"/>
  <c r="K422" i="2" s="1"/>
  <c r="H421" i="2"/>
  <c r="K421" i="2" s="1"/>
  <c r="H420" i="2"/>
  <c r="K420" i="2" s="1"/>
  <c r="H419" i="2"/>
  <c r="K419" i="2" s="1"/>
  <c r="H418" i="2"/>
  <c r="K418" i="2" s="1"/>
  <c r="H417" i="2"/>
  <c r="K417" i="2" s="1"/>
  <c r="H416" i="2"/>
  <c r="K416" i="2" s="1"/>
  <c r="H415" i="2"/>
  <c r="K415" i="2" s="1"/>
  <c r="H414" i="2"/>
  <c r="K414" i="2" s="1"/>
  <c r="H413" i="2"/>
  <c r="K413" i="2" s="1"/>
  <c r="H412" i="2"/>
  <c r="K412" i="2" s="1"/>
  <c r="H411" i="2"/>
  <c r="K411" i="2" s="1"/>
  <c r="H410" i="2"/>
  <c r="K410" i="2" s="1"/>
  <c r="H409" i="2"/>
  <c r="K409" i="2" s="1"/>
  <c r="H408" i="2"/>
  <c r="K408" i="2" s="1"/>
  <c r="H407" i="2"/>
  <c r="K407" i="2" s="1"/>
  <c r="H406" i="2"/>
  <c r="K406" i="2" s="1"/>
  <c r="H405" i="2"/>
  <c r="K405" i="2" s="1"/>
  <c r="H404" i="2"/>
  <c r="K404" i="2" s="1"/>
  <c r="H403" i="2"/>
  <c r="K403" i="2" s="1"/>
  <c r="H402" i="2"/>
  <c r="K402" i="2" s="1"/>
  <c r="H401" i="2"/>
  <c r="K401" i="2" s="1"/>
  <c r="H400" i="2"/>
  <c r="K400" i="2" s="1"/>
  <c r="H399" i="2"/>
  <c r="K399" i="2" s="1"/>
  <c r="H398" i="2"/>
  <c r="K398" i="2" s="1"/>
  <c r="H397" i="2"/>
  <c r="K397" i="2" s="1"/>
  <c r="H396" i="2"/>
  <c r="K396" i="2" s="1"/>
  <c r="H395" i="2"/>
  <c r="K395" i="2" s="1"/>
  <c r="H394" i="2"/>
  <c r="K394" i="2" s="1"/>
  <c r="H393" i="2"/>
  <c r="K393" i="2" s="1"/>
  <c r="H392" i="2"/>
  <c r="K392" i="2" s="1"/>
  <c r="H391" i="2"/>
  <c r="K391" i="2" s="1"/>
  <c r="H390" i="2"/>
  <c r="K390" i="2" s="1"/>
  <c r="H389" i="2"/>
  <c r="K389" i="2" s="1"/>
  <c r="H388" i="2"/>
  <c r="K388" i="2" s="1"/>
  <c r="H387" i="2"/>
  <c r="K387" i="2" s="1"/>
  <c r="H386" i="2"/>
  <c r="K386" i="2" s="1"/>
  <c r="H385" i="2"/>
  <c r="K385" i="2" s="1"/>
  <c r="H384" i="2"/>
  <c r="K384" i="2" s="1"/>
  <c r="H383" i="2"/>
  <c r="K383" i="2" s="1"/>
  <c r="H382" i="2"/>
  <c r="K382" i="2" s="1"/>
  <c r="H381" i="2"/>
  <c r="K381" i="2" s="1"/>
  <c r="H380" i="2"/>
  <c r="K380" i="2" s="1"/>
  <c r="H379" i="2"/>
  <c r="K379" i="2" s="1"/>
  <c r="H378" i="2"/>
  <c r="K378" i="2" s="1"/>
  <c r="H377" i="2"/>
  <c r="K377" i="2" s="1"/>
  <c r="H376" i="2"/>
  <c r="K376" i="2" s="1"/>
  <c r="H375" i="2"/>
  <c r="K375" i="2" s="1"/>
  <c r="H374" i="2"/>
  <c r="K374" i="2" s="1"/>
  <c r="H373" i="2"/>
  <c r="K373" i="2" s="1"/>
  <c r="H372" i="2"/>
  <c r="K372" i="2" s="1"/>
  <c r="H371" i="2"/>
  <c r="K371" i="2" s="1"/>
  <c r="H370" i="2"/>
  <c r="K370" i="2" s="1"/>
  <c r="H369" i="2"/>
  <c r="K369" i="2" s="1"/>
  <c r="H368" i="2"/>
  <c r="K368" i="2" s="1"/>
  <c r="H367" i="2"/>
  <c r="K367" i="2" s="1"/>
  <c r="H366" i="2"/>
  <c r="K366" i="2" s="1"/>
  <c r="H365" i="2"/>
  <c r="K365" i="2" s="1"/>
  <c r="H364" i="2"/>
  <c r="K364" i="2" s="1"/>
  <c r="H363" i="2"/>
  <c r="K363" i="2" s="1"/>
  <c r="H362" i="2"/>
  <c r="K362" i="2" s="1"/>
  <c r="H361" i="2"/>
  <c r="K361" i="2" s="1"/>
  <c r="H360" i="2"/>
  <c r="K360" i="2" s="1"/>
  <c r="H359" i="2"/>
  <c r="K359" i="2" s="1"/>
  <c r="H358" i="2"/>
  <c r="K358" i="2" s="1"/>
  <c r="H357" i="2"/>
  <c r="K357" i="2" s="1"/>
  <c r="H356" i="2"/>
  <c r="K356" i="2" s="1"/>
  <c r="H355" i="2"/>
  <c r="K355" i="2" s="1"/>
  <c r="H354" i="2"/>
  <c r="K354" i="2" s="1"/>
  <c r="H353" i="2"/>
  <c r="K353" i="2" s="1"/>
  <c r="H352" i="2"/>
  <c r="K352" i="2" s="1"/>
  <c r="H351" i="2"/>
  <c r="K351" i="2" s="1"/>
  <c r="H350" i="2"/>
  <c r="K350" i="2" s="1"/>
  <c r="H349" i="2"/>
  <c r="K349" i="2" s="1"/>
  <c r="H348" i="2"/>
  <c r="K348" i="2" s="1"/>
  <c r="H347" i="2"/>
  <c r="K347" i="2" s="1"/>
  <c r="H346" i="2"/>
  <c r="K346" i="2" s="1"/>
  <c r="H345" i="2"/>
  <c r="K345" i="2" s="1"/>
  <c r="H344" i="2"/>
  <c r="K344" i="2" s="1"/>
  <c r="H343" i="2"/>
  <c r="K343" i="2" s="1"/>
  <c r="H342" i="2"/>
  <c r="K342" i="2" s="1"/>
  <c r="H341" i="2"/>
  <c r="K341" i="2" s="1"/>
  <c r="H340" i="2"/>
  <c r="K340" i="2" s="1"/>
  <c r="H339" i="2"/>
  <c r="K339" i="2" s="1"/>
  <c r="H338" i="2"/>
  <c r="K338" i="2" s="1"/>
  <c r="H337" i="2"/>
  <c r="K337" i="2" s="1"/>
  <c r="H336" i="2"/>
  <c r="K336" i="2" s="1"/>
  <c r="H335" i="2"/>
  <c r="K335" i="2" s="1"/>
  <c r="H334" i="2"/>
  <c r="K334" i="2" s="1"/>
  <c r="H333" i="2"/>
  <c r="K333" i="2" s="1"/>
  <c r="H332" i="2"/>
  <c r="K332" i="2" s="1"/>
  <c r="H331" i="2"/>
  <c r="K331" i="2" s="1"/>
  <c r="H330" i="2"/>
  <c r="K330" i="2" s="1"/>
  <c r="H329" i="2"/>
  <c r="K329" i="2" s="1"/>
  <c r="H328" i="2"/>
  <c r="K328" i="2" s="1"/>
  <c r="H327" i="2"/>
  <c r="K327" i="2" s="1"/>
  <c r="H326" i="2"/>
  <c r="K326" i="2" s="1"/>
  <c r="H325" i="2"/>
  <c r="K325" i="2" s="1"/>
  <c r="H324" i="2"/>
  <c r="K324" i="2" s="1"/>
  <c r="H323" i="2"/>
  <c r="K323" i="2" s="1"/>
  <c r="H322" i="2"/>
  <c r="K322" i="2" s="1"/>
  <c r="H321" i="2"/>
  <c r="K321" i="2" s="1"/>
  <c r="H320" i="2"/>
  <c r="K320" i="2" s="1"/>
  <c r="H319" i="2"/>
  <c r="K319" i="2" s="1"/>
  <c r="H318" i="2"/>
  <c r="K318" i="2" s="1"/>
  <c r="H317" i="2"/>
  <c r="K317" i="2" s="1"/>
  <c r="H316" i="2"/>
  <c r="K316" i="2" s="1"/>
  <c r="H315" i="2"/>
  <c r="K315" i="2" s="1"/>
  <c r="H314" i="2"/>
  <c r="K314" i="2" s="1"/>
  <c r="H313" i="2"/>
  <c r="K313" i="2" s="1"/>
  <c r="H312" i="2"/>
  <c r="K312" i="2" s="1"/>
  <c r="H311" i="2"/>
  <c r="K311" i="2" s="1"/>
  <c r="H310" i="2"/>
  <c r="K310" i="2" s="1"/>
  <c r="H309" i="2"/>
  <c r="K309" i="2" s="1"/>
  <c r="H308" i="2"/>
  <c r="K308" i="2" s="1"/>
  <c r="H307" i="2"/>
  <c r="K307" i="2" s="1"/>
  <c r="H306" i="2"/>
  <c r="K306" i="2" s="1"/>
  <c r="H305" i="2"/>
  <c r="K305" i="2" s="1"/>
  <c r="H304" i="2"/>
  <c r="K304" i="2" s="1"/>
  <c r="H303" i="2"/>
  <c r="K303" i="2" s="1"/>
  <c r="H302" i="2"/>
  <c r="K302" i="2" s="1"/>
  <c r="H301" i="2"/>
  <c r="K301" i="2" s="1"/>
  <c r="H300" i="2"/>
  <c r="K300" i="2" s="1"/>
  <c r="J54" i="20" l="1"/>
  <c r="I54" i="20"/>
  <c r="F54" i="20"/>
  <c r="E54" i="20"/>
  <c r="J53" i="20"/>
  <c r="I53" i="20"/>
  <c r="F53" i="20"/>
  <c r="E53" i="20"/>
  <c r="J52" i="20"/>
  <c r="I52" i="20"/>
  <c r="F52" i="20"/>
  <c r="E52" i="20"/>
  <c r="J48" i="20"/>
  <c r="I48" i="20"/>
  <c r="F48" i="20"/>
  <c r="E48" i="20"/>
  <c r="J47" i="20"/>
  <c r="I47" i="20"/>
  <c r="F47" i="20"/>
  <c r="E47" i="20"/>
  <c r="J46" i="20"/>
  <c r="I46" i="20"/>
  <c r="F46" i="20"/>
  <c r="E46" i="20"/>
  <c r="J45" i="20"/>
  <c r="I45" i="20"/>
  <c r="F45" i="20"/>
  <c r="E45" i="20"/>
  <c r="J41" i="20"/>
  <c r="I41" i="20"/>
  <c r="F41" i="20"/>
  <c r="E41" i="20"/>
  <c r="J40" i="20"/>
  <c r="I40" i="20"/>
  <c r="F40" i="20"/>
  <c r="E40" i="20"/>
  <c r="J39" i="20"/>
  <c r="I39" i="20"/>
  <c r="F39" i="20"/>
  <c r="E39" i="20"/>
  <c r="J38" i="20"/>
  <c r="I38" i="20"/>
  <c r="F38" i="20"/>
  <c r="E38" i="20"/>
  <c r="J37" i="20"/>
  <c r="I37" i="20"/>
  <c r="F37" i="20"/>
  <c r="E37" i="20"/>
  <c r="J36" i="20"/>
  <c r="I36" i="20"/>
  <c r="F36" i="20"/>
  <c r="E36" i="20"/>
  <c r="J35" i="20"/>
  <c r="I35" i="20"/>
  <c r="F35" i="20"/>
  <c r="E35" i="20"/>
  <c r="J34" i="20"/>
  <c r="I34" i="20"/>
  <c r="F34" i="20"/>
  <c r="E34" i="20"/>
  <c r="J33" i="20"/>
  <c r="I33" i="20"/>
  <c r="F33" i="20"/>
  <c r="E33" i="20"/>
  <c r="J32" i="20"/>
  <c r="I32" i="20"/>
  <c r="F32" i="20"/>
  <c r="E32" i="20"/>
  <c r="J31" i="20"/>
  <c r="I31" i="20"/>
  <c r="F31" i="20"/>
  <c r="E31" i="20"/>
  <c r="J30" i="20"/>
  <c r="I30" i="20"/>
  <c r="F30" i="20"/>
  <c r="E30" i="20"/>
  <c r="J29" i="20"/>
  <c r="I29" i="20"/>
  <c r="F29" i="20"/>
  <c r="E29" i="20"/>
  <c r="J28" i="20"/>
  <c r="I28" i="20"/>
  <c r="F28" i="20"/>
  <c r="E28" i="20"/>
  <c r="J27" i="20"/>
  <c r="I27" i="20"/>
  <c r="F27" i="20"/>
  <c r="E27" i="20"/>
  <c r="J26" i="20"/>
  <c r="I26" i="20"/>
  <c r="F26" i="20"/>
  <c r="E26" i="20"/>
  <c r="J25" i="20"/>
  <c r="I25" i="20"/>
  <c r="F25" i="20"/>
  <c r="E25" i="20"/>
  <c r="J24" i="20"/>
  <c r="I24" i="20"/>
  <c r="F24" i="20"/>
  <c r="E24" i="20"/>
  <c r="J23" i="20"/>
  <c r="I23" i="20"/>
  <c r="F23" i="20"/>
  <c r="E23" i="20"/>
  <c r="J22" i="20"/>
  <c r="I22" i="20"/>
  <c r="F22" i="20"/>
  <c r="E22" i="20"/>
  <c r="J21" i="20"/>
  <c r="I21" i="20"/>
  <c r="F21" i="20"/>
  <c r="E21" i="20"/>
  <c r="J20" i="20"/>
  <c r="I20" i="20"/>
  <c r="F20" i="20"/>
  <c r="E20" i="20"/>
  <c r="J19" i="20"/>
  <c r="I19" i="20"/>
  <c r="F19" i="20"/>
  <c r="E19" i="20"/>
  <c r="J18" i="20"/>
  <c r="I18" i="20"/>
  <c r="F18" i="20"/>
  <c r="E18" i="20"/>
  <c r="J17" i="20"/>
  <c r="I17" i="20"/>
  <c r="F17" i="20"/>
  <c r="E17" i="20"/>
  <c r="J16" i="20"/>
  <c r="I16" i="20"/>
  <c r="F16" i="20"/>
  <c r="E16" i="20"/>
  <c r="J15" i="20"/>
  <c r="I15" i="20"/>
  <c r="F15" i="20"/>
  <c r="E15" i="20"/>
  <c r="C10" i="20"/>
  <c r="C9" i="20"/>
  <c r="P296" i="23"/>
  <c r="O296" i="23"/>
  <c r="N296" i="23"/>
  <c r="M296" i="23"/>
  <c r="L296" i="23"/>
  <c r="K296" i="23"/>
  <c r="J296" i="23"/>
  <c r="I296" i="23"/>
  <c r="H296" i="23"/>
  <c r="G296" i="23"/>
  <c r="F296" i="23"/>
  <c r="E296" i="23"/>
  <c r="D296" i="23"/>
  <c r="C296" i="23"/>
  <c r="B296" i="23"/>
  <c r="P295" i="23"/>
  <c r="O295" i="23"/>
  <c r="N295" i="23"/>
  <c r="M295" i="23"/>
  <c r="L295" i="23"/>
  <c r="K295" i="23"/>
  <c r="J295" i="23"/>
  <c r="I295" i="23"/>
  <c r="G295" i="23"/>
  <c r="F295" i="23"/>
  <c r="E295" i="23"/>
  <c r="H295" i="23" s="1"/>
  <c r="D295" i="23"/>
  <c r="C295" i="23"/>
  <c r="B295" i="23"/>
  <c r="P294" i="23"/>
  <c r="O294" i="23"/>
  <c r="N294" i="23"/>
  <c r="M294" i="23"/>
  <c r="L294" i="23"/>
  <c r="K294" i="23"/>
  <c r="J294" i="23"/>
  <c r="I294" i="23"/>
  <c r="G294" i="23"/>
  <c r="F294" i="23"/>
  <c r="E294" i="23"/>
  <c r="H294" i="23" s="1"/>
  <c r="D294" i="23"/>
  <c r="C294" i="23"/>
  <c r="B294" i="23"/>
  <c r="P293" i="23"/>
  <c r="O293" i="23"/>
  <c r="N293" i="23"/>
  <c r="M293" i="23"/>
  <c r="L293" i="23"/>
  <c r="K293" i="23"/>
  <c r="J293" i="23"/>
  <c r="I293" i="23"/>
  <c r="G293" i="23"/>
  <c r="F293" i="23"/>
  <c r="E293" i="23"/>
  <c r="D293" i="23"/>
  <c r="C293" i="23"/>
  <c r="B293" i="23"/>
  <c r="P292" i="23"/>
  <c r="O292" i="23"/>
  <c r="N292" i="23"/>
  <c r="M292" i="23"/>
  <c r="L292" i="23"/>
  <c r="K292" i="23"/>
  <c r="J292" i="23"/>
  <c r="I292" i="23"/>
  <c r="G292" i="23"/>
  <c r="F292" i="23"/>
  <c r="E292" i="23"/>
  <c r="D292" i="23"/>
  <c r="C292" i="23"/>
  <c r="B292" i="23"/>
  <c r="P291" i="23"/>
  <c r="O291" i="23"/>
  <c r="N291" i="23"/>
  <c r="M291" i="23"/>
  <c r="L291" i="23"/>
  <c r="K291" i="23"/>
  <c r="J291" i="23"/>
  <c r="I291" i="23"/>
  <c r="G291" i="23"/>
  <c r="F291" i="23"/>
  <c r="E291" i="23"/>
  <c r="H291" i="23" s="1"/>
  <c r="D291" i="23"/>
  <c r="C291" i="23"/>
  <c r="B291" i="23"/>
  <c r="P290" i="23"/>
  <c r="O290" i="23"/>
  <c r="N290" i="23"/>
  <c r="M290" i="23"/>
  <c r="L290" i="23"/>
  <c r="K290" i="23"/>
  <c r="J290" i="23"/>
  <c r="I290" i="23"/>
  <c r="G290" i="23"/>
  <c r="F290" i="23"/>
  <c r="E290" i="23"/>
  <c r="H290" i="23" s="1"/>
  <c r="D290" i="23"/>
  <c r="C290" i="23"/>
  <c r="B290" i="23"/>
  <c r="P289" i="23"/>
  <c r="O289" i="23"/>
  <c r="N289" i="23"/>
  <c r="M289" i="23"/>
  <c r="L289" i="23"/>
  <c r="K289" i="23"/>
  <c r="J289" i="23"/>
  <c r="I289" i="23"/>
  <c r="G289" i="23"/>
  <c r="F289" i="23"/>
  <c r="E289" i="23"/>
  <c r="D289" i="23"/>
  <c r="C289" i="23"/>
  <c r="B289" i="23"/>
  <c r="P288" i="23"/>
  <c r="O288" i="23"/>
  <c r="N288" i="23"/>
  <c r="M288" i="23"/>
  <c r="L288" i="23"/>
  <c r="K288" i="23"/>
  <c r="J288" i="23"/>
  <c r="I288" i="23"/>
  <c r="G288" i="23"/>
  <c r="F288" i="23"/>
  <c r="E288" i="23"/>
  <c r="D288" i="23"/>
  <c r="C288" i="23"/>
  <c r="B288" i="23"/>
  <c r="P287" i="23"/>
  <c r="O287" i="23"/>
  <c r="N287" i="23"/>
  <c r="M287" i="23"/>
  <c r="L287" i="23"/>
  <c r="K287" i="23"/>
  <c r="J287" i="23"/>
  <c r="I287" i="23"/>
  <c r="G287" i="23"/>
  <c r="F287" i="23"/>
  <c r="E287" i="23"/>
  <c r="D287" i="23"/>
  <c r="C287" i="23"/>
  <c r="B287" i="23"/>
  <c r="P286" i="23"/>
  <c r="O286" i="23"/>
  <c r="N286" i="23"/>
  <c r="M286" i="23"/>
  <c r="L286" i="23"/>
  <c r="K286" i="23"/>
  <c r="J286" i="23"/>
  <c r="I286" i="23"/>
  <c r="G286" i="23"/>
  <c r="F286" i="23"/>
  <c r="E286" i="23"/>
  <c r="D286" i="23"/>
  <c r="C286" i="23"/>
  <c r="B286" i="23"/>
  <c r="P285" i="23"/>
  <c r="O285" i="23"/>
  <c r="N285" i="23"/>
  <c r="M285" i="23"/>
  <c r="L285" i="23"/>
  <c r="K285" i="23"/>
  <c r="J285" i="23"/>
  <c r="I285" i="23"/>
  <c r="G285" i="23"/>
  <c r="F285" i="23"/>
  <c r="E285" i="23"/>
  <c r="D285" i="23"/>
  <c r="C285" i="23"/>
  <c r="B285" i="23"/>
  <c r="P284" i="23"/>
  <c r="O284" i="23"/>
  <c r="N284" i="23"/>
  <c r="M284" i="23"/>
  <c r="L284" i="23"/>
  <c r="K284" i="23"/>
  <c r="J284" i="23"/>
  <c r="I284" i="23"/>
  <c r="G284" i="23"/>
  <c r="F284" i="23"/>
  <c r="E284" i="23"/>
  <c r="D284" i="23"/>
  <c r="C284" i="23"/>
  <c r="B284" i="23"/>
  <c r="P283" i="23"/>
  <c r="O283" i="23"/>
  <c r="N283" i="23"/>
  <c r="M283" i="23"/>
  <c r="L283" i="23"/>
  <c r="K283" i="23"/>
  <c r="J283" i="23"/>
  <c r="I283" i="23"/>
  <c r="G283" i="23"/>
  <c r="F283" i="23"/>
  <c r="E283" i="23"/>
  <c r="D283" i="23"/>
  <c r="C283" i="23"/>
  <c r="B283" i="23"/>
  <c r="P282" i="23"/>
  <c r="O282" i="23"/>
  <c r="N282" i="23"/>
  <c r="M282" i="23"/>
  <c r="L282" i="23"/>
  <c r="K282" i="23"/>
  <c r="J282" i="23"/>
  <c r="I282" i="23"/>
  <c r="G282" i="23"/>
  <c r="F282" i="23"/>
  <c r="E282" i="23"/>
  <c r="D282" i="23"/>
  <c r="C282" i="23"/>
  <c r="B282" i="23"/>
  <c r="P281" i="23"/>
  <c r="O281" i="23"/>
  <c r="N281" i="23"/>
  <c r="M281" i="23"/>
  <c r="L281" i="23"/>
  <c r="K281" i="23"/>
  <c r="J281" i="23"/>
  <c r="I281" i="23"/>
  <c r="G281" i="23"/>
  <c r="F281" i="23"/>
  <c r="E281" i="23"/>
  <c r="D281" i="23"/>
  <c r="C281" i="23"/>
  <c r="B281" i="23"/>
  <c r="P280" i="23"/>
  <c r="O280" i="23"/>
  <c r="N280" i="23"/>
  <c r="M280" i="23"/>
  <c r="L280" i="23"/>
  <c r="K280" i="23"/>
  <c r="J280" i="23"/>
  <c r="I280" i="23"/>
  <c r="G280" i="23"/>
  <c r="F280" i="23"/>
  <c r="E280" i="23"/>
  <c r="D280" i="23"/>
  <c r="C280" i="23"/>
  <c r="B280" i="23"/>
  <c r="P279" i="23"/>
  <c r="O279" i="23"/>
  <c r="N279" i="23"/>
  <c r="M279" i="23"/>
  <c r="L279" i="23"/>
  <c r="K279" i="23"/>
  <c r="J279" i="23"/>
  <c r="I279" i="23"/>
  <c r="H279" i="23"/>
  <c r="G279" i="23"/>
  <c r="F279" i="23"/>
  <c r="E279" i="23"/>
  <c r="D279" i="23"/>
  <c r="C279" i="23"/>
  <c r="B279" i="23"/>
  <c r="P278" i="23"/>
  <c r="O278" i="23"/>
  <c r="N278" i="23"/>
  <c r="M278" i="23"/>
  <c r="L278" i="23"/>
  <c r="K278" i="23"/>
  <c r="J278" i="23"/>
  <c r="I278" i="23"/>
  <c r="G278" i="23"/>
  <c r="F278" i="23"/>
  <c r="E278" i="23"/>
  <c r="H278" i="23" s="1"/>
  <c r="D278" i="23"/>
  <c r="C278" i="23"/>
  <c r="B278" i="23"/>
  <c r="P277" i="23"/>
  <c r="O277" i="23"/>
  <c r="N277" i="23"/>
  <c r="M277" i="23"/>
  <c r="L277" i="23"/>
  <c r="K277" i="23"/>
  <c r="J277" i="23"/>
  <c r="I277" i="23"/>
  <c r="H277" i="23"/>
  <c r="G277" i="23"/>
  <c r="F277" i="23"/>
  <c r="E277" i="23"/>
  <c r="D277" i="23"/>
  <c r="C277" i="23"/>
  <c r="B277" i="23"/>
  <c r="P276" i="23"/>
  <c r="O276" i="23"/>
  <c r="N276" i="23"/>
  <c r="M276" i="23"/>
  <c r="L276" i="23"/>
  <c r="K276" i="23"/>
  <c r="J276" i="23"/>
  <c r="I276" i="23"/>
  <c r="H276" i="23"/>
  <c r="G276" i="23"/>
  <c r="F276" i="23"/>
  <c r="E276" i="23"/>
  <c r="D276" i="23"/>
  <c r="C276" i="23"/>
  <c r="B276" i="23"/>
  <c r="P275" i="23"/>
  <c r="O275" i="23"/>
  <c r="N275" i="23"/>
  <c r="M275" i="23"/>
  <c r="L275" i="23"/>
  <c r="K275" i="23"/>
  <c r="J275" i="23"/>
  <c r="I275" i="23"/>
  <c r="H275" i="23"/>
  <c r="G275" i="23"/>
  <c r="F275" i="23"/>
  <c r="E275" i="23"/>
  <c r="D275" i="23"/>
  <c r="C275" i="23"/>
  <c r="B275" i="23"/>
  <c r="P274" i="23"/>
  <c r="O274" i="23"/>
  <c r="N274" i="23"/>
  <c r="M274" i="23"/>
  <c r="L274" i="23"/>
  <c r="K274" i="23"/>
  <c r="J274" i="23"/>
  <c r="I274" i="23"/>
  <c r="H274" i="23"/>
  <c r="G274" i="23"/>
  <c r="F274" i="23"/>
  <c r="E274" i="23"/>
  <c r="D274" i="23"/>
  <c r="C274" i="23"/>
  <c r="B274" i="23"/>
  <c r="P273" i="23"/>
  <c r="O273" i="23"/>
  <c r="N273" i="23"/>
  <c r="M273" i="23"/>
  <c r="L273" i="23"/>
  <c r="K273" i="23"/>
  <c r="J273" i="23"/>
  <c r="I273" i="23"/>
  <c r="H273" i="23"/>
  <c r="G273" i="23"/>
  <c r="F273" i="23"/>
  <c r="E273" i="23"/>
  <c r="D273" i="23"/>
  <c r="C273" i="23"/>
  <c r="B273" i="23"/>
  <c r="P272" i="23"/>
  <c r="O272" i="23"/>
  <c r="N272" i="23"/>
  <c r="M272" i="23"/>
  <c r="L272" i="23"/>
  <c r="K272" i="23"/>
  <c r="J272" i="23"/>
  <c r="I272" i="23"/>
  <c r="H272" i="23"/>
  <c r="G272" i="23"/>
  <c r="F272" i="23"/>
  <c r="E272" i="23"/>
  <c r="D272" i="23"/>
  <c r="C272" i="23"/>
  <c r="B272" i="23"/>
  <c r="P271" i="23"/>
  <c r="O271" i="23"/>
  <c r="N271" i="23"/>
  <c r="M271" i="23"/>
  <c r="L271" i="23"/>
  <c r="K271" i="23"/>
  <c r="J271" i="23"/>
  <c r="I271" i="23"/>
  <c r="H271" i="23"/>
  <c r="G271" i="23"/>
  <c r="F271" i="23"/>
  <c r="E271" i="23"/>
  <c r="D271" i="23"/>
  <c r="C271" i="23"/>
  <c r="B271" i="23"/>
  <c r="P270" i="23"/>
  <c r="O270" i="23"/>
  <c r="N270" i="23"/>
  <c r="M270" i="23"/>
  <c r="L270" i="23"/>
  <c r="K270" i="23"/>
  <c r="J270" i="23"/>
  <c r="I270" i="23"/>
  <c r="H270" i="23"/>
  <c r="G270" i="23"/>
  <c r="F270" i="23"/>
  <c r="E270" i="23"/>
  <c r="D270" i="23"/>
  <c r="C270" i="23"/>
  <c r="B270" i="23"/>
  <c r="P269" i="23"/>
  <c r="O269" i="23"/>
  <c r="N269" i="23"/>
  <c r="M269" i="23"/>
  <c r="L269" i="23"/>
  <c r="K269" i="23"/>
  <c r="J269" i="23"/>
  <c r="I269" i="23"/>
  <c r="H269" i="23"/>
  <c r="G269" i="23"/>
  <c r="F269" i="23"/>
  <c r="E269" i="23"/>
  <c r="D269" i="23"/>
  <c r="C269" i="23"/>
  <c r="B269" i="23"/>
  <c r="P268" i="23"/>
  <c r="O268" i="23"/>
  <c r="N268" i="23"/>
  <c r="M268" i="23"/>
  <c r="L268" i="23"/>
  <c r="K268" i="23"/>
  <c r="J268" i="23"/>
  <c r="I268" i="23"/>
  <c r="H268" i="23"/>
  <c r="G268" i="23"/>
  <c r="F268" i="23"/>
  <c r="E268" i="23"/>
  <c r="D268" i="23"/>
  <c r="C268" i="23"/>
  <c r="B268" i="23"/>
  <c r="P267" i="23"/>
  <c r="O267" i="23"/>
  <c r="N267" i="23"/>
  <c r="M267" i="23"/>
  <c r="L267" i="23"/>
  <c r="K267" i="23"/>
  <c r="J267" i="23"/>
  <c r="I267" i="23"/>
  <c r="H267" i="23"/>
  <c r="G267" i="23"/>
  <c r="F267" i="23"/>
  <c r="E267" i="23"/>
  <c r="D267" i="23"/>
  <c r="C267" i="23"/>
  <c r="B267" i="23"/>
  <c r="P266" i="23"/>
  <c r="O266" i="23"/>
  <c r="N266" i="23"/>
  <c r="M266" i="23"/>
  <c r="L266" i="23"/>
  <c r="K266" i="23"/>
  <c r="J266" i="23"/>
  <c r="I266" i="23"/>
  <c r="H266" i="23"/>
  <c r="G266" i="23"/>
  <c r="F266" i="23"/>
  <c r="E266" i="23"/>
  <c r="D266" i="23"/>
  <c r="C266" i="23"/>
  <c r="B266" i="23"/>
  <c r="P265" i="23"/>
  <c r="O265" i="23"/>
  <c r="N265" i="23"/>
  <c r="M265" i="23"/>
  <c r="L265" i="23"/>
  <c r="K265" i="23"/>
  <c r="J265" i="23"/>
  <c r="I265" i="23"/>
  <c r="H265" i="23"/>
  <c r="G265" i="23"/>
  <c r="F265" i="23"/>
  <c r="E265" i="23"/>
  <c r="D265" i="23"/>
  <c r="C265" i="23"/>
  <c r="B265" i="23"/>
  <c r="P264" i="23"/>
  <c r="O264" i="23"/>
  <c r="N264" i="23"/>
  <c r="M264" i="23"/>
  <c r="L264" i="23"/>
  <c r="K264" i="23"/>
  <c r="J264" i="23"/>
  <c r="I264" i="23"/>
  <c r="H264" i="23"/>
  <c r="G264" i="23"/>
  <c r="F264" i="23"/>
  <c r="E264" i="23"/>
  <c r="D264" i="23"/>
  <c r="C264" i="23"/>
  <c r="B264" i="23"/>
  <c r="P263" i="23"/>
  <c r="O263" i="23"/>
  <c r="N263" i="23"/>
  <c r="M263" i="23"/>
  <c r="L263" i="23"/>
  <c r="K263" i="23"/>
  <c r="J263" i="23"/>
  <c r="I263" i="23"/>
  <c r="H263" i="23"/>
  <c r="G263" i="23"/>
  <c r="F263" i="23"/>
  <c r="E263" i="23"/>
  <c r="D263" i="23"/>
  <c r="C263" i="23"/>
  <c r="B263" i="23"/>
  <c r="P262" i="23"/>
  <c r="O262" i="23"/>
  <c r="N262" i="23"/>
  <c r="M262" i="23"/>
  <c r="L262" i="23"/>
  <c r="K262" i="23"/>
  <c r="J262" i="23"/>
  <c r="I262" i="23"/>
  <c r="H262" i="23"/>
  <c r="G262" i="23"/>
  <c r="F262" i="23"/>
  <c r="E262" i="23"/>
  <c r="D262" i="23"/>
  <c r="C262" i="23"/>
  <c r="B262" i="23"/>
  <c r="P261" i="23"/>
  <c r="O261" i="23"/>
  <c r="N261" i="23"/>
  <c r="M261" i="23"/>
  <c r="L261" i="23"/>
  <c r="K261" i="23"/>
  <c r="J261" i="23"/>
  <c r="I261" i="23"/>
  <c r="H261" i="23"/>
  <c r="G261" i="23"/>
  <c r="F261" i="23"/>
  <c r="E261" i="23"/>
  <c r="D261" i="23"/>
  <c r="C261" i="23"/>
  <c r="B261" i="23"/>
  <c r="P260" i="23"/>
  <c r="O260" i="23"/>
  <c r="N260" i="23"/>
  <c r="M260" i="23"/>
  <c r="L260" i="23"/>
  <c r="K260" i="23"/>
  <c r="J260" i="23"/>
  <c r="I260" i="23"/>
  <c r="H260" i="23"/>
  <c r="G260" i="23"/>
  <c r="F260" i="23"/>
  <c r="E260" i="23"/>
  <c r="D260" i="23"/>
  <c r="C260" i="23"/>
  <c r="B260" i="23"/>
  <c r="P259" i="23"/>
  <c r="O259" i="23"/>
  <c r="N259" i="23"/>
  <c r="M259" i="23"/>
  <c r="L259" i="23"/>
  <c r="K259" i="23"/>
  <c r="J259" i="23"/>
  <c r="I259" i="23"/>
  <c r="H259" i="23"/>
  <c r="G259" i="23"/>
  <c r="F259" i="23"/>
  <c r="E259" i="23"/>
  <c r="D259" i="23"/>
  <c r="C259" i="23"/>
  <c r="B259" i="23"/>
  <c r="P258" i="23"/>
  <c r="O258" i="23"/>
  <c r="N258" i="23"/>
  <c r="M258" i="23"/>
  <c r="L258" i="23"/>
  <c r="K258" i="23"/>
  <c r="J258" i="23"/>
  <c r="I258" i="23"/>
  <c r="H258" i="23"/>
  <c r="G258" i="23"/>
  <c r="F258" i="23"/>
  <c r="E258" i="23"/>
  <c r="D258" i="23"/>
  <c r="C258" i="23"/>
  <c r="B258" i="23"/>
  <c r="P257" i="23"/>
  <c r="O257" i="23"/>
  <c r="N257" i="23"/>
  <c r="M257" i="23"/>
  <c r="L257" i="23"/>
  <c r="K257" i="23"/>
  <c r="J257" i="23"/>
  <c r="I257" i="23"/>
  <c r="H257" i="23"/>
  <c r="G257" i="23"/>
  <c r="F257" i="23"/>
  <c r="E257" i="23"/>
  <c r="D257" i="23"/>
  <c r="C257" i="23"/>
  <c r="B257" i="23"/>
  <c r="P256" i="23"/>
  <c r="O256" i="23"/>
  <c r="N256" i="23"/>
  <c r="M256" i="23"/>
  <c r="L256" i="23"/>
  <c r="K256" i="23"/>
  <c r="J256" i="23"/>
  <c r="I256" i="23"/>
  <c r="H256" i="23"/>
  <c r="G256" i="23"/>
  <c r="F256" i="23"/>
  <c r="E256" i="23"/>
  <c r="D256" i="23"/>
  <c r="C256" i="23"/>
  <c r="B256" i="23"/>
  <c r="P255" i="23"/>
  <c r="O255" i="23"/>
  <c r="N255" i="23"/>
  <c r="M255" i="23"/>
  <c r="L255" i="23"/>
  <c r="K255" i="23"/>
  <c r="J255" i="23"/>
  <c r="I255" i="23"/>
  <c r="H255" i="23"/>
  <c r="G255" i="23"/>
  <c r="F255" i="23"/>
  <c r="E255" i="23"/>
  <c r="D255" i="23"/>
  <c r="C255" i="23"/>
  <c r="B255" i="23"/>
  <c r="P254" i="23"/>
  <c r="O254" i="23"/>
  <c r="N254" i="23"/>
  <c r="M254" i="23"/>
  <c r="L254" i="23"/>
  <c r="K254" i="23"/>
  <c r="J254" i="23"/>
  <c r="I254" i="23"/>
  <c r="H254" i="23"/>
  <c r="G254" i="23"/>
  <c r="F254" i="23"/>
  <c r="E254" i="23"/>
  <c r="D254" i="23"/>
  <c r="C254" i="23"/>
  <c r="B254" i="23"/>
  <c r="P253" i="23"/>
  <c r="O253" i="23"/>
  <c r="N253" i="23"/>
  <c r="M253" i="23"/>
  <c r="L253" i="23"/>
  <c r="K253" i="23"/>
  <c r="J253" i="23"/>
  <c r="I253" i="23"/>
  <c r="H253" i="23"/>
  <c r="G253" i="23"/>
  <c r="F253" i="23"/>
  <c r="E253" i="23"/>
  <c r="D253" i="23"/>
  <c r="C253" i="23"/>
  <c r="B253" i="23"/>
  <c r="P252" i="23"/>
  <c r="O252" i="23"/>
  <c r="N252" i="23"/>
  <c r="M252" i="23"/>
  <c r="L252" i="23"/>
  <c r="K252" i="23"/>
  <c r="J252" i="23"/>
  <c r="I252" i="23"/>
  <c r="H252" i="23"/>
  <c r="G252" i="23"/>
  <c r="F252" i="23"/>
  <c r="E252" i="23"/>
  <c r="D252" i="23"/>
  <c r="C252" i="23"/>
  <c r="B252" i="23"/>
  <c r="P251" i="23"/>
  <c r="O251" i="23"/>
  <c r="N251" i="23"/>
  <c r="M251" i="23"/>
  <c r="L251" i="23"/>
  <c r="K251" i="23"/>
  <c r="J251" i="23"/>
  <c r="I251" i="23"/>
  <c r="H251" i="23"/>
  <c r="G251" i="23"/>
  <c r="F251" i="23"/>
  <c r="E251" i="23"/>
  <c r="D251" i="23"/>
  <c r="C251" i="23"/>
  <c r="B251" i="23"/>
  <c r="P250" i="23"/>
  <c r="O250" i="23"/>
  <c r="N250" i="23"/>
  <c r="M250" i="23"/>
  <c r="L250" i="23"/>
  <c r="K250" i="23"/>
  <c r="J250" i="23"/>
  <c r="I250" i="23"/>
  <c r="H250" i="23"/>
  <c r="G250" i="23"/>
  <c r="F250" i="23"/>
  <c r="E250" i="23"/>
  <c r="D250" i="23"/>
  <c r="C250" i="23"/>
  <c r="B250" i="23"/>
  <c r="P249" i="23"/>
  <c r="O249" i="23"/>
  <c r="N249" i="23"/>
  <c r="M249" i="23"/>
  <c r="L249" i="23"/>
  <c r="K249" i="23"/>
  <c r="J249" i="23"/>
  <c r="I249" i="23"/>
  <c r="H249" i="23"/>
  <c r="G249" i="23"/>
  <c r="F249" i="23"/>
  <c r="E249" i="23"/>
  <c r="D249" i="23"/>
  <c r="C249" i="23"/>
  <c r="B249" i="23"/>
  <c r="P248" i="23"/>
  <c r="O248" i="23"/>
  <c r="N248" i="23"/>
  <c r="M248" i="23"/>
  <c r="L248" i="23"/>
  <c r="K248" i="23"/>
  <c r="J248" i="23"/>
  <c r="I248" i="23"/>
  <c r="H248" i="23"/>
  <c r="G248" i="23"/>
  <c r="F248" i="23"/>
  <c r="E248" i="23"/>
  <c r="D248" i="23"/>
  <c r="C248" i="23"/>
  <c r="B248" i="23"/>
  <c r="P247" i="23"/>
  <c r="O247" i="23"/>
  <c r="N247" i="23"/>
  <c r="M247" i="23"/>
  <c r="L247" i="23"/>
  <c r="K247" i="23"/>
  <c r="J247" i="23"/>
  <c r="I247" i="23"/>
  <c r="H247" i="23"/>
  <c r="G247" i="23"/>
  <c r="F247" i="23"/>
  <c r="E247" i="23"/>
  <c r="D247" i="23"/>
  <c r="C247" i="23"/>
  <c r="B247" i="23"/>
  <c r="P246" i="23"/>
  <c r="O246" i="23"/>
  <c r="N246" i="23"/>
  <c r="M246" i="23"/>
  <c r="L246" i="23"/>
  <c r="K246" i="23"/>
  <c r="J246" i="23"/>
  <c r="I246" i="23"/>
  <c r="H246" i="23"/>
  <c r="G246" i="23"/>
  <c r="F246" i="23"/>
  <c r="E246" i="23"/>
  <c r="D246" i="23"/>
  <c r="C246" i="23"/>
  <c r="B246" i="23"/>
  <c r="P245" i="23"/>
  <c r="O245" i="23"/>
  <c r="N245" i="23"/>
  <c r="M245" i="23"/>
  <c r="L245" i="23"/>
  <c r="K245" i="23"/>
  <c r="J245" i="23"/>
  <c r="I245" i="23"/>
  <c r="H245" i="23"/>
  <c r="G245" i="23"/>
  <c r="F245" i="23"/>
  <c r="E245" i="23"/>
  <c r="D245" i="23"/>
  <c r="C245" i="23"/>
  <c r="B245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B244" i="23"/>
  <c r="P243" i="23"/>
  <c r="O243" i="23"/>
  <c r="N243" i="23"/>
  <c r="M243" i="23"/>
  <c r="L243" i="23"/>
  <c r="K243" i="23"/>
  <c r="J243" i="23"/>
  <c r="I243" i="23"/>
  <c r="H243" i="23"/>
  <c r="G243" i="23"/>
  <c r="F243" i="23"/>
  <c r="E243" i="23"/>
  <c r="D243" i="23"/>
  <c r="C243" i="23"/>
  <c r="B243" i="23"/>
  <c r="P242" i="23"/>
  <c r="O242" i="23"/>
  <c r="N242" i="23"/>
  <c r="M242" i="23"/>
  <c r="L242" i="23"/>
  <c r="K242" i="23"/>
  <c r="J242" i="23"/>
  <c r="I242" i="23"/>
  <c r="H242" i="23"/>
  <c r="G242" i="23"/>
  <c r="F242" i="23"/>
  <c r="E242" i="23"/>
  <c r="D242" i="23"/>
  <c r="C242" i="23"/>
  <c r="B242" i="23"/>
  <c r="P241" i="23"/>
  <c r="O241" i="23"/>
  <c r="N241" i="23"/>
  <c r="M241" i="23"/>
  <c r="L241" i="23"/>
  <c r="K241" i="23"/>
  <c r="J241" i="23"/>
  <c r="I241" i="23"/>
  <c r="H241" i="23"/>
  <c r="G241" i="23"/>
  <c r="F241" i="23"/>
  <c r="E241" i="23"/>
  <c r="D241" i="23"/>
  <c r="C241" i="23"/>
  <c r="B241" i="23"/>
  <c r="P240" i="23"/>
  <c r="O240" i="23"/>
  <c r="N240" i="23"/>
  <c r="M240" i="23"/>
  <c r="L240" i="23"/>
  <c r="K240" i="23"/>
  <c r="J240" i="23"/>
  <c r="I240" i="23"/>
  <c r="H240" i="23"/>
  <c r="G240" i="23"/>
  <c r="F240" i="23"/>
  <c r="E240" i="23"/>
  <c r="D240" i="23"/>
  <c r="C240" i="23"/>
  <c r="B240" i="23"/>
  <c r="P239" i="23"/>
  <c r="O239" i="23"/>
  <c r="N239" i="23"/>
  <c r="M239" i="23"/>
  <c r="L239" i="23"/>
  <c r="K239" i="23"/>
  <c r="J239" i="23"/>
  <c r="I239" i="23"/>
  <c r="H239" i="23"/>
  <c r="G239" i="23"/>
  <c r="F239" i="23"/>
  <c r="E239" i="23"/>
  <c r="D239" i="23"/>
  <c r="C239" i="23"/>
  <c r="B239" i="23"/>
  <c r="P238" i="23"/>
  <c r="O238" i="23"/>
  <c r="N238" i="23"/>
  <c r="M238" i="23"/>
  <c r="L238" i="23"/>
  <c r="K238" i="23"/>
  <c r="J238" i="23"/>
  <c r="I238" i="23"/>
  <c r="H238" i="23"/>
  <c r="G238" i="23"/>
  <c r="F238" i="23"/>
  <c r="E238" i="23"/>
  <c r="D238" i="23"/>
  <c r="C238" i="23"/>
  <c r="B238" i="23"/>
  <c r="P237" i="23"/>
  <c r="O237" i="23"/>
  <c r="N237" i="23"/>
  <c r="M237" i="23"/>
  <c r="L237" i="23"/>
  <c r="K237" i="23"/>
  <c r="J237" i="23"/>
  <c r="I237" i="23"/>
  <c r="H237" i="23"/>
  <c r="G237" i="23"/>
  <c r="F237" i="23"/>
  <c r="E237" i="23"/>
  <c r="D237" i="23"/>
  <c r="C237" i="23"/>
  <c r="B237" i="23"/>
  <c r="P236" i="23"/>
  <c r="O236" i="23"/>
  <c r="N236" i="23"/>
  <c r="M236" i="23"/>
  <c r="L236" i="23"/>
  <c r="K236" i="23"/>
  <c r="J236" i="23"/>
  <c r="I236" i="23"/>
  <c r="H236" i="23"/>
  <c r="G236" i="23"/>
  <c r="F236" i="23"/>
  <c r="E236" i="23"/>
  <c r="D236" i="23"/>
  <c r="C236" i="23"/>
  <c r="B236" i="23"/>
  <c r="P235" i="23"/>
  <c r="O235" i="23"/>
  <c r="N235" i="23"/>
  <c r="M235" i="23"/>
  <c r="L235" i="23"/>
  <c r="K235" i="23"/>
  <c r="J235" i="23"/>
  <c r="I235" i="23"/>
  <c r="H235" i="23"/>
  <c r="G235" i="23"/>
  <c r="F235" i="23"/>
  <c r="E235" i="23"/>
  <c r="D235" i="23"/>
  <c r="C235" i="23"/>
  <c r="B235" i="23"/>
  <c r="P234" i="23"/>
  <c r="O234" i="23"/>
  <c r="N234" i="23"/>
  <c r="M234" i="23"/>
  <c r="L234" i="23"/>
  <c r="K234" i="23"/>
  <c r="J234" i="23"/>
  <c r="I234" i="23"/>
  <c r="H234" i="23"/>
  <c r="G234" i="23"/>
  <c r="F234" i="23"/>
  <c r="E234" i="23"/>
  <c r="D234" i="23"/>
  <c r="C234" i="23"/>
  <c r="B234" i="23"/>
  <c r="P233" i="23"/>
  <c r="O233" i="23"/>
  <c r="N233" i="23"/>
  <c r="M233" i="23"/>
  <c r="L233" i="23"/>
  <c r="K233" i="23"/>
  <c r="J233" i="23"/>
  <c r="I233" i="23"/>
  <c r="H233" i="23"/>
  <c r="G233" i="23"/>
  <c r="F233" i="23"/>
  <c r="E233" i="23"/>
  <c r="D233" i="23"/>
  <c r="C233" i="23"/>
  <c r="B233" i="23"/>
  <c r="P232" i="23"/>
  <c r="O232" i="23"/>
  <c r="N232" i="23"/>
  <c r="M232" i="23"/>
  <c r="L232" i="23"/>
  <c r="K232" i="23"/>
  <c r="J232" i="23"/>
  <c r="I232" i="23"/>
  <c r="H232" i="23"/>
  <c r="G232" i="23"/>
  <c r="F232" i="23"/>
  <c r="E232" i="23"/>
  <c r="D232" i="23"/>
  <c r="C232" i="23"/>
  <c r="B232" i="23"/>
  <c r="P231" i="23"/>
  <c r="O231" i="23"/>
  <c r="N231" i="23"/>
  <c r="M231" i="23"/>
  <c r="L231" i="23"/>
  <c r="K231" i="23"/>
  <c r="J231" i="23"/>
  <c r="I231" i="23"/>
  <c r="H231" i="23"/>
  <c r="G231" i="23"/>
  <c r="F231" i="23"/>
  <c r="E231" i="23"/>
  <c r="D231" i="23"/>
  <c r="C231" i="23"/>
  <c r="B231" i="23"/>
  <c r="P230" i="23"/>
  <c r="O230" i="23"/>
  <c r="N230" i="23"/>
  <c r="M230" i="23"/>
  <c r="L230" i="23"/>
  <c r="K230" i="23"/>
  <c r="J230" i="23"/>
  <c r="I230" i="23"/>
  <c r="H230" i="23"/>
  <c r="G230" i="23"/>
  <c r="F230" i="23"/>
  <c r="E230" i="23"/>
  <c r="D230" i="23"/>
  <c r="C230" i="23"/>
  <c r="B230" i="23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B229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D228" i="23"/>
  <c r="C228" i="23"/>
  <c r="B228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B227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B226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B225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D224" i="23"/>
  <c r="C224" i="23"/>
  <c r="B224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D223" i="23"/>
  <c r="C223" i="23"/>
  <c r="B223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B222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B221" i="23"/>
  <c r="P220" i="23"/>
  <c r="O220" i="23"/>
  <c r="N220" i="23"/>
  <c r="M220" i="23"/>
  <c r="L220" i="23"/>
  <c r="K220" i="23"/>
  <c r="J220" i="23"/>
  <c r="I220" i="23"/>
  <c r="H220" i="23"/>
  <c r="G220" i="23"/>
  <c r="F220" i="23"/>
  <c r="E220" i="23"/>
  <c r="D220" i="23"/>
  <c r="C220" i="23"/>
  <c r="B220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B219" i="23"/>
  <c r="P218" i="23"/>
  <c r="O218" i="23"/>
  <c r="N218" i="23"/>
  <c r="M218" i="23"/>
  <c r="L218" i="23"/>
  <c r="K218" i="23"/>
  <c r="J218" i="23"/>
  <c r="I218" i="23"/>
  <c r="H218" i="23"/>
  <c r="G218" i="23"/>
  <c r="F218" i="23"/>
  <c r="E218" i="23"/>
  <c r="D218" i="23"/>
  <c r="C218" i="23"/>
  <c r="B218" i="23"/>
  <c r="P217" i="23"/>
  <c r="O217" i="23"/>
  <c r="N217" i="23"/>
  <c r="M217" i="23"/>
  <c r="L217" i="23"/>
  <c r="K217" i="23"/>
  <c r="J217" i="23"/>
  <c r="I217" i="23"/>
  <c r="H217" i="23"/>
  <c r="G217" i="23"/>
  <c r="F217" i="23"/>
  <c r="E217" i="23"/>
  <c r="D217" i="23"/>
  <c r="C217" i="23"/>
  <c r="B217" i="23"/>
  <c r="P216" i="23"/>
  <c r="O216" i="23"/>
  <c r="N216" i="23"/>
  <c r="M216" i="23"/>
  <c r="L216" i="23"/>
  <c r="K216" i="23"/>
  <c r="J216" i="23"/>
  <c r="I216" i="23"/>
  <c r="H216" i="23"/>
  <c r="G216" i="23"/>
  <c r="F216" i="23"/>
  <c r="E216" i="23"/>
  <c r="D216" i="23"/>
  <c r="C216" i="23"/>
  <c r="B216" i="23"/>
  <c r="P215" i="23"/>
  <c r="O215" i="23"/>
  <c r="N215" i="23"/>
  <c r="M215" i="23"/>
  <c r="L215" i="23"/>
  <c r="K215" i="23"/>
  <c r="J215" i="23"/>
  <c r="I215" i="23"/>
  <c r="H215" i="23"/>
  <c r="G215" i="23"/>
  <c r="F215" i="23"/>
  <c r="E215" i="23"/>
  <c r="D215" i="23"/>
  <c r="C215" i="23"/>
  <c r="B215" i="23"/>
  <c r="P214" i="23"/>
  <c r="O214" i="23"/>
  <c r="N214" i="23"/>
  <c r="M214" i="23"/>
  <c r="L214" i="23"/>
  <c r="K214" i="23"/>
  <c r="J214" i="23"/>
  <c r="I214" i="23"/>
  <c r="H214" i="23"/>
  <c r="G214" i="23"/>
  <c r="F214" i="23"/>
  <c r="E214" i="23"/>
  <c r="D214" i="23"/>
  <c r="C214" i="23"/>
  <c r="B214" i="23"/>
  <c r="P213" i="23"/>
  <c r="O213" i="23"/>
  <c r="N213" i="23"/>
  <c r="M213" i="23"/>
  <c r="L213" i="23"/>
  <c r="K213" i="23"/>
  <c r="J213" i="23"/>
  <c r="I213" i="23"/>
  <c r="H213" i="23"/>
  <c r="G213" i="23"/>
  <c r="F213" i="23"/>
  <c r="E213" i="23"/>
  <c r="D213" i="23"/>
  <c r="C213" i="23"/>
  <c r="B213" i="23"/>
  <c r="P212" i="23"/>
  <c r="O212" i="23"/>
  <c r="N212" i="23"/>
  <c r="M212" i="23"/>
  <c r="L212" i="23"/>
  <c r="K212" i="23"/>
  <c r="J212" i="23"/>
  <c r="I212" i="23"/>
  <c r="H212" i="23"/>
  <c r="G212" i="23"/>
  <c r="F212" i="23"/>
  <c r="E212" i="23"/>
  <c r="D212" i="23"/>
  <c r="C212" i="23"/>
  <c r="B212" i="23"/>
  <c r="P211" i="23"/>
  <c r="O211" i="23"/>
  <c r="N211" i="23"/>
  <c r="M211" i="23"/>
  <c r="L211" i="23"/>
  <c r="K211" i="23"/>
  <c r="J211" i="23"/>
  <c r="I211" i="23"/>
  <c r="H211" i="23"/>
  <c r="G211" i="23"/>
  <c r="F211" i="23"/>
  <c r="E211" i="23"/>
  <c r="D211" i="23"/>
  <c r="C211" i="23"/>
  <c r="B211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D210" i="23"/>
  <c r="C210" i="23"/>
  <c r="B210" i="23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B209" i="23"/>
  <c r="P208" i="23"/>
  <c r="O208" i="23"/>
  <c r="N208" i="23"/>
  <c r="M208" i="23"/>
  <c r="L208" i="23"/>
  <c r="K208" i="23"/>
  <c r="J208" i="23"/>
  <c r="I208" i="23"/>
  <c r="H208" i="23"/>
  <c r="G208" i="23"/>
  <c r="F208" i="23"/>
  <c r="E208" i="23"/>
  <c r="D208" i="23"/>
  <c r="C208" i="23"/>
  <c r="B208" i="23"/>
  <c r="P207" i="23"/>
  <c r="O207" i="23"/>
  <c r="N207" i="23"/>
  <c r="M207" i="23"/>
  <c r="L207" i="23"/>
  <c r="K207" i="23"/>
  <c r="J207" i="23"/>
  <c r="I207" i="23"/>
  <c r="H207" i="23"/>
  <c r="G207" i="23"/>
  <c r="F207" i="23"/>
  <c r="E207" i="23"/>
  <c r="D207" i="23"/>
  <c r="C207" i="23"/>
  <c r="B207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D206" i="23"/>
  <c r="C206" i="23"/>
  <c r="B206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D204" i="23"/>
  <c r="C204" i="23"/>
  <c r="B204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D203" i="23"/>
  <c r="C203" i="23"/>
  <c r="B203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B202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D201" i="23"/>
  <c r="C201" i="23"/>
  <c r="B201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D200" i="23"/>
  <c r="C200" i="23"/>
  <c r="B200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D199" i="23"/>
  <c r="C199" i="23"/>
  <c r="B199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D198" i="23"/>
  <c r="C198" i="23"/>
  <c r="B198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B197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D196" i="23"/>
  <c r="C196" i="23"/>
  <c r="B196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B195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D194" i="23"/>
  <c r="C194" i="23"/>
  <c r="B194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D193" i="23"/>
  <c r="C193" i="23"/>
  <c r="B193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D192" i="23"/>
  <c r="C192" i="23"/>
  <c r="B192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B191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D190" i="23"/>
  <c r="C190" i="23"/>
  <c r="B190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D189" i="23"/>
  <c r="C189" i="23"/>
  <c r="B189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D188" i="23"/>
  <c r="C188" i="23"/>
  <c r="B188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D187" i="23"/>
  <c r="C187" i="23"/>
  <c r="B187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C186" i="23"/>
  <c r="B186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5" i="23"/>
  <c r="C185" i="23"/>
  <c r="B185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D184" i="23"/>
  <c r="C184" i="23"/>
  <c r="B184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D183" i="23"/>
  <c r="C183" i="23"/>
  <c r="B183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B182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D181" i="23"/>
  <c r="C181" i="23"/>
  <c r="B181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D180" i="23"/>
  <c r="C180" i="23"/>
  <c r="B180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B179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D178" i="23"/>
  <c r="C178" i="23"/>
  <c r="B178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D177" i="23"/>
  <c r="C177" i="23"/>
  <c r="B177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D176" i="23"/>
  <c r="C176" i="23"/>
  <c r="B176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D175" i="23"/>
  <c r="C175" i="23"/>
  <c r="B175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D174" i="23"/>
  <c r="C174" i="23"/>
  <c r="B174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D173" i="23"/>
  <c r="C173" i="23"/>
  <c r="B173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B172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D171" i="23"/>
  <c r="C171" i="23"/>
  <c r="B171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D170" i="23"/>
  <c r="C170" i="23"/>
  <c r="B170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D169" i="23"/>
  <c r="C169" i="23"/>
  <c r="B169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D168" i="23"/>
  <c r="C168" i="23"/>
  <c r="B168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D167" i="23"/>
  <c r="C167" i="23"/>
  <c r="B167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6" i="23"/>
  <c r="C166" i="23"/>
  <c r="B166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D165" i="23"/>
  <c r="C165" i="23"/>
  <c r="B165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B164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D163" i="23"/>
  <c r="C163" i="23"/>
  <c r="B163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D162" i="23"/>
  <c r="C162" i="23"/>
  <c r="B162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B161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D160" i="23"/>
  <c r="C160" i="23"/>
  <c r="B160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D159" i="23"/>
  <c r="C159" i="23"/>
  <c r="B159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D158" i="23"/>
  <c r="C158" i="23"/>
  <c r="B158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B157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D156" i="23"/>
  <c r="C156" i="23"/>
  <c r="B156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D155" i="23"/>
  <c r="C155" i="23"/>
  <c r="B155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4" i="23"/>
  <c r="C154" i="23"/>
  <c r="B154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B153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B152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B151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B150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B149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B148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B147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D146" i="23"/>
  <c r="C146" i="23"/>
  <c r="B146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5" i="23"/>
  <c r="C145" i="23"/>
  <c r="B145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D144" i="23"/>
  <c r="C144" i="23"/>
  <c r="B144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D143" i="23"/>
  <c r="C143" i="23"/>
  <c r="B143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B142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D141" i="23"/>
  <c r="C141" i="23"/>
  <c r="B141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D140" i="23"/>
  <c r="C140" i="23"/>
  <c r="B140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C139" i="23"/>
  <c r="B139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D138" i="23"/>
  <c r="C138" i="23"/>
  <c r="B138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C137" i="23"/>
  <c r="B137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C136" i="23"/>
  <c r="B136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D135" i="23"/>
  <c r="C135" i="23"/>
  <c r="B135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B134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B133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D132" i="23"/>
  <c r="C132" i="23"/>
  <c r="B132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D131" i="23"/>
  <c r="C131" i="23"/>
  <c r="B131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30" i="23"/>
  <c r="C130" i="23"/>
  <c r="B130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D129" i="23"/>
  <c r="C129" i="23"/>
  <c r="B129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D128" i="23"/>
  <c r="C128" i="23"/>
  <c r="B128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B127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D126" i="23"/>
  <c r="C126" i="23"/>
  <c r="B126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D125" i="23"/>
  <c r="C125" i="23"/>
  <c r="B125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4" i="23"/>
  <c r="C124" i="23"/>
  <c r="B124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D123" i="23"/>
  <c r="C123" i="23"/>
  <c r="B123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D122" i="23"/>
  <c r="C122" i="23"/>
  <c r="B122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B121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D120" i="23"/>
  <c r="C120" i="23"/>
  <c r="B120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9" i="23"/>
  <c r="C119" i="23"/>
  <c r="B119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B118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B117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B116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B115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B113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B112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B111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B110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B109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B108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B106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B105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B104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B103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B102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B101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P296" i="22"/>
  <c r="O296" i="22"/>
  <c r="N296" i="22"/>
  <c r="M296" i="22"/>
  <c r="L296" i="22"/>
  <c r="K296" i="22"/>
  <c r="J296" i="22"/>
  <c r="I296" i="22"/>
  <c r="H296" i="22"/>
  <c r="G296" i="22"/>
  <c r="F296" i="22"/>
  <c r="E296" i="22"/>
  <c r="D296" i="22"/>
  <c r="C296" i="22"/>
  <c r="B296" i="22"/>
  <c r="P295" i="22"/>
  <c r="O295" i="22"/>
  <c r="N295" i="22"/>
  <c r="M295" i="22"/>
  <c r="L295" i="22"/>
  <c r="K295" i="22"/>
  <c r="J295" i="22"/>
  <c r="I295" i="22"/>
  <c r="G295" i="22"/>
  <c r="F295" i="22"/>
  <c r="E295" i="22"/>
  <c r="D295" i="22"/>
  <c r="C295" i="22"/>
  <c r="B295" i="22"/>
  <c r="P294" i="22"/>
  <c r="O294" i="22"/>
  <c r="N294" i="22"/>
  <c r="M294" i="22"/>
  <c r="L294" i="22"/>
  <c r="K294" i="22"/>
  <c r="J294" i="22"/>
  <c r="I294" i="22"/>
  <c r="H294" i="22"/>
  <c r="G294" i="22"/>
  <c r="F294" i="22"/>
  <c r="E294" i="22"/>
  <c r="D294" i="22"/>
  <c r="C294" i="22"/>
  <c r="B294" i="22"/>
  <c r="P293" i="22"/>
  <c r="O293" i="22"/>
  <c r="N293" i="22"/>
  <c r="M293" i="22"/>
  <c r="L293" i="22"/>
  <c r="K293" i="22"/>
  <c r="J293" i="22"/>
  <c r="I293" i="22"/>
  <c r="G293" i="22"/>
  <c r="F293" i="22"/>
  <c r="E293" i="22"/>
  <c r="D293" i="22"/>
  <c r="C293" i="22"/>
  <c r="B293" i="22"/>
  <c r="P292" i="22"/>
  <c r="O292" i="22"/>
  <c r="N292" i="22"/>
  <c r="M292" i="22"/>
  <c r="L292" i="22"/>
  <c r="K292" i="22"/>
  <c r="J292" i="22"/>
  <c r="I292" i="22"/>
  <c r="G292" i="22"/>
  <c r="F292" i="22"/>
  <c r="E292" i="22"/>
  <c r="H292" i="22" s="1"/>
  <c r="D292" i="22"/>
  <c r="C292" i="22"/>
  <c r="B292" i="22"/>
  <c r="P291" i="22"/>
  <c r="O291" i="22"/>
  <c r="N291" i="22"/>
  <c r="M291" i="22"/>
  <c r="L291" i="22"/>
  <c r="K291" i="22"/>
  <c r="J291" i="22"/>
  <c r="I291" i="22"/>
  <c r="G291" i="22"/>
  <c r="F291" i="22"/>
  <c r="E291" i="22"/>
  <c r="H291" i="22" s="1"/>
  <c r="D291" i="22"/>
  <c r="C291" i="22"/>
  <c r="B291" i="22"/>
  <c r="P290" i="22"/>
  <c r="O290" i="22"/>
  <c r="N290" i="22"/>
  <c r="M290" i="22"/>
  <c r="L290" i="22"/>
  <c r="K290" i="22"/>
  <c r="J290" i="22"/>
  <c r="I290" i="22"/>
  <c r="G290" i="22"/>
  <c r="F290" i="22"/>
  <c r="E290" i="22"/>
  <c r="D290" i="22"/>
  <c r="C290" i="22"/>
  <c r="B290" i="22"/>
  <c r="P289" i="22"/>
  <c r="O289" i="22"/>
  <c r="N289" i="22"/>
  <c r="M289" i="22"/>
  <c r="L289" i="22"/>
  <c r="K289" i="22"/>
  <c r="J289" i="22"/>
  <c r="I289" i="22"/>
  <c r="G289" i="22"/>
  <c r="F289" i="22"/>
  <c r="E289" i="22"/>
  <c r="D289" i="22"/>
  <c r="C289" i="22"/>
  <c r="B289" i="22"/>
  <c r="P288" i="22"/>
  <c r="O288" i="22"/>
  <c r="N288" i="22"/>
  <c r="M288" i="22"/>
  <c r="L288" i="22"/>
  <c r="K288" i="22"/>
  <c r="J288" i="22"/>
  <c r="I288" i="22"/>
  <c r="G288" i="22"/>
  <c r="F288" i="22"/>
  <c r="E288" i="22"/>
  <c r="D288" i="22"/>
  <c r="C288" i="22"/>
  <c r="B288" i="22"/>
  <c r="P287" i="22"/>
  <c r="O287" i="22"/>
  <c r="N287" i="22"/>
  <c r="M287" i="22"/>
  <c r="L287" i="22"/>
  <c r="K287" i="22"/>
  <c r="J287" i="22"/>
  <c r="I287" i="22"/>
  <c r="G287" i="22"/>
  <c r="F287" i="22"/>
  <c r="E287" i="22"/>
  <c r="D287" i="22"/>
  <c r="C287" i="22"/>
  <c r="B287" i="22"/>
  <c r="P286" i="22"/>
  <c r="O286" i="22"/>
  <c r="N286" i="22"/>
  <c r="M286" i="22"/>
  <c r="L286" i="22"/>
  <c r="K286" i="22"/>
  <c r="J286" i="22"/>
  <c r="I286" i="22"/>
  <c r="G286" i="22"/>
  <c r="F286" i="22"/>
  <c r="E286" i="22"/>
  <c r="H286" i="22" s="1"/>
  <c r="D286" i="22"/>
  <c r="C286" i="22"/>
  <c r="B286" i="22"/>
  <c r="P285" i="22"/>
  <c r="O285" i="22"/>
  <c r="N285" i="22"/>
  <c r="M285" i="22"/>
  <c r="L285" i="22"/>
  <c r="K285" i="22"/>
  <c r="J285" i="22"/>
  <c r="I285" i="22"/>
  <c r="G285" i="22"/>
  <c r="F285" i="22"/>
  <c r="E285" i="22"/>
  <c r="D285" i="22"/>
  <c r="C285" i="22"/>
  <c r="B285" i="22"/>
  <c r="P284" i="22"/>
  <c r="O284" i="22"/>
  <c r="N284" i="22"/>
  <c r="M284" i="22"/>
  <c r="L284" i="22"/>
  <c r="K284" i="22"/>
  <c r="J284" i="22"/>
  <c r="I284" i="22"/>
  <c r="G284" i="22"/>
  <c r="F284" i="22"/>
  <c r="E284" i="22"/>
  <c r="D284" i="22"/>
  <c r="C284" i="22"/>
  <c r="B284" i="22"/>
  <c r="P283" i="22"/>
  <c r="O283" i="22"/>
  <c r="N283" i="22"/>
  <c r="M283" i="22"/>
  <c r="L283" i="22"/>
  <c r="K283" i="22"/>
  <c r="J283" i="22"/>
  <c r="I283" i="22"/>
  <c r="G283" i="22"/>
  <c r="F283" i="22"/>
  <c r="E283" i="22"/>
  <c r="D283" i="22"/>
  <c r="C283" i="22"/>
  <c r="B283" i="22"/>
  <c r="P282" i="22"/>
  <c r="O282" i="22"/>
  <c r="N282" i="22"/>
  <c r="M282" i="22"/>
  <c r="L282" i="22"/>
  <c r="K282" i="22"/>
  <c r="J282" i="22"/>
  <c r="I282" i="22"/>
  <c r="G282" i="22"/>
  <c r="F282" i="22"/>
  <c r="E282" i="22"/>
  <c r="D282" i="22"/>
  <c r="C282" i="22"/>
  <c r="B282" i="22"/>
  <c r="P281" i="22"/>
  <c r="O281" i="22"/>
  <c r="N281" i="22"/>
  <c r="M281" i="22"/>
  <c r="L281" i="22"/>
  <c r="K281" i="22"/>
  <c r="J281" i="22"/>
  <c r="I281" i="22"/>
  <c r="G281" i="22"/>
  <c r="F281" i="22"/>
  <c r="E281" i="22"/>
  <c r="D281" i="22"/>
  <c r="C281" i="22"/>
  <c r="B281" i="22"/>
  <c r="P280" i="22"/>
  <c r="O280" i="22"/>
  <c r="N280" i="22"/>
  <c r="M280" i="22"/>
  <c r="L280" i="22"/>
  <c r="K280" i="22"/>
  <c r="J280" i="22"/>
  <c r="I280" i="22"/>
  <c r="G280" i="22"/>
  <c r="F280" i="22"/>
  <c r="E280" i="22"/>
  <c r="H280" i="22" s="1"/>
  <c r="D280" i="22"/>
  <c r="C280" i="22"/>
  <c r="B280" i="22"/>
  <c r="P279" i="22"/>
  <c r="O279" i="22"/>
  <c r="N279" i="22"/>
  <c r="M279" i="22"/>
  <c r="L279" i="22"/>
  <c r="K279" i="22"/>
  <c r="J279" i="22"/>
  <c r="I279" i="22"/>
  <c r="G279" i="22"/>
  <c r="F279" i="22"/>
  <c r="E279" i="22"/>
  <c r="D279" i="22"/>
  <c r="C279" i="22"/>
  <c r="B279" i="22"/>
  <c r="P278" i="22"/>
  <c r="O278" i="22"/>
  <c r="N278" i="22"/>
  <c r="M278" i="22"/>
  <c r="L278" i="22"/>
  <c r="K278" i="22"/>
  <c r="J278" i="22"/>
  <c r="I278" i="22"/>
  <c r="G278" i="22"/>
  <c r="F278" i="22"/>
  <c r="E278" i="22"/>
  <c r="H278" i="22" s="1"/>
  <c r="D278" i="22"/>
  <c r="C278" i="22"/>
  <c r="B278" i="22"/>
  <c r="P277" i="22"/>
  <c r="O277" i="22"/>
  <c r="N277" i="22"/>
  <c r="M277" i="22"/>
  <c r="L277" i="22"/>
  <c r="K277" i="22"/>
  <c r="J277" i="22"/>
  <c r="I277" i="22"/>
  <c r="H277" i="22"/>
  <c r="G277" i="22"/>
  <c r="F277" i="22"/>
  <c r="E277" i="22"/>
  <c r="D277" i="22"/>
  <c r="C277" i="22"/>
  <c r="B277" i="22"/>
  <c r="P276" i="22"/>
  <c r="O276" i="22"/>
  <c r="N276" i="22"/>
  <c r="M276" i="22"/>
  <c r="L276" i="22"/>
  <c r="K276" i="22"/>
  <c r="J276" i="22"/>
  <c r="I276" i="22"/>
  <c r="H276" i="22"/>
  <c r="G276" i="22"/>
  <c r="F276" i="22"/>
  <c r="E276" i="22"/>
  <c r="D276" i="22"/>
  <c r="C276" i="22"/>
  <c r="B276" i="22"/>
  <c r="P275" i="22"/>
  <c r="O275" i="22"/>
  <c r="N275" i="22"/>
  <c r="M275" i="22"/>
  <c r="L275" i="22"/>
  <c r="K275" i="22"/>
  <c r="J275" i="22"/>
  <c r="I275" i="22"/>
  <c r="H275" i="22"/>
  <c r="G275" i="22"/>
  <c r="F275" i="22"/>
  <c r="E275" i="22"/>
  <c r="D275" i="22"/>
  <c r="C275" i="22"/>
  <c r="B275" i="22"/>
  <c r="P274" i="22"/>
  <c r="O274" i="22"/>
  <c r="N274" i="22"/>
  <c r="M274" i="22"/>
  <c r="L274" i="22"/>
  <c r="K274" i="22"/>
  <c r="J274" i="22"/>
  <c r="I274" i="22"/>
  <c r="H274" i="22"/>
  <c r="G274" i="22"/>
  <c r="F274" i="22"/>
  <c r="E274" i="22"/>
  <c r="D274" i="22"/>
  <c r="C274" i="22"/>
  <c r="B274" i="22"/>
  <c r="P273" i="22"/>
  <c r="O273" i="22"/>
  <c r="N273" i="22"/>
  <c r="M273" i="22"/>
  <c r="L273" i="22"/>
  <c r="K273" i="22"/>
  <c r="J273" i="22"/>
  <c r="I273" i="22"/>
  <c r="H273" i="22"/>
  <c r="G273" i="22"/>
  <c r="F273" i="22"/>
  <c r="E273" i="22"/>
  <c r="D273" i="22"/>
  <c r="C273" i="22"/>
  <c r="B273" i="22"/>
  <c r="P272" i="22"/>
  <c r="O272" i="22"/>
  <c r="N272" i="22"/>
  <c r="M272" i="22"/>
  <c r="L272" i="22"/>
  <c r="K272" i="22"/>
  <c r="J272" i="22"/>
  <c r="I272" i="22"/>
  <c r="H272" i="22"/>
  <c r="G272" i="22"/>
  <c r="F272" i="22"/>
  <c r="E272" i="22"/>
  <c r="D272" i="22"/>
  <c r="C272" i="22"/>
  <c r="B272" i="22"/>
  <c r="P271" i="22"/>
  <c r="O271" i="22"/>
  <c r="N271" i="22"/>
  <c r="M271" i="22"/>
  <c r="L271" i="22"/>
  <c r="K271" i="22"/>
  <c r="J271" i="22"/>
  <c r="I271" i="22"/>
  <c r="H271" i="22"/>
  <c r="G271" i="22"/>
  <c r="F271" i="22"/>
  <c r="E271" i="22"/>
  <c r="D271" i="22"/>
  <c r="C271" i="22"/>
  <c r="B271" i="22"/>
  <c r="P270" i="22"/>
  <c r="O270" i="22"/>
  <c r="N270" i="22"/>
  <c r="M270" i="22"/>
  <c r="L270" i="22"/>
  <c r="K270" i="22"/>
  <c r="J270" i="22"/>
  <c r="I270" i="22"/>
  <c r="H270" i="22"/>
  <c r="G270" i="22"/>
  <c r="F270" i="22"/>
  <c r="E270" i="22"/>
  <c r="D270" i="22"/>
  <c r="C270" i="22"/>
  <c r="B270" i="22"/>
  <c r="P269" i="22"/>
  <c r="O269" i="22"/>
  <c r="N269" i="22"/>
  <c r="M269" i="22"/>
  <c r="L269" i="22"/>
  <c r="K269" i="22"/>
  <c r="J269" i="22"/>
  <c r="I269" i="22"/>
  <c r="H269" i="22"/>
  <c r="G269" i="22"/>
  <c r="F269" i="22"/>
  <c r="E269" i="22"/>
  <c r="D269" i="22"/>
  <c r="C269" i="22"/>
  <c r="B269" i="22"/>
  <c r="P268" i="22"/>
  <c r="O268" i="22"/>
  <c r="N268" i="22"/>
  <c r="M268" i="22"/>
  <c r="L268" i="22"/>
  <c r="K268" i="22"/>
  <c r="J268" i="22"/>
  <c r="I268" i="22"/>
  <c r="H268" i="22"/>
  <c r="G268" i="22"/>
  <c r="F268" i="22"/>
  <c r="E268" i="22"/>
  <c r="D268" i="22"/>
  <c r="C268" i="22"/>
  <c r="B268" i="22"/>
  <c r="P267" i="22"/>
  <c r="O267" i="22"/>
  <c r="N267" i="22"/>
  <c r="M267" i="22"/>
  <c r="L267" i="22"/>
  <c r="K267" i="22"/>
  <c r="J267" i="22"/>
  <c r="I267" i="22"/>
  <c r="H267" i="22"/>
  <c r="G267" i="22"/>
  <c r="F267" i="22"/>
  <c r="E267" i="22"/>
  <c r="D267" i="22"/>
  <c r="C267" i="22"/>
  <c r="B267" i="22"/>
  <c r="P266" i="22"/>
  <c r="O266" i="22"/>
  <c r="N266" i="22"/>
  <c r="M266" i="22"/>
  <c r="L266" i="22"/>
  <c r="K266" i="22"/>
  <c r="J266" i="22"/>
  <c r="I266" i="22"/>
  <c r="H266" i="22"/>
  <c r="G266" i="22"/>
  <c r="F266" i="22"/>
  <c r="E266" i="22"/>
  <c r="D266" i="22"/>
  <c r="C266" i="22"/>
  <c r="B266" i="22"/>
  <c r="P265" i="22"/>
  <c r="O265" i="22"/>
  <c r="N265" i="22"/>
  <c r="M265" i="22"/>
  <c r="L265" i="22"/>
  <c r="K265" i="22"/>
  <c r="J265" i="22"/>
  <c r="I265" i="22"/>
  <c r="H265" i="22"/>
  <c r="G265" i="22"/>
  <c r="F265" i="22"/>
  <c r="E265" i="22"/>
  <c r="D265" i="22"/>
  <c r="C265" i="22"/>
  <c r="B265" i="22"/>
  <c r="P264" i="22"/>
  <c r="O264" i="22"/>
  <c r="N264" i="22"/>
  <c r="M264" i="22"/>
  <c r="L264" i="22"/>
  <c r="K264" i="22"/>
  <c r="J264" i="22"/>
  <c r="I264" i="22"/>
  <c r="H264" i="22"/>
  <c r="G264" i="22"/>
  <c r="F264" i="22"/>
  <c r="E264" i="22"/>
  <c r="D264" i="22"/>
  <c r="C264" i="22"/>
  <c r="B264" i="22"/>
  <c r="P263" i="22"/>
  <c r="O263" i="22"/>
  <c r="N263" i="22"/>
  <c r="M263" i="22"/>
  <c r="L263" i="22"/>
  <c r="K263" i="22"/>
  <c r="J263" i="22"/>
  <c r="I263" i="22"/>
  <c r="H263" i="22"/>
  <c r="G263" i="22"/>
  <c r="F263" i="22"/>
  <c r="E263" i="22"/>
  <c r="D263" i="22"/>
  <c r="C263" i="22"/>
  <c r="B263" i="22"/>
  <c r="P262" i="22"/>
  <c r="O262" i="22"/>
  <c r="N262" i="22"/>
  <c r="M262" i="22"/>
  <c r="L262" i="22"/>
  <c r="K262" i="22"/>
  <c r="J262" i="22"/>
  <c r="I262" i="22"/>
  <c r="H262" i="22"/>
  <c r="G262" i="22"/>
  <c r="F262" i="22"/>
  <c r="E262" i="22"/>
  <c r="D262" i="22"/>
  <c r="C262" i="22"/>
  <c r="B262" i="22"/>
  <c r="P261" i="22"/>
  <c r="O261" i="22"/>
  <c r="N261" i="22"/>
  <c r="M261" i="22"/>
  <c r="L261" i="22"/>
  <c r="K261" i="22"/>
  <c r="J261" i="22"/>
  <c r="I261" i="22"/>
  <c r="H261" i="22"/>
  <c r="G261" i="22"/>
  <c r="F261" i="22"/>
  <c r="E261" i="22"/>
  <c r="D261" i="22"/>
  <c r="C261" i="22"/>
  <c r="B261" i="22"/>
  <c r="P260" i="22"/>
  <c r="O260" i="22"/>
  <c r="N260" i="22"/>
  <c r="M260" i="22"/>
  <c r="L260" i="22"/>
  <c r="K260" i="22"/>
  <c r="J260" i="22"/>
  <c r="I260" i="22"/>
  <c r="H260" i="22"/>
  <c r="G260" i="22"/>
  <c r="F260" i="22"/>
  <c r="E260" i="22"/>
  <c r="D260" i="22"/>
  <c r="C260" i="22"/>
  <c r="B260" i="22"/>
  <c r="P259" i="22"/>
  <c r="O259" i="22"/>
  <c r="N259" i="22"/>
  <c r="M259" i="22"/>
  <c r="L259" i="22"/>
  <c r="K259" i="22"/>
  <c r="J259" i="22"/>
  <c r="I259" i="22"/>
  <c r="H259" i="22"/>
  <c r="G259" i="22"/>
  <c r="F259" i="22"/>
  <c r="E259" i="22"/>
  <c r="D259" i="22"/>
  <c r="C259" i="22"/>
  <c r="B259" i="22"/>
  <c r="P258" i="22"/>
  <c r="O258" i="22"/>
  <c r="N258" i="22"/>
  <c r="M258" i="22"/>
  <c r="L258" i="22"/>
  <c r="K258" i="22"/>
  <c r="J258" i="22"/>
  <c r="I258" i="22"/>
  <c r="H258" i="22"/>
  <c r="G258" i="22"/>
  <c r="F258" i="22"/>
  <c r="E258" i="22"/>
  <c r="D258" i="22"/>
  <c r="C258" i="22"/>
  <c r="B258" i="22"/>
  <c r="P257" i="22"/>
  <c r="O257" i="22"/>
  <c r="N257" i="22"/>
  <c r="M257" i="22"/>
  <c r="L257" i="22"/>
  <c r="K257" i="22"/>
  <c r="J257" i="22"/>
  <c r="I257" i="22"/>
  <c r="H257" i="22"/>
  <c r="G257" i="22"/>
  <c r="F257" i="22"/>
  <c r="E257" i="22"/>
  <c r="D257" i="22"/>
  <c r="C257" i="22"/>
  <c r="B257" i="22"/>
  <c r="P256" i="22"/>
  <c r="O256" i="22"/>
  <c r="N256" i="22"/>
  <c r="M256" i="22"/>
  <c r="L256" i="22"/>
  <c r="K256" i="22"/>
  <c r="J256" i="22"/>
  <c r="I256" i="22"/>
  <c r="H256" i="22"/>
  <c r="G256" i="22"/>
  <c r="F256" i="22"/>
  <c r="E256" i="22"/>
  <c r="D256" i="22"/>
  <c r="C256" i="22"/>
  <c r="B256" i="22"/>
  <c r="P255" i="22"/>
  <c r="O255" i="22"/>
  <c r="N255" i="22"/>
  <c r="M255" i="22"/>
  <c r="L255" i="22"/>
  <c r="K255" i="22"/>
  <c r="J255" i="22"/>
  <c r="I255" i="22"/>
  <c r="H255" i="22"/>
  <c r="G255" i="22"/>
  <c r="F255" i="22"/>
  <c r="E255" i="22"/>
  <c r="D255" i="22"/>
  <c r="C255" i="22"/>
  <c r="B255" i="22"/>
  <c r="P254" i="22"/>
  <c r="O254" i="22"/>
  <c r="N254" i="22"/>
  <c r="M254" i="22"/>
  <c r="L254" i="22"/>
  <c r="K254" i="22"/>
  <c r="J254" i="22"/>
  <c r="I254" i="22"/>
  <c r="H254" i="22"/>
  <c r="G254" i="22"/>
  <c r="F254" i="22"/>
  <c r="E254" i="22"/>
  <c r="D254" i="22"/>
  <c r="C254" i="22"/>
  <c r="B254" i="22"/>
  <c r="P253" i="22"/>
  <c r="O253" i="22"/>
  <c r="N253" i="22"/>
  <c r="M253" i="22"/>
  <c r="L253" i="22"/>
  <c r="K253" i="22"/>
  <c r="J253" i="22"/>
  <c r="I253" i="22"/>
  <c r="H253" i="22"/>
  <c r="G253" i="22"/>
  <c r="F253" i="22"/>
  <c r="E253" i="22"/>
  <c r="D253" i="22"/>
  <c r="C253" i="22"/>
  <c r="B253" i="22"/>
  <c r="P252" i="22"/>
  <c r="O252" i="22"/>
  <c r="N252" i="22"/>
  <c r="M252" i="22"/>
  <c r="L252" i="22"/>
  <c r="K252" i="22"/>
  <c r="J252" i="22"/>
  <c r="I252" i="22"/>
  <c r="H252" i="22"/>
  <c r="G252" i="22"/>
  <c r="F252" i="22"/>
  <c r="E252" i="22"/>
  <c r="D252" i="22"/>
  <c r="C252" i="22"/>
  <c r="B252" i="22"/>
  <c r="P251" i="22"/>
  <c r="O251" i="22"/>
  <c r="N251" i="22"/>
  <c r="M251" i="22"/>
  <c r="L251" i="22"/>
  <c r="K251" i="22"/>
  <c r="J251" i="22"/>
  <c r="I251" i="22"/>
  <c r="H251" i="22"/>
  <c r="G251" i="22"/>
  <c r="F251" i="22"/>
  <c r="E251" i="22"/>
  <c r="D251" i="22"/>
  <c r="C251" i="22"/>
  <c r="B251" i="22"/>
  <c r="P250" i="22"/>
  <c r="O250" i="22"/>
  <c r="N250" i="22"/>
  <c r="M250" i="22"/>
  <c r="L250" i="22"/>
  <c r="K250" i="22"/>
  <c r="J250" i="22"/>
  <c r="I250" i="22"/>
  <c r="H250" i="22"/>
  <c r="G250" i="22"/>
  <c r="F250" i="22"/>
  <c r="E250" i="22"/>
  <c r="D250" i="22"/>
  <c r="C250" i="22"/>
  <c r="B250" i="22"/>
  <c r="P249" i="22"/>
  <c r="O249" i="22"/>
  <c r="N249" i="22"/>
  <c r="M249" i="22"/>
  <c r="L249" i="22"/>
  <c r="K249" i="22"/>
  <c r="J249" i="22"/>
  <c r="I249" i="22"/>
  <c r="H249" i="22"/>
  <c r="G249" i="22"/>
  <c r="F249" i="22"/>
  <c r="E249" i="22"/>
  <c r="D249" i="22"/>
  <c r="C249" i="22"/>
  <c r="B249" i="22"/>
  <c r="P248" i="22"/>
  <c r="O248" i="22"/>
  <c r="N248" i="22"/>
  <c r="M248" i="22"/>
  <c r="L248" i="22"/>
  <c r="K248" i="22"/>
  <c r="J248" i="22"/>
  <c r="I248" i="22"/>
  <c r="H248" i="22"/>
  <c r="G248" i="22"/>
  <c r="F248" i="22"/>
  <c r="E248" i="22"/>
  <c r="D248" i="22"/>
  <c r="C248" i="22"/>
  <c r="B248" i="22"/>
  <c r="P247" i="22"/>
  <c r="O247" i="22"/>
  <c r="N247" i="22"/>
  <c r="M247" i="22"/>
  <c r="L247" i="22"/>
  <c r="K247" i="22"/>
  <c r="J247" i="22"/>
  <c r="I247" i="22"/>
  <c r="H247" i="22"/>
  <c r="G247" i="22"/>
  <c r="F247" i="22"/>
  <c r="E247" i="22"/>
  <c r="D247" i="22"/>
  <c r="C247" i="22"/>
  <c r="B247" i="22"/>
  <c r="P246" i="22"/>
  <c r="O246" i="22"/>
  <c r="N246" i="22"/>
  <c r="M246" i="22"/>
  <c r="L246" i="22"/>
  <c r="K246" i="22"/>
  <c r="J246" i="22"/>
  <c r="I246" i="22"/>
  <c r="H246" i="22"/>
  <c r="G246" i="22"/>
  <c r="F246" i="22"/>
  <c r="E246" i="22"/>
  <c r="D246" i="22"/>
  <c r="C246" i="22"/>
  <c r="B246" i="22"/>
  <c r="P245" i="22"/>
  <c r="O245" i="22"/>
  <c r="N245" i="22"/>
  <c r="M245" i="22"/>
  <c r="L245" i="22"/>
  <c r="K245" i="22"/>
  <c r="J245" i="22"/>
  <c r="I245" i="22"/>
  <c r="H245" i="22"/>
  <c r="G245" i="22"/>
  <c r="F245" i="22"/>
  <c r="E245" i="22"/>
  <c r="D245" i="22"/>
  <c r="C245" i="22"/>
  <c r="B245" i="22"/>
  <c r="P244" i="22"/>
  <c r="O244" i="22"/>
  <c r="N244" i="22"/>
  <c r="M244" i="22"/>
  <c r="L244" i="22"/>
  <c r="K244" i="22"/>
  <c r="J244" i="22"/>
  <c r="I244" i="22"/>
  <c r="H244" i="22"/>
  <c r="G244" i="22"/>
  <c r="F244" i="22"/>
  <c r="E244" i="22"/>
  <c r="D244" i="22"/>
  <c r="C244" i="22"/>
  <c r="B244" i="22"/>
  <c r="P243" i="22"/>
  <c r="O243" i="22"/>
  <c r="N243" i="22"/>
  <c r="M243" i="22"/>
  <c r="L243" i="22"/>
  <c r="K243" i="22"/>
  <c r="J243" i="22"/>
  <c r="I243" i="22"/>
  <c r="H243" i="22"/>
  <c r="G243" i="22"/>
  <c r="F243" i="22"/>
  <c r="E243" i="22"/>
  <c r="D243" i="22"/>
  <c r="C243" i="22"/>
  <c r="B243" i="22"/>
  <c r="P242" i="22"/>
  <c r="O242" i="22"/>
  <c r="N242" i="22"/>
  <c r="M242" i="22"/>
  <c r="L242" i="22"/>
  <c r="K242" i="22"/>
  <c r="J242" i="22"/>
  <c r="I242" i="22"/>
  <c r="H242" i="22"/>
  <c r="G242" i="22"/>
  <c r="F242" i="22"/>
  <c r="E242" i="22"/>
  <c r="D242" i="22"/>
  <c r="C242" i="22"/>
  <c r="B242" i="22"/>
  <c r="P241" i="22"/>
  <c r="O241" i="22"/>
  <c r="N241" i="22"/>
  <c r="M241" i="22"/>
  <c r="L241" i="22"/>
  <c r="K241" i="22"/>
  <c r="J241" i="22"/>
  <c r="I241" i="22"/>
  <c r="H241" i="22"/>
  <c r="G241" i="22"/>
  <c r="F241" i="22"/>
  <c r="E241" i="22"/>
  <c r="D241" i="22"/>
  <c r="C241" i="22"/>
  <c r="B241" i="22"/>
  <c r="P240" i="22"/>
  <c r="O240" i="22"/>
  <c r="N240" i="22"/>
  <c r="M240" i="22"/>
  <c r="L240" i="22"/>
  <c r="K240" i="22"/>
  <c r="J240" i="22"/>
  <c r="I240" i="22"/>
  <c r="H240" i="22"/>
  <c r="G240" i="22"/>
  <c r="F240" i="22"/>
  <c r="E240" i="22"/>
  <c r="D240" i="22"/>
  <c r="C240" i="22"/>
  <c r="B240" i="22"/>
  <c r="P239" i="22"/>
  <c r="O239" i="22"/>
  <c r="N239" i="22"/>
  <c r="M239" i="22"/>
  <c r="L239" i="22"/>
  <c r="K239" i="22"/>
  <c r="J239" i="22"/>
  <c r="I239" i="22"/>
  <c r="H239" i="22"/>
  <c r="G239" i="22"/>
  <c r="F239" i="22"/>
  <c r="E239" i="22"/>
  <c r="D239" i="22"/>
  <c r="C239" i="22"/>
  <c r="B239" i="22"/>
  <c r="P238" i="22"/>
  <c r="O238" i="22"/>
  <c r="N238" i="22"/>
  <c r="M238" i="22"/>
  <c r="L238" i="22"/>
  <c r="K238" i="22"/>
  <c r="J238" i="22"/>
  <c r="I238" i="22"/>
  <c r="H238" i="22"/>
  <c r="G238" i="22"/>
  <c r="F238" i="22"/>
  <c r="E238" i="22"/>
  <c r="D238" i="22"/>
  <c r="C238" i="22"/>
  <c r="B238" i="22"/>
  <c r="P237" i="22"/>
  <c r="O237" i="22"/>
  <c r="N237" i="22"/>
  <c r="M237" i="22"/>
  <c r="L237" i="22"/>
  <c r="K237" i="22"/>
  <c r="J237" i="22"/>
  <c r="I237" i="22"/>
  <c r="H237" i="22"/>
  <c r="G237" i="22"/>
  <c r="F237" i="22"/>
  <c r="E237" i="22"/>
  <c r="D237" i="22"/>
  <c r="C237" i="22"/>
  <c r="B237" i="22"/>
  <c r="P236" i="22"/>
  <c r="O236" i="22"/>
  <c r="N236" i="22"/>
  <c r="M236" i="22"/>
  <c r="L236" i="22"/>
  <c r="K236" i="22"/>
  <c r="J236" i="22"/>
  <c r="I236" i="22"/>
  <c r="H236" i="22"/>
  <c r="G236" i="22"/>
  <c r="F236" i="22"/>
  <c r="E236" i="22"/>
  <c r="D236" i="22"/>
  <c r="C236" i="22"/>
  <c r="B236" i="22"/>
  <c r="P235" i="22"/>
  <c r="O235" i="22"/>
  <c r="N235" i="22"/>
  <c r="M235" i="22"/>
  <c r="L235" i="22"/>
  <c r="K235" i="22"/>
  <c r="J235" i="22"/>
  <c r="I235" i="22"/>
  <c r="H235" i="22"/>
  <c r="G235" i="22"/>
  <c r="F235" i="22"/>
  <c r="E235" i="22"/>
  <c r="D235" i="22"/>
  <c r="C235" i="22"/>
  <c r="B235" i="22"/>
  <c r="P234" i="22"/>
  <c r="O234" i="22"/>
  <c r="N234" i="22"/>
  <c r="M234" i="22"/>
  <c r="L234" i="22"/>
  <c r="K234" i="22"/>
  <c r="J234" i="22"/>
  <c r="I234" i="22"/>
  <c r="H234" i="22"/>
  <c r="G234" i="22"/>
  <c r="F234" i="22"/>
  <c r="E234" i="22"/>
  <c r="D234" i="22"/>
  <c r="C234" i="22"/>
  <c r="B234" i="22"/>
  <c r="P233" i="22"/>
  <c r="O233" i="22"/>
  <c r="N233" i="22"/>
  <c r="M233" i="22"/>
  <c r="L233" i="22"/>
  <c r="K233" i="22"/>
  <c r="J233" i="22"/>
  <c r="I233" i="22"/>
  <c r="H233" i="22"/>
  <c r="G233" i="22"/>
  <c r="F233" i="22"/>
  <c r="E233" i="22"/>
  <c r="D233" i="22"/>
  <c r="C233" i="22"/>
  <c r="B233" i="22"/>
  <c r="P232" i="22"/>
  <c r="O232" i="22"/>
  <c r="N232" i="22"/>
  <c r="M232" i="22"/>
  <c r="L232" i="22"/>
  <c r="K232" i="22"/>
  <c r="J232" i="22"/>
  <c r="I232" i="22"/>
  <c r="H232" i="22"/>
  <c r="G232" i="22"/>
  <c r="F232" i="22"/>
  <c r="E232" i="22"/>
  <c r="D232" i="22"/>
  <c r="C232" i="22"/>
  <c r="B232" i="22"/>
  <c r="P231" i="22"/>
  <c r="O231" i="22"/>
  <c r="N231" i="22"/>
  <c r="M231" i="22"/>
  <c r="L231" i="22"/>
  <c r="K231" i="22"/>
  <c r="J231" i="22"/>
  <c r="I231" i="22"/>
  <c r="H231" i="22"/>
  <c r="G231" i="22"/>
  <c r="F231" i="22"/>
  <c r="E231" i="22"/>
  <c r="D231" i="22"/>
  <c r="C231" i="22"/>
  <c r="B231" i="22"/>
  <c r="P230" i="22"/>
  <c r="O230" i="22"/>
  <c r="N230" i="22"/>
  <c r="M230" i="22"/>
  <c r="L230" i="22"/>
  <c r="K230" i="22"/>
  <c r="J230" i="22"/>
  <c r="I230" i="22"/>
  <c r="H230" i="22"/>
  <c r="G230" i="22"/>
  <c r="F230" i="22"/>
  <c r="E230" i="22"/>
  <c r="D230" i="22"/>
  <c r="C230" i="22"/>
  <c r="B230" i="22"/>
  <c r="P229" i="22"/>
  <c r="O229" i="22"/>
  <c r="N229" i="22"/>
  <c r="M229" i="22"/>
  <c r="L229" i="22"/>
  <c r="K229" i="22"/>
  <c r="J229" i="22"/>
  <c r="I229" i="22"/>
  <c r="H229" i="22"/>
  <c r="G229" i="22"/>
  <c r="F229" i="22"/>
  <c r="E229" i="22"/>
  <c r="D229" i="22"/>
  <c r="C229" i="22"/>
  <c r="B229" i="22"/>
  <c r="P228" i="22"/>
  <c r="O228" i="22"/>
  <c r="N228" i="22"/>
  <c r="M228" i="22"/>
  <c r="L228" i="22"/>
  <c r="K228" i="22"/>
  <c r="J228" i="22"/>
  <c r="I228" i="22"/>
  <c r="H228" i="22"/>
  <c r="G228" i="22"/>
  <c r="F228" i="22"/>
  <c r="E228" i="22"/>
  <c r="D228" i="22"/>
  <c r="C228" i="22"/>
  <c r="B228" i="22"/>
  <c r="P227" i="22"/>
  <c r="O227" i="22"/>
  <c r="N227" i="22"/>
  <c r="M227" i="22"/>
  <c r="L227" i="22"/>
  <c r="K227" i="22"/>
  <c r="J227" i="22"/>
  <c r="I227" i="22"/>
  <c r="H227" i="22"/>
  <c r="G227" i="22"/>
  <c r="F227" i="22"/>
  <c r="E227" i="22"/>
  <c r="D227" i="22"/>
  <c r="C227" i="22"/>
  <c r="B227" i="22"/>
  <c r="P226" i="22"/>
  <c r="O226" i="22"/>
  <c r="N226" i="22"/>
  <c r="M226" i="22"/>
  <c r="L226" i="22"/>
  <c r="K226" i="22"/>
  <c r="J226" i="22"/>
  <c r="I226" i="22"/>
  <c r="H226" i="22"/>
  <c r="G226" i="22"/>
  <c r="F226" i="22"/>
  <c r="E226" i="22"/>
  <c r="D226" i="22"/>
  <c r="C226" i="22"/>
  <c r="B226" i="22"/>
  <c r="P225" i="22"/>
  <c r="O225" i="22"/>
  <c r="N225" i="22"/>
  <c r="M225" i="22"/>
  <c r="L225" i="22"/>
  <c r="K225" i="22"/>
  <c r="J225" i="22"/>
  <c r="I225" i="22"/>
  <c r="H225" i="22"/>
  <c r="G225" i="22"/>
  <c r="F225" i="22"/>
  <c r="E225" i="22"/>
  <c r="D225" i="22"/>
  <c r="C225" i="22"/>
  <c r="B225" i="22"/>
  <c r="P224" i="22"/>
  <c r="O224" i="22"/>
  <c r="N224" i="22"/>
  <c r="M224" i="22"/>
  <c r="L224" i="22"/>
  <c r="K224" i="22"/>
  <c r="J224" i="22"/>
  <c r="I224" i="22"/>
  <c r="H224" i="22"/>
  <c r="G224" i="22"/>
  <c r="F224" i="22"/>
  <c r="E224" i="22"/>
  <c r="D224" i="22"/>
  <c r="C224" i="22"/>
  <c r="B224" i="22"/>
  <c r="P223" i="22"/>
  <c r="O223" i="22"/>
  <c r="N223" i="22"/>
  <c r="M223" i="22"/>
  <c r="L223" i="22"/>
  <c r="K223" i="22"/>
  <c r="J223" i="22"/>
  <c r="I223" i="22"/>
  <c r="H223" i="22"/>
  <c r="G223" i="22"/>
  <c r="F223" i="22"/>
  <c r="E223" i="22"/>
  <c r="D223" i="22"/>
  <c r="C223" i="22"/>
  <c r="B223" i="22"/>
  <c r="P222" i="22"/>
  <c r="O222" i="22"/>
  <c r="N222" i="22"/>
  <c r="M222" i="22"/>
  <c r="L222" i="22"/>
  <c r="K222" i="22"/>
  <c r="J222" i="22"/>
  <c r="I222" i="22"/>
  <c r="H222" i="22"/>
  <c r="G222" i="22"/>
  <c r="F222" i="22"/>
  <c r="E222" i="22"/>
  <c r="D222" i="22"/>
  <c r="C222" i="22"/>
  <c r="B222" i="22"/>
  <c r="P221" i="22"/>
  <c r="O221" i="22"/>
  <c r="N221" i="22"/>
  <c r="M221" i="22"/>
  <c r="L221" i="22"/>
  <c r="K221" i="22"/>
  <c r="J221" i="22"/>
  <c r="I221" i="22"/>
  <c r="H221" i="22"/>
  <c r="G221" i="22"/>
  <c r="F221" i="22"/>
  <c r="E221" i="22"/>
  <c r="D221" i="22"/>
  <c r="C221" i="22"/>
  <c r="B221" i="22"/>
  <c r="P220" i="22"/>
  <c r="O220" i="22"/>
  <c r="N220" i="22"/>
  <c r="M220" i="22"/>
  <c r="L220" i="22"/>
  <c r="K220" i="22"/>
  <c r="J220" i="22"/>
  <c r="I220" i="22"/>
  <c r="H220" i="22"/>
  <c r="G220" i="22"/>
  <c r="F220" i="22"/>
  <c r="E220" i="22"/>
  <c r="D220" i="22"/>
  <c r="C220" i="22"/>
  <c r="B220" i="22"/>
  <c r="P219" i="22"/>
  <c r="O219" i="22"/>
  <c r="N219" i="22"/>
  <c r="M219" i="22"/>
  <c r="L219" i="22"/>
  <c r="K219" i="22"/>
  <c r="J219" i="22"/>
  <c r="I219" i="22"/>
  <c r="H219" i="22"/>
  <c r="G219" i="22"/>
  <c r="F219" i="22"/>
  <c r="E219" i="22"/>
  <c r="D219" i="22"/>
  <c r="C219" i="22"/>
  <c r="B219" i="22"/>
  <c r="P218" i="22"/>
  <c r="O218" i="22"/>
  <c r="N218" i="22"/>
  <c r="M218" i="22"/>
  <c r="L218" i="22"/>
  <c r="K218" i="22"/>
  <c r="J218" i="22"/>
  <c r="I218" i="22"/>
  <c r="H218" i="22"/>
  <c r="G218" i="22"/>
  <c r="F218" i="22"/>
  <c r="E218" i="22"/>
  <c r="D218" i="22"/>
  <c r="C218" i="22"/>
  <c r="B218" i="22"/>
  <c r="P217" i="22"/>
  <c r="O217" i="22"/>
  <c r="N217" i="22"/>
  <c r="M217" i="22"/>
  <c r="L217" i="22"/>
  <c r="K217" i="22"/>
  <c r="J217" i="22"/>
  <c r="I217" i="22"/>
  <c r="H217" i="22"/>
  <c r="G217" i="22"/>
  <c r="F217" i="22"/>
  <c r="E217" i="22"/>
  <c r="D217" i="22"/>
  <c r="C217" i="22"/>
  <c r="B217" i="22"/>
  <c r="P216" i="22"/>
  <c r="O216" i="22"/>
  <c r="N216" i="22"/>
  <c r="M216" i="22"/>
  <c r="L216" i="22"/>
  <c r="K216" i="22"/>
  <c r="J216" i="22"/>
  <c r="I216" i="22"/>
  <c r="H216" i="22"/>
  <c r="G216" i="22"/>
  <c r="F216" i="22"/>
  <c r="E216" i="22"/>
  <c r="D216" i="22"/>
  <c r="C216" i="22"/>
  <c r="B216" i="22"/>
  <c r="P215" i="22"/>
  <c r="O215" i="22"/>
  <c r="N215" i="22"/>
  <c r="M215" i="22"/>
  <c r="L215" i="22"/>
  <c r="K215" i="22"/>
  <c r="J215" i="22"/>
  <c r="I215" i="22"/>
  <c r="H215" i="22"/>
  <c r="G215" i="22"/>
  <c r="F215" i="22"/>
  <c r="E215" i="22"/>
  <c r="D215" i="22"/>
  <c r="C215" i="22"/>
  <c r="B215" i="22"/>
  <c r="P214" i="22"/>
  <c r="O214" i="22"/>
  <c r="N214" i="22"/>
  <c r="M214" i="22"/>
  <c r="L214" i="22"/>
  <c r="K214" i="22"/>
  <c r="J214" i="22"/>
  <c r="I214" i="22"/>
  <c r="H214" i="22"/>
  <c r="G214" i="22"/>
  <c r="F214" i="22"/>
  <c r="E214" i="22"/>
  <c r="D214" i="22"/>
  <c r="C214" i="22"/>
  <c r="B214" i="22"/>
  <c r="P213" i="22"/>
  <c r="O213" i="22"/>
  <c r="N213" i="22"/>
  <c r="M213" i="22"/>
  <c r="L213" i="22"/>
  <c r="K213" i="22"/>
  <c r="J213" i="22"/>
  <c r="I213" i="22"/>
  <c r="H213" i="22"/>
  <c r="G213" i="22"/>
  <c r="F213" i="22"/>
  <c r="E213" i="22"/>
  <c r="D213" i="22"/>
  <c r="C213" i="22"/>
  <c r="B213" i="22"/>
  <c r="P212" i="22"/>
  <c r="O212" i="22"/>
  <c r="N212" i="22"/>
  <c r="M212" i="22"/>
  <c r="L212" i="22"/>
  <c r="K212" i="22"/>
  <c r="J212" i="22"/>
  <c r="I212" i="22"/>
  <c r="H212" i="22"/>
  <c r="G212" i="22"/>
  <c r="F212" i="22"/>
  <c r="E212" i="22"/>
  <c r="D212" i="22"/>
  <c r="C212" i="22"/>
  <c r="B212" i="22"/>
  <c r="P211" i="22"/>
  <c r="O211" i="22"/>
  <c r="N211" i="22"/>
  <c r="M211" i="22"/>
  <c r="L211" i="22"/>
  <c r="K211" i="22"/>
  <c r="J211" i="22"/>
  <c r="I211" i="22"/>
  <c r="H211" i="22"/>
  <c r="G211" i="22"/>
  <c r="F211" i="22"/>
  <c r="E211" i="22"/>
  <c r="D211" i="22"/>
  <c r="C211" i="22"/>
  <c r="B211" i="22"/>
  <c r="P210" i="22"/>
  <c r="O210" i="22"/>
  <c r="N210" i="22"/>
  <c r="M210" i="22"/>
  <c r="L210" i="22"/>
  <c r="K210" i="22"/>
  <c r="J210" i="22"/>
  <c r="I210" i="22"/>
  <c r="H210" i="22"/>
  <c r="G210" i="22"/>
  <c r="F210" i="22"/>
  <c r="E210" i="22"/>
  <c r="D210" i="22"/>
  <c r="C210" i="22"/>
  <c r="B210" i="22"/>
  <c r="P209" i="22"/>
  <c r="O209" i="22"/>
  <c r="N209" i="22"/>
  <c r="M209" i="22"/>
  <c r="L209" i="22"/>
  <c r="K209" i="22"/>
  <c r="J209" i="22"/>
  <c r="I209" i="22"/>
  <c r="H209" i="22"/>
  <c r="G209" i="22"/>
  <c r="F209" i="22"/>
  <c r="E209" i="22"/>
  <c r="D209" i="22"/>
  <c r="C209" i="22"/>
  <c r="B209" i="22"/>
  <c r="P208" i="22"/>
  <c r="O208" i="22"/>
  <c r="N208" i="22"/>
  <c r="M208" i="22"/>
  <c r="L208" i="22"/>
  <c r="K208" i="22"/>
  <c r="J208" i="22"/>
  <c r="I208" i="22"/>
  <c r="H208" i="22"/>
  <c r="G208" i="22"/>
  <c r="F208" i="22"/>
  <c r="E208" i="22"/>
  <c r="D208" i="22"/>
  <c r="C208" i="22"/>
  <c r="B208" i="22"/>
  <c r="P207" i="22"/>
  <c r="O207" i="22"/>
  <c r="N207" i="22"/>
  <c r="M207" i="22"/>
  <c r="L207" i="22"/>
  <c r="K207" i="22"/>
  <c r="J207" i="22"/>
  <c r="I207" i="22"/>
  <c r="H207" i="22"/>
  <c r="G207" i="22"/>
  <c r="F207" i="22"/>
  <c r="E207" i="22"/>
  <c r="D207" i="22"/>
  <c r="C207" i="22"/>
  <c r="B207" i="22"/>
  <c r="P206" i="22"/>
  <c r="O206" i="22"/>
  <c r="N206" i="22"/>
  <c r="M206" i="22"/>
  <c r="L206" i="22"/>
  <c r="K206" i="22"/>
  <c r="J206" i="22"/>
  <c r="I206" i="22"/>
  <c r="H206" i="22"/>
  <c r="G206" i="22"/>
  <c r="F206" i="22"/>
  <c r="E206" i="22"/>
  <c r="D206" i="22"/>
  <c r="C206" i="22"/>
  <c r="B206" i="22"/>
  <c r="P205" i="22"/>
  <c r="O205" i="22"/>
  <c r="N205" i="22"/>
  <c r="M205" i="22"/>
  <c r="L205" i="22"/>
  <c r="K205" i="22"/>
  <c r="J205" i="22"/>
  <c r="I205" i="22"/>
  <c r="H205" i="22"/>
  <c r="G205" i="22"/>
  <c r="F205" i="22"/>
  <c r="E205" i="22"/>
  <c r="D205" i="22"/>
  <c r="C205" i="22"/>
  <c r="B205" i="22"/>
  <c r="P204" i="22"/>
  <c r="O204" i="22"/>
  <c r="N204" i="22"/>
  <c r="M204" i="22"/>
  <c r="L204" i="22"/>
  <c r="K204" i="22"/>
  <c r="J204" i="22"/>
  <c r="I204" i="22"/>
  <c r="H204" i="22"/>
  <c r="G204" i="22"/>
  <c r="F204" i="22"/>
  <c r="E204" i="22"/>
  <c r="D204" i="22"/>
  <c r="C204" i="22"/>
  <c r="B204" i="22"/>
  <c r="P203" i="22"/>
  <c r="O203" i="22"/>
  <c r="N203" i="22"/>
  <c r="M203" i="22"/>
  <c r="L203" i="22"/>
  <c r="K203" i="22"/>
  <c r="J203" i="22"/>
  <c r="I203" i="22"/>
  <c r="H203" i="22"/>
  <c r="G203" i="22"/>
  <c r="F203" i="22"/>
  <c r="E203" i="22"/>
  <c r="D203" i="22"/>
  <c r="C203" i="22"/>
  <c r="B203" i="22"/>
  <c r="P202" i="22"/>
  <c r="O202" i="22"/>
  <c r="N202" i="22"/>
  <c r="M202" i="22"/>
  <c r="L202" i="22"/>
  <c r="K202" i="22"/>
  <c r="J202" i="22"/>
  <c r="I202" i="22"/>
  <c r="H202" i="22"/>
  <c r="G202" i="22"/>
  <c r="F202" i="22"/>
  <c r="E202" i="22"/>
  <c r="D202" i="22"/>
  <c r="C202" i="22"/>
  <c r="B202" i="22"/>
  <c r="P201" i="22"/>
  <c r="O201" i="22"/>
  <c r="N201" i="22"/>
  <c r="M201" i="22"/>
  <c r="L201" i="22"/>
  <c r="K201" i="22"/>
  <c r="J201" i="22"/>
  <c r="I201" i="22"/>
  <c r="H201" i="22"/>
  <c r="G201" i="22"/>
  <c r="F201" i="22"/>
  <c r="E201" i="22"/>
  <c r="D201" i="22"/>
  <c r="C201" i="22"/>
  <c r="B201" i="22"/>
  <c r="P200" i="22"/>
  <c r="O200" i="22"/>
  <c r="N200" i="22"/>
  <c r="M200" i="22"/>
  <c r="L200" i="22"/>
  <c r="K200" i="22"/>
  <c r="J200" i="22"/>
  <c r="I200" i="22"/>
  <c r="H200" i="22"/>
  <c r="G200" i="22"/>
  <c r="F200" i="22"/>
  <c r="E200" i="22"/>
  <c r="D200" i="22"/>
  <c r="C200" i="22"/>
  <c r="B200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C199" i="22"/>
  <c r="B199" i="22"/>
  <c r="P198" i="22"/>
  <c r="O198" i="22"/>
  <c r="N198" i="22"/>
  <c r="M198" i="22"/>
  <c r="L198" i="22"/>
  <c r="K198" i="22"/>
  <c r="J198" i="22"/>
  <c r="I198" i="22"/>
  <c r="H198" i="22"/>
  <c r="G198" i="22"/>
  <c r="F198" i="22"/>
  <c r="E198" i="22"/>
  <c r="D198" i="22"/>
  <c r="C198" i="22"/>
  <c r="B198" i="22"/>
  <c r="P197" i="22"/>
  <c r="O197" i="22"/>
  <c r="N197" i="22"/>
  <c r="M197" i="22"/>
  <c r="L197" i="22"/>
  <c r="K197" i="22"/>
  <c r="J197" i="22"/>
  <c r="I197" i="22"/>
  <c r="H197" i="22"/>
  <c r="G197" i="22"/>
  <c r="F197" i="22"/>
  <c r="E197" i="22"/>
  <c r="D197" i="22"/>
  <c r="C197" i="22"/>
  <c r="B197" i="22"/>
  <c r="P196" i="22"/>
  <c r="O196" i="22"/>
  <c r="N196" i="22"/>
  <c r="M196" i="22"/>
  <c r="L196" i="22"/>
  <c r="K196" i="22"/>
  <c r="J196" i="22"/>
  <c r="I196" i="22"/>
  <c r="H196" i="22"/>
  <c r="G196" i="22"/>
  <c r="F196" i="22"/>
  <c r="E196" i="22"/>
  <c r="D196" i="22"/>
  <c r="C196" i="22"/>
  <c r="B196" i="22"/>
  <c r="P195" i="22"/>
  <c r="O195" i="22"/>
  <c r="N195" i="22"/>
  <c r="M195" i="22"/>
  <c r="L195" i="22"/>
  <c r="K195" i="22"/>
  <c r="J195" i="22"/>
  <c r="I195" i="22"/>
  <c r="H195" i="22"/>
  <c r="G195" i="22"/>
  <c r="F195" i="22"/>
  <c r="E195" i="22"/>
  <c r="D195" i="22"/>
  <c r="C195" i="22"/>
  <c r="B195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B194" i="22"/>
  <c r="P193" i="22"/>
  <c r="O193" i="22"/>
  <c r="N193" i="22"/>
  <c r="M193" i="22"/>
  <c r="L193" i="22"/>
  <c r="K193" i="22"/>
  <c r="J193" i="22"/>
  <c r="I193" i="22"/>
  <c r="H193" i="22"/>
  <c r="G193" i="22"/>
  <c r="F193" i="22"/>
  <c r="E193" i="22"/>
  <c r="D193" i="22"/>
  <c r="C193" i="22"/>
  <c r="B193" i="22"/>
  <c r="P192" i="22"/>
  <c r="O192" i="22"/>
  <c r="N192" i="22"/>
  <c r="M192" i="22"/>
  <c r="L192" i="22"/>
  <c r="K192" i="22"/>
  <c r="J192" i="22"/>
  <c r="I192" i="22"/>
  <c r="H192" i="22"/>
  <c r="G192" i="22"/>
  <c r="F192" i="22"/>
  <c r="E192" i="22"/>
  <c r="D192" i="22"/>
  <c r="C192" i="22"/>
  <c r="B192" i="22"/>
  <c r="P191" i="22"/>
  <c r="O191" i="22"/>
  <c r="N191" i="22"/>
  <c r="M191" i="22"/>
  <c r="L191" i="22"/>
  <c r="K191" i="22"/>
  <c r="J191" i="22"/>
  <c r="I191" i="22"/>
  <c r="H191" i="22"/>
  <c r="G191" i="22"/>
  <c r="F191" i="22"/>
  <c r="E191" i="22"/>
  <c r="D191" i="22"/>
  <c r="C191" i="22"/>
  <c r="B191" i="22"/>
  <c r="P190" i="22"/>
  <c r="O190" i="22"/>
  <c r="N190" i="22"/>
  <c r="M190" i="22"/>
  <c r="L190" i="22"/>
  <c r="K190" i="22"/>
  <c r="J190" i="22"/>
  <c r="I190" i="22"/>
  <c r="H190" i="22"/>
  <c r="G190" i="22"/>
  <c r="F190" i="22"/>
  <c r="E190" i="22"/>
  <c r="D190" i="22"/>
  <c r="C190" i="22"/>
  <c r="B190" i="22"/>
  <c r="P189" i="22"/>
  <c r="O189" i="22"/>
  <c r="N189" i="22"/>
  <c r="M189" i="22"/>
  <c r="L189" i="22"/>
  <c r="K189" i="22"/>
  <c r="J189" i="22"/>
  <c r="I189" i="22"/>
  <c r="H189" i="22"/>
  <c r="G189" i="22"/>
  <c r="F189" i="22"/>
  <c r="E189" i="22"/>
  <c r="D189" i="22"/>
  <c r="C189" i="22"/>
  <c r="B189" i="22"/>
  <c r="P188" i="22"/>
  <c r="O188" i="22"/>
  <c r="N188" i="22"/>
  <c r="M188" i="22"/>
  <c r="L188" i="22"/>
  <c r="K188" i="22"/>
  <c r="J188" i="22"/>
  <c r="I188" i="22"/>
  <c r="H188" i="22"/>
  <c r="G188" i="22"/>
  <c r="F188" i="22"/>
  <c r="E188" i="22"/>
  <c r="D188" i="22"/>
  <c r="C188" i="22"/>
  <c r="B188" i="22"/>
  <c r="P187" i="22"/>
  <c r="O187" i="22"/>
  <c r="N187" i="22"/>
  <c r="M187" i="22"/>
  <c r="L187" i="22"/>
  <c r="K187" i="22"/>
  <c r="J187" i="22"/>
  <c r="I187" i="22"/>
  <c r="H187" i="22"/>
  <c r="G187" i="22"/>
  <c r="F187" i="22"/>
  <c r="E187" i="22"/>
  <c r="D187" i="22"/>
  <c r="C187" i="22"/>
  <c r="B187" i="22"/>
  <c r="P186" i="22"/>
  <c r="O186" i="22"/>
  <c r="N186" i="22"/>
  <c r="M186" i="22"/>
  <c r="L186" i="22"/>
  <c r="K186" i="22"/>
  <c r="J186" i="22"/>
  <c r="I186" i="22"/>
  <c r="H186" i="22"/>
  <c r="G186" i="22"/>
  <c r="F186" i="22"/>
  <c r="E186" i="22"/>
  <c r="D186" i="22"/>
  <c r="C186" i="22"/>
  <c r="B186" i="22"/>
  <c r="P185" i="22"/>
  <c r="O185" i="22"/>
  <c r="N185" i="22"/>
  <c r="M185" i="22"/>
  <c r="L185" i="22"/>
  <c r="K185" i="22"/>
  <c r="J185" i="22"/>
  <c r="I185" i="22"/>
  <c r="H185" i="22"/>
  <c r="G185" i="22"/>
  <c r="F185" i="22"/>
  <c r="E185" i="22"/>
  <c r="D185" i="22"/>
  <c r="C185" i="22"/>
  <c r="B185" i="22"/>
  <c r="P184" i="22"/>
  <c r="O184" i="22"/>
  <c r="N184" i="22"/>
  <c r="M184" i="22"/>
  <c r="L184" i="22"/>
  <c r="K184" i="22"/>
  <c r="J184" i="22"/>
  <c r="I184" i="22"/>
  <c r="H184" i="22"/>
  <c r="G184" i="22"/>
  <c r="F184" i="22"/>
  <c r="E184" i="22"/>
  <c r="D184" i="22"/>
  <c r="C184" i="22"/>
  <c r="B184" i="22"/>
  <c r="P183" i="22"/>
  <c r="O183" i="22"/>
  <c r="N183" i="22"/>
  <c r="M183" i="22"/>
  <c r="L183" i="22"/>
  <c r="K183" i="22"/>
  <c r="J183" i="22"/>
  <c r="I183" i="22"/>
  <c r="H183" i="22"/>
  <c r="G183" i="22"/>
  <c r="F183" i="22"/>
  <c r="E183" i="22"/>
  <c r="D183" i="22"/>
  <c r="C183" i="22"/>
  <c r="B183" i="22"/>
  <c r="P182" i="22"/>
  <c r="O182" i="22"/>
  <c r="N182" i="22"/>
  <c r="M182" i="22"/>
  <c r="L182" i="22"/>
  <c r="K182" i="22"/>
  <c r="J182" i="22"/>
  <c r="I182" i="22"/>
  <c r="H182" i="22"/>
  <c r="G182" i="22"/>
  <c r="F182" i="22"/>
  <c r="E182" i="22"/>
  <c r="D182" i="22"/>
  <c r="C182" i="22"/>
  <c r="B182" i="22"/>
  <c r="P181" i="22"/>
  <c r="O181" i="22"/>
  <c r="N181" i="22"/>
  <c r="M181" i="22"/>
  <c r="L181" i="22"/>
  <c r="K181" i="22"/>
  <c r="J181" i="22"/>
  <c r="I181" i="22"/>
  <c r="H181" i="22"/>
  <c r="G181" i="22"/>
  <c r="F181" i="22"/>
  <c r="E181" i="22"/>
  <c r="D181" i="22"/>
  <c r="C181" i="22"/>
  <c r="B181" i="22"/>
  <c r="P180" i="22"/>
  <c r="O180" i="22"/>
  <c r="N180" i="22"/>
  <c r="M180" i="22"/>
  <c r="L180" i="22"/>
  <c r="K180" i="22"/>
  <c r="J180" i="22"/>
  <c r="I180" i="22"/>
  <c r="H180" i="22"/>
  <c r="G180" i="22"/>
  <c r="F180" i="22"/>
  <c r="E180" i="22"/>
  <c r="D180" i="22"/>
  <c r="C180" i="22"/>
  <c r="B180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B179" i="22"/>
  <c r="P178" i="22"/>
  <c r="O178" i="22"/>
  <c r="N178" i="22"/>
  <c r="M178" i="22"/>
  <c r="L178" i="22"/>
  <c r="K178" i="22"/>
  <c r="J178" i="22"/>
  <c r="I178" i="22"/>
  <c r="H178" i="22"/>
  <c r="G178" i="22"/>
  <c r="F178" i="22"/>
  <c r="E178" i="22"/>
  <c r="D178" i="22"/>
  <c r="C178" i="22"/>
  <c r="B178" i="22"/>
  <c r="P177" i="22"/>
  <c r="O177" i="22"/>
  <c r="N177" i="22"/>
  <c r="M177" i="22"/>
  <c r="L177" i="22"/>
  <c r="K177" i="22"/>
  <c r="J177" i="22"/>
  <c r="I177" i="22"/>
  <c r="H177" i="22"/>
  <c r="G177" i="22"/>
  <c r="F177" i="22"/>
  <c r="E177" i="22"/>
  <c r="D177" i="22"/>
  <c r="C177" i="22"/>
  <c r="B177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B176" i="22"/>
  <c r="P175" i="22"/>
  <c r="O175" i="22"/>
  <c r="N175" i="22"/>
  <c r="M175" i="22"/>
  <c r="L175" i="22"/>
  <c r="K175" i="22"/>
  <c r="J175" i="22"/>
  <c r="I175" i="22"/>
  <c r="H175" i="22"/>
  <c r="G175" i="22"/>
  <c r="F175" i="22"/>
  <c r="E175" i="22"/>
  <c r="D175" i="22"/>
  <c r="C175" i="22"/>
  <c r="B175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C174" i="22"/>
  <c r="B174" i="22"/>
  <c r="P173" i="22"/>
  <c r="O173" i="22"/>
  <c r="N173" i="22"/>
  <c r="M173" i="22"/>
  <c r="L173" i="22"/>
  <c r="K173" i="22"/>
  <c r="J173" i="22"/>
  <c r="I173" i="22"/>
  <c r="H173" i="22"/>
  <c r="G173" i="22"/>
  <c r="F173" i="22"/>
  <c r="E173" i="22"/>
  <c r="D173" i="22"/>
  <c r="C173" i="22"/>
  <c r="B173" i="22"/>
  <c r="P172" i="22"/>
  <c r="O172" i="22"/>
  <c r="N172" i="22"/>
  <c r="M172" i="22"/>
  <c r="L172" i="22"/>
  <c r="K172" i="22"/>
  <c r="J172" i="22"/>
  <c r="I172" i="22"/>
  <c r="H172" i="22"/>
  <c r="G172" i="22"/>
  <c r="F172" i="22"/>
  <c r="E172" i="22"/>
  <c r="D172" i="22"/>
  <c r="C172" i="22"/>
  <c r="B172" i="22"/>
  <c r="P171" i="22"/>
  <c r="O171" i="22"/>
  <c r="N171" i="22"/>
  <c r="M171" i="22"/>
  <c r="L171" i="22"/>
  <c r="K171" i="22"/>
  <c r="J171" i="22"/>
  <c r="I171" i="22"/>
  <c r="H171" i="22"/>
  <c r="G171" i="22"/>
  <c r="F171" i="22"/>
  <c r="E171" i="22"/>
  <c r="D171" i="22"/>
  <c r="C171" i="22"/>
  <c r="B171" i="22"/>
  <c r="P170" i="22"/>
  <c r="O170" i="22"/>
  <c r="N170" i="22"/>
  <c r="M170" i="22"/>
  <c r="L170" i="22"/>
  <c r="K170" i="22"/>
  <c r="J170" i="22"/>
  <c r="I170" i="22"/>
  <c r="H170" i="22"/>
  <c r="G170" i="22"/>
  <c r="F170" i="22"/>
  <c r="E170" i="22"/>
  <c r="D170" i="22"/>
  <c r="C170" i="22"/>
  <c r="B170" i="22"/>
  <c r="P169" i="22"/>
  <c r="O169" i="22"/>
  <c r="N169" i="22"/>
  <c r="M169" i="22"/>
  <c r="L169" i="22"/>
  <c r="K169" i="22"/>
  <c r="J169" i="22"/>
  <c r="I169" i="22"/>
  <c r="H169" i="22"/>
  <c r="G169" i="22"/>
  <c r="F169" i="22"/>
  <c r="E169" i="22"/>
  <c r="D169" i="22"/>
  <c r="C169" i="22"/>
  <c r="B169" i="22"/>
  <c r="P168" i="22"/>
  <c r="O168" i="22"/>
  <c r="N168" i="22"/>
  <c r="M168" i="22"/>
  <c r="L168" i="22"/>
  <c r="K168" i="22"/>
  <c r="J168" i="22"/>
  <c r="I168" i="22"/>
  <c r="H168" i="22"/>
  <c r="G168" i="22"/>
  <c r="F168" i="22"/>
  <c r="E168" i="22"/>
  <c r="D168" i="22"/>
  <c r="C168" i="22"/>
  <c r="B168" i="22"/>
  <c r="P167" i="22"/>
  <c r="O167" i="22"/>
  <c r="N167" i="22"/>
  <c r="M167" i="22"/>
  <c r="L167" i="22"/>
  <c r="K167" i="22"/>
  <c r="J167" i="22"/>
  <c r="I167" i="22"/>
  <c r="H167" i="22"/>
  <c r="G167" i="22"/>
  <c r="F167" i="22"/>
  <c r="E167" i="22"/>
  <c r="D167" i="22"/>
  <c r="C167" i="22"/>
  <c r="B167" i="22"/>
  <c r="P166" i="22"/>
  <c r="O166" i="22"/>
  <c r="N166" i="22"/>
  <c r="M166" i="22"/>
  <c r="L166" i="22"/>
  <c r="K166" i="22"/>
  <c r="J166" i="22"/>
  <c r="I166" i="22"/>
  <c r="H166" i="22"/>
  <c r="G166" i="22"/>
  <c r="F166" i="22"/>
  <c r="E166" i="22"/>
  <c r="D166" i="22"/>
  <c r="C166" i="22"/>
  <c r="B166" i="22"/>
  <c r="P165" i="22"/>
  <c r="O165" i="22"/>
  <c r="N165" i="22"/>
  <c r="M165" i="22"/>
  <c r="L165" i="22"/>
  <c r="K165" i="22"/>
  <c r="J165" i="22"/>
  <c r="I165" i="22"/>
  <c r="H165" i="22"/>
  <c r="G165" i="22"/>
  <c r="F165" i="22"/>
  <c r="E165" i="22"/>
  <c r="D165" i="22"/>
  <c r="C165" i="22"/>
  <c r="B165" i="22"/>
  <c r="P164" i="22"/>
  <c r="O164" i="22"/>
  <c r="N164" i="22"/>
  <c r="M164" i="22"/>
  <c r="L164" i="22"/>
  <c r="K164" i="22"/>
  <c r="J164" i="22"/>
  <c r="I164" i="22"/>
  <c r="H164" i="22"/>
  <c r="G164" i="22"/>
  <c r="F164" i="22"/>
  <c r="E164" i="22"/>
  <c r="D164" i="22"/>
  <c r="C164" i="22"/>
  <c r="B164" i="22"/>
  <c r="P163" i="22"/>
  <c r="O163" i="22"/>
  <c r="N163" i="22"/>
  <c r="M163" i="22"/>
  <c r="L163" i="22"/>
  <c r="K163" i="22"/>
  <c r="J163" i="22"/>
  <c r="I163" i="22"/>
  <c r="H163" i="22"/>
  <c r="G163" i="22"/>
  <c r="F163" i="22"/>
  <c r="E163" i="22"/>
  <c r="D163" i="22"/>
  <c r="C163" i="22"/>
  <c r="B163" i="22"/>
  <c r="P162" i="22"/>
  <c r="O162" i="22"/>
  <c r="N162" i="22"/>
  <c r="M162" i="22"/>
  <c r="L162" i="22"/>
  <c r="K162" i="22"/>
  <c r="J162" i="22"/>
  <c r="I162" i="22"/>
  <c r="H162" i="22"/>
  <c r="G162" i="22"/>
  <c r="F162" i="22"/>
  <c r="E162" i="22"/>
  <c r="D162" i="22"/>
  <c r="C162" i="22"/>
  <c r="B162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B161" i="22"/>
  <c r="P160" i="22"/>
  <c r="O160" i="22"/>
  <c r="N160" i="22"/>
  <c r="M160" i="22"/>
  <c r="L160" i="22"/>
  <c r="K160" i="22"/>
  <c r="J160" i="22"/>
  <c r="I160" i="22"/>
  <c r="H160" i="22"/>
  <c r="G160" i="22"/>
  <c r="F160" i="22"/>
  <c r="E160" i="22"/>
  <c r="D160" i="22"/>
  <c r="C160" i="22"/>
  <c r="B160" i="22"/>
  <c r="P159" i="22"/>
  <c r="O159" i="22"/>
  <c r="N159" i="22"/>
  <c r="M159" i="22"/>
  <c r="L159" i="22"/>
  <c r="K159" i="22"/>
  <c r="J159" i="22"/>
  <c r="I159" i="22"/>
  <c r="H159" i="22"/>
  <c r="G159" i="22"/>
  <c r="F159" i="22"/>
  <c r="E159" i="22"/>
  <c r="D159" i="22"/>
  <c r="C159" i="22"/>
  <c r="B159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B158" i="22"/>
  <c r="P157" i="22"/>
  <c r="O157" i="22"/>
  <c r="N157" i="22"/>
  <c r="M157" i="22"/>
  <c r="L157" i="22"/>
  <c r="K157" i="22"/>
  <c r="J157" i="22"/>
  <c r="I157" i="22"/>
  <c r="H157" i="22"/>
  <c r="G157" i="22"/>
  <c r="F157" i="22"/>
  <c r="E157" i="22"/>
  <c r="D157" i="22"/>
  <c r="C157" i="22"/>
  <c r="B157" i="22"/>
  <c r="P156" i="22"/>
  <c r="O156" i="22"/>
  <c r="N156" i="22"/>
  <c r="M156" i="22"/>
  <c r="L156" i="22"/>
  <c r="K156" i="22"/>
  <c r="J156" i="22"/>
  <c r="I156" i="22"/>
  <c r="H156" i="22"/>
  <c r="G156" i="22"/>
  <c r="F156" i="22"/>
  <c r="E156" i="22"/>
  <c r="D156" i="22"/>
  <c r="C156" i="22"/>
  <c r="B156" i="22"/>
  <c r="P155" i="22"/>
  <c r="O155" i="22"/>
  <c r="N155" i="22"/>
  <c r="M155" i="22"/>
  <c r="L155" i="22"/>
  <c r="K155" i="22"/>
  <c r="J155" i="22"/>
  <c r="I155" i="22"/>
  <c r="H155" i="22"/>
  <c r="G155" i="22"/>
  <c r="F155" i="22"/>
  <c r="E155" i="22"/>
  <c r="D155" i="22"/>
  <c r="C155" i="22"/>
  <c r="B155" i="22"/>
  <c r="P154" i="22"/>
  <c r="O154" i="22"/>
  <c r="N154" i="22"/>
  <c r="M154" i="22"/>
  <c r="L154" i="22"/>
  <c r="K154" i="22"/>
  <c r="J154" i="22"/>
  <c r="I154" i="22"/>
  <c r="H154" i="22"/>
  <c r="G154" i="22"/>
  <c r="F154" i="22"/>
  <c r="E154" i="22"/>
  <c r="D154" i="22"/>
  <c r="C154" i="22"/>
  <c r="B154" i="22"/>
  <c r="P153" i="22"/>
  <c r="O153" i="22"/>
  <c r="N153" i="22"/>
  <c r="M153" i="22"/>
  <c r="L153" i="22"/>
  <c r="K153" i="22"/>
  <c r="J153" i="22"/>
  <c r="I153" i="22"/>
  <c r="H153" i="22"/>
  <c r="G153" i="22"/>
  <c r="F153" i="22"/>
  <c r="E153" i="22"/>
  <c r="D153" i="22"/>
  <c r="C153" i="22"/>
  <c r="B153" i="22"/>
  <c r="P152" i="22"/>
  <c r="O152" i="22"/>
  <c r="N152" i="22"/>
  <c r="M152" i="22"/>
  <c r="L152" i="22"/>
  <c r="K152" i="22"/>
  <c r="J152" i="22"/>
  <c r="I152" i="22"/>
  <c r="H152" i="22"/>
  <c r="G152" i="22"/>
  <c r="F152" i="22"/>
  <c r="E152" i="22"/>
  <c r="D152" i="22"/>
  <c r="C152" i="22"/>
  <c r="B152" i="22"/>
  <c r="P151" i="22"/>
  <c r="O151" i="22"/>
  <c r="N151" i="22"/>
  <c r="M151" i="22"/>
  <c r="L151" i="22"/>
  <c r="K151" i="22"/>
  <c r="J151" i="22"/>
  <c r="I151" i="22"/>
  <c r="H151" i="22"/>
  <c r="G151" i="22"/>
  <c r="F151" i="22"/>
  <c r="E151" i="22"/>
  <c r="D151" i="22"/>
  <c r="C151" i="22"/>
  <c r="B151" i="22"/>
  <c r="P150" i="22"/>
  <c r="O150" i="22"/>
  <c r="N150" i="22"/>
  <c r="M150" i="22"/>
  <c r="L150" i="22"/>
  <c r="K150" i="22"/>
  <c r="J150" i="22"/>
  <c r="I150" i="22"/>
  <c r="H150" i="22"/>
  <c r="G150" i="22"/>
  <c r="F150" i="22"/>
  <c r="E150" i="22"/>
  <c r="D150" i="22"/>
  <c r="C150" i="22"/>
  <c r="B150" i="22"/>
  <c r="P149" i="22"/>
  <c r="O149" i="22"/>
  <c r="N149" i="22"/>
  <c r="M149" i="22"/>
  <c r="L149" i="22"/>
  <c r="K149" i="22"/>
  <c r="J149" i="22"/>
  <c r="I149" i="22"/>
  <c r="H149" i="22"/>
  <c r="G149" i="22"/>
  <c r="F149" i="22"/>
  <c r="E149" i="22"/>
  <c r="D149" i="22"/>
  <c r="C149" i="22"/>
  <c r="B149" i="22"/>
  <c r="P148" i="22"/>
  <c r="O148" i="22"/>
  <c r="N148" i="22"/>
  <c r="M148" i="22"/>
  <c r="L148" i="22"/>
  <c r="K148" i="22"/>
  <c r="J148" i="22"/>
  <c r="I148" i="22"/>
  <c r="H148" i="22"/>
  <c r="G148" i="22"/>
  <c r="F148" i="22"/>
  <c r="E148" i="22"/>
  <c r="D148" i="22"/>
  <c r="C148" i="22"/>
  <c r="B148" i="22"/>
  <c r="P147" i="22"/>
  <c r="O147" i="22"/>
  <c r="N147" i="22"/>
  <c r="M147" i="22"/>
  <c r="L147" i="22"/>
  <c r="K147" i="22"/>
  <c r="J147" i="22"/>
  <c r="I147" i="22"/>
  <c r="H147" i="22"/>
  <c r="G147" i="22"/>
  <c r="F147" i="22"/>
  <c r="E147" i="22"/>
  <c r="D147" i="22"/>
  <c r="C147" i="22"/>
  <c r="B147" i="22"/>
  <c r="P146" i="22"/>
  <c r="O146" i="22"/>
  <c r="N146" i="22"/>
  <c r="M146" i="22"/>
  <c r="L146" i="22"/>
  <c r="K146" i="22"/>
  <c r="J146" i="22"/>
  <c r="I146" i="22"/>
  <c r="H146" i="22"/>
  <c r="G146" i="22"/>
  <c r="F146" i="22"/>
  <c r="E146" i="22"/>
  <c r="D146" i="22"/>
  <c r="C146" i="22"/>
  <c r="B146" i="22"/>
  <c r="P145" i="22"/>
  <c r="O145" i="22"/>
  <c r="N145" i="22"/>
  <c r="M145" i="22"/>
  <c r="L145" i="22"/>
  <c r="K145" i="22"/>
  <c r="J145" i="22"/>
  <c r="I145" i="22"/>
  <c r="H145" i="22"/>
  <c r="G145" i="22"/>
  <c r="F145" i="22"/>
  <c r="E145" i="22"/>
  <c r="D145" i="22"/>
  <c r="C145" i="22"/>
  <c r="B145" i="22"/>
  <c r="P144" i="22"/>
  <c r="O144" i="22"/>
  <c r="N144" i="22"/>
  <c r="M144" i="22"/>
  <c r="L144" i="22"/>
  <c r="K144" i="22"/>
  <c r="J144" i="22"/>
  <c r="I144" i="22"/>
  <c r="H144" i="22"/>
  <c r="G144" i="22"/>
  <c r="F144" i="22"/>
  <c r="E144" i="22"/>
  <c r="D144" i="22"/>
  <c r="C144" i="22"/>
  <c r="B144" i="22"/>
  <c r="P143" i="22"/>
  <c r="O143" i="22"/>
  <c r="N143" i="22"/>
  <c r="M143" i="22"/>
  <c r="L143" i="22"/>
  <c r="K143" i="22"/>
  <c r="J143" i="22"/>
  <c r="I143" i="22"/>
  <c r="H143" i="22"/>
  <c r="G143" i="22"/>
  <c r="F143" i="22"/>
  <c r="E143" i="22"/>
  <c r="D143" i="22"/>
  <c r="C143" i="22"/>
  <c r="B143" i="22"/>
  <c r="P142" i="22"/>
  <c r="O142" i="22"/>
  <c r="N142" i="22"/>
  <c r="M142" i="22"/>
  <c r="L142" i="22"/>
  <c r="K142" i="22"/>
  <c r="J142" i="22"/>
  <c r="I142" i="22"/>
  <c r="H142" i="22"/>
  <c r="G142" i="22"/>
  <c r="F142" i="22"/>
  <c r="E142" i="22"/>
  <c r="D142" i="22"/>
  <c r="C142" i="22"/>
  <c r="B142" i="22"/>
  <c r="P141" i="22"/>
  <c r="O141" i="22"/>
  <c r="N141" i="22"/>
  <c r="M141" i="22"/>
  <c r="L141" i="22"/>
  <c r="K141" i="22"/>
  <c r="J141" i="22"/>
  <c r="I141" i="22"/>
  <c r="H141" i="22"/>
  <c r="G141" i="22"/>
  <c r="F141" i="22"/>
  <c r="E141" i="22"/>
  <c r="D141" i="22"/>
  <c r="C141" i="22"/>
  <c r="B141" i="22"/>
  <c r="P140" i="22"/>
  <c r="O140" i="22"/>
  <c r="N140" i="22"/>
  <c r="M140" i="22"/>
  <c r="L140" i="22"/>
  <c r="K140" i="22"/>
  <c r="J140" i="22"/>
  <c r="I140" i="22"/>
  <c r="H140" i="22"/>
  <c r="G140" i="22"/>
  <c r="F140" i="22"/>
  <c r="E140" i="22"/>
  <c r="D140" i="22"/>
  <c r="C140" i="22"/>
  <c r="B140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C139" i="22"/>
  <c r="B139" i="22"/>
  <c r="P138" i="22"/>
  <c r="O138" i="22"/>
  <c r="N138" i="22"/>
  <c r="M138" i="22"/>
  <c r="L138" i="22"/>
  <c r="K138" i="22"/>
  <c r="J138" i="22"/>
  <c r="I138" i="22"/>
  <c r="H138" i="22"/>
  <c r="G138" i="22"/>
  <c r="F138" i="22"/>
  <c r="E138" i="22"/>
  <c r="D138" i="22"/>
  <c r="C138" i="22"/>
  <c r="B138" i="22"/>
  <c r="P137" i="22"/>
  <c r="O137" i="22"/>
  <c r="N137" i="22"/>
  <c r="M137" i="22"/>
  <c r="L137" i="22"/>
  <c r="K137" i="22"/>
  <c r="J137" i="22"/>
  <c r="I137" i="22"/>
  <c r="H137" i="22"/>
  <c r="G137" i="22"/>
  <c r="F137" i="22"/>
  <c r="E137" i="22"/>
  <c r="D137" i="22"/>
  <c r="C137" i="22"/>
  <c r="B137" i="22"/>
  <c r="P136" i="22"/>
  <c r="O136" i="22"/>
  <c r="N136" i="22"/>
  <c r="M136" i="22"/>
  <c r="L136" i="22"/>
  <c r="K136" i="22"/>
  <c r="J136" i="22"/>
  <c r="I136" i="22"/>
  <c r="H136" i="22"/>
  <c r="G136" i="22"/>
  <c r="F136" i="22"/>
  <c r="E136" i="22"/>
  <c r="D136" i="22"/>
  <c r="C136" i="22"/>
  <c r="B136" i="22"/>
  <c r="P135" i="22"/>
  <c r="O135" i="22"/>
  <c r="N135" i="22"/>
  <c r="M135" i="22"/>
  <c r="L135" i="22"/>
  <c r="K135" i="22"/>
  <c r="J135" i="22"/>
  <c r="I135" i="22"/>
  <c r="H135" i="22"/>
  <c r="G135" i="22"/>
  <c r="F135" i="22"/>
  <c r="E135" i="22"/>
  <c r="D135" i="22"/>
  <c r="C135" i="22"/>
  <c r="B135" i="22"/>
  <c r="P134" i="22"/>
  <c r="O134" i="22"/>
  <c r="N134" i="22"/>
  <c r="M134" i="22"/>
  <c r="L134" i="22"/>
  <c r="K134" i="22"/>
  <c r="J134" i="22"/>
  <c r="I134" i="22"/>
  <c r="H134" i="22"/>
  <c r="G134" i="22"/>
  <c r="F134" i="22"/>
  <c r="E134" i="22"/>
  <c r="D134" i="22"/>
  <c r="C134" i="22"/>
  <c r="B134" i="22"/>
  <c r="P133" i="22"/>
  <c r="O133" i="22"/>
  <c r="N133" i="22"/>
  <c r="M133" i="22"/>
  <c r="L133" i="22"/>
  <c r="K133" i="22"/>
  <c r="J133" i="22"/>
  <c r="I133" i="22"/>
  <c r="H133" i="22"/>
  <c r="G133" i="22"/>
  <c r="F133" i="22"/>
  <c r="E133" i="22"/>
  <c r="D133" i="22"/>
  <c r="C133" i="22"/>
  <c r="B133" i="22"/>
  <c r="P132" i="22"/>
  <c r="O132" i="22"/>
  <c r="N132" i="22"/>
  <c r="M132" i="22"/>
  <c r="L132" i="22"/>
  <c r="K132" i="22"/>
  <c r="J132" i="22"/>
  <c r="I132" i="22"/>
  <c r="H132" i="22"/>
  <c r="G132" i="22"/>
  <c r="F132" i="22"/>
  <c r="E132" i="22"/>
  <c r="D132" i="22"/>
  <c r="C132" i="22"/>
  <c r="B132" i="22"/>
  <c r="P131" i="22"/>
  <c r="O131" i="22"/>
  <c r="N131" i="22"/>
  <c r="M131" i="22"/>
  <c r="L131" i="22"/>
  <c r="K131" i="22"/>
  <c r="J131" i="22"/>
  <c r="I131" i="22"/>
  <c r="H131" i="22"/>
  <c r="G131" i="22"/>
  <c r="F131" i="22"/>
  <c r="E131" i="22"/>
  <c r="D131" i="22"/>
  <c r="C131" i="22"/>
  <c r="B131" i="22"/>
  <c r="P130" i="22"/>
  <c r="O130" i="22"/>
  <c r="N130" i="22"/>
  <c r="M130" i="22"/>
  <c r="L130" i="22"/>
  <c r="K130" i="22"/>
  <c r="J130" i="22"/>
  <c r="I130" i="22"/>
  <c r="H130" i="22"/>
  <c r="G130" i="22"/>
  <c r="F130" i="22"/>
  <c r="E130" i="22"/>
  <c r="D130" i="22"/>
  <c r="C130" i="22"/>
  <c r="B130" i="22"/>
  <c r="P129" i="22"/>
  <c r="O129" i="22"/>
  <c r="N129" i="22"/>
  <c r="M129" i="22"/>
  <c r="L129" i="22"/>
  <c r="K129" i="22"/>
  <c r="J129" i="22"/>
  <c r="I129" i="22"/>
  <c r="H129" i="22"/>
  <c r="G129" i="22"/>
  <c r="F129" i="22"/>
  <c r="E129" i="22"/>
  <c r="D129" i="22"/>
  <c r="C129" i="22"/>
  <c r="B129" i="22"/>
  <c r="P128" i="22"/>
  <c r="O128" i="22"/>
  <c r="N128" i="22"/>
  <c r="M128" i="22"/>
  <c r="L128" i="22"/>
  <c r="K128" i="22"/>
  <c r="J128" i="22"/>
  <c r="I128" i="22"/>
  <c r="H128" i="22"/>
  <c r="G128" i="22"/>
  <c r="F128" i="22"/>
  <c r="E128" i="22"/>
  <c r="D128" i="22"/>
  <c r="C128" i="22"/>
  <c r="B128" i="22"/>
  <c r="P127" i="22"/>
  <c r="O127" i="22"/>
  <c r="N127" i="22"/>
  <c r="M127" i="22"/>
  <c r="L127" i="22"/>
  <c r="K127" i="22"/>
  <c r="J127" i="22"/>
  <c r="I127" i="22"/>
  <c r="H127" i="22"/>
  <c r="G127" i="22"/>
  <c r="F127" i="22"/>
  <c r="E127" i="22"/>
  <c r="D127" i="22"/>
  <c r="C127" i="22"/>
  <c r="B127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D126" i="22"/>
  <c r="C126" i="22"/>
  <c r="B126" i="22"/>
  <c r="P125" i="22"/>
  <c r="O125" i="22"/>
  <c r="N125" i="22"/>
  <c r="M125" i="22"/>
  <c r="L125" i="22"/>
  <c r="K125" i="22"/>
  <c r="J125" i="22"/>
  <c r="I125" i="22"/>
  <c r="H125" i="22"/>
  <c r="G125" i="22"/>
  <c r="F125" i="22"/>
  <c r="E125" i="22"/>
  <c r="D125" i="22"/>
  <c r="C125" i="22"/>
  <c r="B125" i="22"/>
  <c r="P124" i="22"/>
  <c r="O124" i="22"/>
  <c r="N124" i="22"/>
  <c r="M124" i="22"/>
  <c r="L124" i="22"/>
  <c r="K124" i="22"/>
  <c r="J124" i="22"/>
  <c r="I124" i="22"/>
  <c r="H124" i="22"/>
  <c r="G124" i="22"/>
  <c r="F124" i="22"/>
  <c r="E124" i="22"/>
  <c r="D124" i="22"/>
  <c r="C124" i="22"/>
  <c r="B124" i="22"/>
  <c r="P123" i="22"/>
  <c r="O123" i="22"/>
  <c r="N123" i="22"/>
  <c r="M123" i="22"/>
  <c r="L123" i="22"/>
  <c r="K123" i="22"/>
  <c r="J123" i="22"/>
  <c r="I123" i="22"/>
  <c r="H123" i="22"/>
  <c r="G123" i="22"/>
  <c r="F123" i="22"/>
  <c r="E123" i="22"/>
  <c r="D123" i="22"/>
  <c r="C123" i="22"/>
  <c r="B123" i="22"/>
  <c r="P122" i="22"/>
  <c r="O122" i="22"/>
  <c r="N122" i="22"/>
  <c r="M122" i="22"/>
  <c r="L122" i="22"/>
  <c r="K122" i="22"/>
  <c r="J122" i="22"/>
  <c r="I122" i="22"/>
  <c r="H122" i="22"/>
  <c r="G122" i="22"/>
  <c r="F122" i="22"/>
  <c r="E122" i="22"/>
  <c r="D122" i="22"/>
  <c r="C122" i="22"/>
  <c r="B122" i="22"/>
  <c r="P121" i="22"/>
  <c r="O121" i="22"/>
  <c r="N121" i="22"/>
  <c r="M121" i="22"/>
  <c r="L121" i="22"/>
  <c r="K121" i="22"/>
  <c r="J121" i="22"/>
  <c r="I121" i="22"/>
  <c r="H121" i="22"/>
  <c r="G121" i="22"/>
  <c r="F121" i="22"/>
  <c r="E121" i="22"/>
  <c r="D121" i="22"/>
  <c r="C121" i="22"/>
  <c r="B121" i="22"/>
  <c r="P120" i="22"/>
  <c r="O120" i="22"/>
  <c r="N120" i="22"/>
  <c r="M120" i="22"/>
  <c r="L120" i="22"/>
  <c r="K120" i="22"/>
  <c r="J120" i="22"/>
  <c r="I120" i="22"/>
  <c r="H120" i="22"/>
  <c r="G120" i="22"/>
  <c r="F120" i="22"/>
  <c r="E120" i="22"/>
  <c r="D120" i="22"/>
  <c r="C120" i="22"/>
  <c r="B120" i="22"/>
  <c r="P119" i="22"/>
  <c r="O119" i="22"/>
  <c r="N119" i="22"/>
  <c r="M119" i="22"/>
  <c r="L119" i="22"/>
  <c r="K119" i="22"/>
  <c r="J119" i="22"/>
  <c r="I119" i="22"/>
  <c r="H119" i="22"/>
  <c r="G119" i="22"/>
  <c r="F119" i="22"/>
  <c r="E119" i="22"/>
  <c r="D119" i="22"/>
  <c r="C119" i="22"/>
  <c r="B119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C118" i="22"/>
  <c r="B118" i="22"/>
  <c r="P117" i="22"/>
  <c r="O117" i="22"/>
  <c r="N117" i="22"/>
  <c r="M117" i="22"/>
  <c r="L117" i="22"/>
  <c r="K117" i="22"/>
  <c r="J117" i="22"/>
  <c r="I117" i="22"/>
  <c r="H117" i="22"/>
  <c r="G117" i="22"/>
  <c r="F117" i="22"/>
  <c r="E117" i="22"/>
  <c r="D117" i="22"/>
  <c r="C117" i="22"/>
  <c r="B117" i="22"/>
  <c r="P116" i="22"/>
  <c r="O116" i="22"/>
  <c r="N116" i="22"/>
  <c r="M116" i="22"/>
  <c r="L116" i="22"/>
  <c r="K116" i="22"/>
  <c r="J116" i="22"/>
  <c r="I116" i="22"/>
  <c r="H116" i="22"/>
  <c r="G116" i="22"/>
  <c r="F116" i="22"/>
  <c r="E116" i="22"/>
  <c r="D116" i="22"/>
  <c r="C116" i="22"/>
  <c r="B116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D115" i="22"/>
  <c r="C115" i="22"/>
  <c r="B115" i="22"/>
  <c r="P114" i="22"/>
  <c r="O114" i="22"/>
  <c r="N114" i="22"/>
  <c r="M114" i="22"/>
  <c r="L114" i="22"/>
  <c r="K114" i="22"/>
  <c r="J114" i="22"/>
  <c r="I114" i="22"/>
  <c r="H114" i="22"/>
  <c r="G114" i="22"/>
  <c r="F114" i="22"/>
  <c r="E114" i="22"/>
  <c r="D114" i="22"/>
  <c r="C114" i="22"/>
  <c r="B114" i="22"/>
  <c r="P113" i="22"/>
  <c r="O113" i="22"/>
  <c r="N113" i="22"/>
  <c r="M113" i="22"/>
  <c r="L113" i="22"/>
  <c r="K113" i="22"/>
  <c r="J113" i="22"/>
  <c r="I113" i="22"/>
  <c r="H113" i="22"/>
  <c r="G113" i="22"/>
  <c r="F113" i="22"/>
  <c r="E113" i="22"/>
  <c r="D113" i="22"/>
  <c r="C113" i="22"/>
  <c r="B113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B112" i="22"/>
  <c r="P111" i="22"/>
  <c r="O111" i="22"/>
  <c r="N111" i="22"/>
  <c r="M111" i="22"/>
  <c r="L111" i="22"/>
  <c r="K111" i="22"/>
  <c r="J111" i="22"/>
  <c r="I111" i="22"/>
  <c r="H111" i="22"/>
  <c r="G111" i="22"/>
  <c r="F111" i="22"/>
  <c r="E111" i="22"/>
  <c r="D111" i="22"/>
  <c r="C111" i="22"/>
  <c r="B111" i="22"/>
  <c r="P110" i="22"/>
  <c r="O110" i="22"/>
  <c r="N110" i="22"/>
  <c r="M110" i="22"/>
  <c r="L110" i="22"/>
  <c r="K110" i="22"/>
  <c r="J110" i="22"/>
  <c r="I110" i="22"/>
  <c r="H110" i="22"/>
  <c r="G110" i="22"/>
  <c r="F110" i="22"/>
  <c r="E110" i="22"/>
  <c r="D110" i="22"/>
  <c r="C110" i="22"/>
  <c r="B110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B109" i="22"/>
  <c r="P108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C108" i="22"/>
  <c r="B108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B106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C105" i="22"/>
  <c r="B105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C104" i="22"/>
  <c r="B104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B103" i="22"/>
  <c r="P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C102" i="22"/>
  <c r="B102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C101" i="22"/>
  <c r="B101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P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P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P96" i="22"/>
  <c r="O96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P95" i="22"/>
  <c r="O95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P92" i="22"/>
  <c r="O92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P91" i="22"/>
  <c r="O91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P90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P89" i="22"/>
  <c r="O89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P88" i="22"/>
  <c r="O88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P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P296" i="21"/>
  <c r="O296" i="21"/>
  <c r="N296" i="21"/>
  <c r="M296" i="21"/>
  <c r="L296" i="21"/>
  <c r="K296" i="21"/>
  <c r="J296" i="21"/>
  <c r="I296" i="21"/>
  <c r="H296" i="21"/>
  <c r="G296" i="21"/>
  <c r="F296" i="21"/>
  <c r="E296" i="21"/>
  <c r="D296" i="21"/>
  <c r="C296" i="21"/>
  <c r="B296" i="21"/>
  <c r="P295" i="21"/>
  <c r="O295" i="21"/>
  <c r="N295" i="21"/>
  <c r="M295" i="21"/>
  <c r="L295" i="21"/>
  <c r="K295" i="21"/>
  <c r="J295" i="21"/>
  <c r="I295" i="21"/>
  <c r="G295" i="21"/>
  <c r="F295" i="21"/>
  <c r="E295" i="21"/>
  <c r="D295" i="21"/>
  <c r="C295" i="21"/>
  <c r="B295" i="21"/>
  <c r="P294" i="21"/>
  <c r="O294" i="21"/>
  <c r="N294" i="21"/>
  <c r="M294" i="21"/>
  <c r="L294" i="21"/>
  <c r="K294" i="21"/>
  <c r="J294" i="21"/>
  <c r="I294" i="21"/>
  <c r="G294" i="21"/>
  <c r="F294" i="21"/>
  <c r="E294" i="21"/>
  <c r="H294" i="21" s="1"/>
  <c r="D294" i="21"/>
  <c r="C294" i="21"/>
  <c r="B294" i="21"/>
  <c r="P293" i="21"/>
  <c r="O293" i="21"/>
  <c r="N293" i="21"/>
  <c r="M293" i="21"/>
  <c r="L293" i="21"/>
  <c r="K293" i="21"/>
  <c r="J293" i="21"/>
  <c r="I293" i="21"/>
  <c r="G293" i="21"/>
  <c r="F293" i="21"/>
  <c r="E293" i="21"/>
  <c r="D293" i="21"/>
  <c r="C293" i="21"/>
  <c r="B293" i="21"/>
  <c r="P292" i="21"/>
  <c r="O292" i="21"/>
  <c r="N292" i="21"/>
  <c r="M292" i="21"/>
  <c r="L292" i="21"/>
  <c r="K292" i="21"/>
  <c r="J292" i="21"/>
  <c r="I292" i="21"/>
  <c r="G292" i="21"/>
  <c r="F292" i="21"/>
  <c r="E292" i="21"/>
  <c r="D292" i="21"/>
  <c r="C292" i="21"/>
  <c r="B292" i="21"/>
  <c r="P291" i="21"/>
  <c r="O291" i="21"/>
  <c r="N291" i="21"/>
  <c r="M291" i="21"/>
  <c r="L291" i="21"/>
  <c r="K291" i="21"/>
  <c r="J291" i="21"/>
  <c r="I291" i="21"/>
  <c r="G291" i="21"/>
  <c r="F291" i="21"/>
  <c r="E291" i="21"/>
  <c r="D291" i="21"/>
  <c r="C291" i="21"/>
  <c r="B291" i="21"/>
  <c r="P290" i="21"/>
  <c r="O290" i="21"/>
  <c r="N290" i="21"/>
  <c r="M290" i="21"/>
  <c r="L290" i="21"/>
  <c r="K290" i="21"/>
  <c r="J290" i="21"/>
  <c r="I290" i="21"/>
  <c r="G290" i="21"/>
  <c r="F290" i="21"/>
  <c r="E290" i="21"/>
  <c r="D290" i="21"/>
  <c r="C290" i="21"/>
  <c r="B290" i="21"/>
  <c r="P289" i="21"/>
  <c r="O289" i="21"/>
  <c r="N289" i="21"/>
  <c r="M289" i="21"/>
  <c r="L289" i="21"/>
  <c r="K289" i="21"/>
  <c r="J289" i="21"/>
  <c r="I289" i="21"/>
  <c r="G289" i="21"/>
  <c r="F289" i="21"/>
  <c r="E289" i="21"/>
  <c r="D289" i="21"/>
  <c r="C289" i="21"/>
  <c r="B289" i="21"/>
  <c r="P288" i="21"/>
  <c r="O288" i="21"/>
  <c r="N288" i="21"/>
  <c r="M288" i="21"/>
  <c r="L288" i="21"/>
  <c r="K288" i="21"/>
  <c r="J288" i="21"/>
  <c r="I288" i="21"/>
  <c r="G288" i="21"/>
  <c r="F288" i="21"/>
  <c r="E288" i="21"/>
  <c r="D288" i="21"/>
  <c r="C288" i="21"/>
  <c r="B288" i="21"/>
  <c r="P287" i="21"/>
  <c r="O287" i="21"/>
  <c r="N287" i="21"/>
  <c r="M287" i="21"/>
  <c r="L287" i="21"/>
  <c r="K287" i="21"/>
  <c r="J287" i="21"/>
  <c r="I287" i="21"/>
  <c r="G287" i="21"/>
  <c r="F287" i="21"/>
  <c r="E287" i="21"/>
  <c r="D287" i="21"/>
  <c r="C287" i="21"/>
  <c r="B287" i="21"/>
  <c r="P286" i="21"/>
  <c r="O286" i="21"/>
  <c r="N286" i="21"/>
  <c r="M286" i="21"/>
  <c r="L286" i="21"/>
  <c r="K286" i="21"/>
  <c r="J286" i="21"/>
  <c r="I286" i="21"/>
  <c r="G286" i="21"/>
  <c r="F286" i="21"/>
  <c r="E286" i="21"/>
  <c r="D286" i="21"/>
  <c r="C286" i="21"/>
  <c r="B286" i="21"/>
  <c r="P285" i="21"/>
  <c r="O285" i="21"/>
  <c r="N285" i="21"/>
  <c r="M285" i="21"/>
  <c r="L285" i="21"/>
  <c r="K285" i="21"/>
  <c r="J285" i="21"/>
  <c r="I285" i="21"/>
  <c r="G285" i="21"/>
  <c r="F285" i="21"/>
  <c r="E285" i="21"/>
  <c r="D285" i="21"/>
  <c r="C285" i="21"/>
  <c r="B285" i="21"/>
  <c r="P284" i="21"/>
  <c r="O284" i="21"/>
  <c r="N284" i="21"/>
  <c r="M284" i="21"/>
  <c r="L284" i="21"/>
  <c r="K284" i="21"/>
  <c r="J284" i="21"/>
  <c r="I284" i="21"/>
  <c r="G284" i="21"/>
  <c r="F284" i="21"/>
  <c r="E284" i="21"/>
  <c r="D284" i="21"/>
  <c r="C284" i="21"/>
  <c r="B284" i="21"/>
  <c r="P283" i="21"/>
  <c r="O283" i="21"/>
  <c r="N283" i="21"/>
  <c r="M283" i="21"/>
  <c r="L283" i="21"/>
  <c r="K283" i="21"/>
  <c r="J283" i="21"/>
  <c r="I283" i="21"/>
  <c r="G283" i="21"/>
  <c r="F283" i="21"/>
  <c r="E283" i="21"/>
  <c r="D283" i="21"/>
  <c r="C283" i="21"/>
  <c r="B283" i="21"/>
  <c r="P282" i="21"/>
  <c r="O282" i="21"/>
  <c r="N282" i="21"/>
  <c r="M282" i="21"/>
  <c r="L282" i="21"/>
  <c r="K282" i="21"/>
  <c r="J282" i="21"/>
  <c r="I282" i="21"/>
  <c r="G282" i="21"/>
  <c r="F282" i="21"/>
  <c r="E282" i="21"/>
  <c r="D282" i="21"/>
  <c r="C282" i="21"/>
  <c r="B282" i="21"/>
  <c r="P281" i="21"/>
  <c r="O281" i="21"/>
  <c r="N281" i="21"/>
  <c r="M281" i="21"/>
  <c r="L281" i="21"/>
  <c r="K281" i="21"/>
  <c r="J281" i="21"/>
  <c r="I281" i="21"/>
  <c r="G281" i="21"/>
  <c r="F281" i="21"/>
  <c r="E281" i="21"/>
  <c r="D281" i="21"/>
  <c r="C281" i="21"/>
  <c r="B281" i="21"/>
  <c r="P280" i="21"/>
  <c r="O280" i="21"/>
  <c r="N280" i="21"/>
  <c r="M280" i="21"/>
  <c r="L280" i="21"/>
  <c r="K280" i="21"/>
  <c r="J280" i="21"/>
  <c r="I280" i="21"/>
  <c r="G280" i="21"/>
  <c r="F280" i="21"/>
  <c r="E280" i="21"/>
  <c r="D280" i="21"/>
  <c r="C280" i="21"/>
  <c r="B280" i="21"/>
  <c r="P279" i="21"/>
  <c r="O279" i="21"/>
  <c r="N279" i="21"/>
  <c r="M279" i="21"/>
  <c r="L279" i="21"/>
  <c r="K279" i="21"/>
  <c r="J279" i="21"/>
  <c r="I279" i="21"/>
  <c r="G279" i="21"/>
  <c r="F279" i="21"/>
  <c r="E279" i="21"/>
  <c r="D279" i="21"/>
  <c r="C279" i="21"/>
  <c r="H279" i="21" s="1"/>
  <c r="B279" i="21"/>
  <c r="P278" i="21"/>
  <c r="O278" i="21"/>
  <c r="N278" i="21"/>
  <c r="M278" i="21"/>
  <c r="L278" i="21"/>
  <c r="K278" i="21"/>
  <c r="J278" i="21"/>
  <c r="I278" i="21"/>
  <c r="G278" i="21"/>
  <c r="F278" i="21"/>
  <c r="E278" i="21"/>
  <c r="H278" i="21" s="1"/>
  <c r="D278" i="21"/>
  <c r="C278" i="21"/>
  <c r="B278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C277" i="21"/>
  <c r="B277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C276" i="21"/>
  <c r="B276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C275" i="21"/>
  <c r="B275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C274" i="21"/>
  <c r="B274" i="21"/>
  <c r="P273" i="21"/>
  <c r="O273" i="21"/>
  <c r="N273" i="21"/>
  <c r="M273" i="21"/>
  <c r="L273" i="21"/>
  <c r="K273" i="21"/>
  <c r="J273" i="21"/>
  <c r="I273" i="21"/>
  <c r="H273" i="21"/>
  <c r="G273" i="21"/>
  <c r="F273" i="21"/>
  <c r="E273" i="21"/>
  <c r="D273" i="21"/>
  <c r="C273" i="21"/>
  <c r="B273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C272" i="21"/>
  <c r="B272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C271" i="21"/>
  <c r="B271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C270" i="21"/>
  <c r="B270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C269" i="21"/>
  <c r="B269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C268" i="21"/>
  <c r="B268" i="21"/>
  <c r="P267" i="21"/>
  <c r="O267" i="21"/>
  <c r="N267" i="21"/>
  <c r="M267" i="21"/>
  <c r="L267" i="21"/>
  <c r="K267" i="21"/>
  <c r="J267" i="21"/>
  <c r="I267" i="21"/>
  <c r="H267" i="21"/>
  <c r="G267" i="21"/>
  <c r="F267" i="21"/>
  <c r="E267" i="21"/>
  <c r="D267" i="21"/>
  <c r="C267" i="21"/>
  <c r="B267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C266" i="21"/>
  <c r="B266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C265" i="21"/>
  <c r="B265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C264" i="21"/>
  <c r="B264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C263" i="21"/>
  <c r="B263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C262" i="21"/>
  <c r="B262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C261" i="21"/>
  <c r="B261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B260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B259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B258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B257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B256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C255" i="21"/>
  <c r="B255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B254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B253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B252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B251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B250" i="21"/>
  <c r="P249" i="21"/>
  <c r="O249" i="21"/>
  <c r="N249" i="21"/>
  <c r="M249" i="21"/>
  <c r="L249" i="21"/>
  <c r="K249" i="21"/>
  <c r="J249" i="21"/>
  <c r="I249" i="21"/>
  <c r="H249" i="21"/>
  <c r="G249" i="21"/>
  <c r="F249" i="21"/>
  <c r="E249" i="21"/>
  <c r="D249" i="21"/>
  <c r="C249" i="21"/>
  <c r="B249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B248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B247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B246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B245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B244" i="21"/>
  <c r="P243" i="21"/>
  <c r="O243" i="21"/>
  <c r="N243" i="21"/>
  <c r="M243" i="21"/>
  <c r="L243" i="21"/>
  <c r="K243" i="21"/>
  <c r="J243" i="21"/>
  <c r="I243" i="21"/>
  <c r="H243" i="21"/>
  <c r="G243" i="21"/>
  <c r="F243" i="21"/>
  <c r="E243" i="21"/>
  <c r="D243" i="21"/>
  <c r="C243" i="21"/>
  <c r="B243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B242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B241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B240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B239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B238" i="21"/>
  <c r="P237" i="21"/>
  <c r="O237" i="21"/>
  <c r="N237" i="21"/>
  <c r="M237" i="21"/>
  <c r="L237" i="21"/>
  <c r="K237" i="21"/>
  <c r="J237" i="21"/>
  <c r="I237" i="21"/>
  <c r="H237" i="21"/>
  <c r="G237" i="21"/>
  <c r="F237" i="21"/>
  <c r="E237" i="21"/>
  <c r="D237" i="21"/>
  <c r="C237" i="21"/>
  <c r="B237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B236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B235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B234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B233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B232" i="21"/>
  <c r="P231" i="21"/>
  <c r="O231" i="21"/>
  <c r="N231" i="21"/>
  <c r="M231" i="21"/>
  <c r="L231" i="21"/>
  <c r="K231" i="21"/>
  <c r="J231" i="21"/>
  <c r="I231" i="21"/>
  <c r="H231" i="21"/>
  <c r="G231" i="21"/>
  <c r="F231" i="21"/>
  <c r="E231" i="21"/>
  <c r="D231" i="21"/>
  <c r="C231" i="21"/>
  <c r="B231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B230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B229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B228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B227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B226" i="21"/>
  <c r="P225" i="21"/>
  <c r="O225" i="21"/>
  <c r="N225" i="21"/>
  <c r="M225" i="21"/>
  <c r="L225" i="21"/>
  <c r="K225" i="21"/>
  <c r="J225" i="21"/>
  <c r="I225" i="21"/>
  <c r="H225" i="21"/>
  <c r="G225" i="21"/>
  <c r="F225" i="21"/>
  <c r="E225" i="21"/>
  <c r="D225" i="21"/>
  <c r="C225" i="21"/>
  <c r="B225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B224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B223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B222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B221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B220" i="21"/>
  <c r="P219" i="21"/>
  <c r="O219" i="21"/>
  <c r="N219" i="21"/>
  <c r="M219" i="21"/>
  <c r="L219" i="21"/>
  <c r="K219" i="21"/>
  <c r="J219" i="21"/>
  <c r="I219" i="21"/>
  <c r="H219" i="21"/>
  <c r="G219" i="21"/>
  <c r="F219" i="21"/>
  <c r="E219" i="21"/>
  <c r="D219" i="21"/>
  <c r="C219" i="21"/>
  <c r="B219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B218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B217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B216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B215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B214" i="21"/>
  <c r="P213" i="21"/>
  <c r="O213" i="21"/>
  <c r="N213" i="21"/>
  <c r="M213" i="21"/>
  <c r="L213" i="21"/>
  <c r="K213" i="21"/>
  <c r="J213" i="21"/>
  <c r="I213" i="21"/>
  <c r="H213" i="21"/>
  <c r="G213" i="21"/>
  <c r="F213" i="21"/>
  <c r="E213" i="21"/>
  <c r="D213" i="21"/>
  <c r="C213" i="21"/>
  <c r="B213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B212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B211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B210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B209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B208" i="21"/>
  <c r="P207" i="21"/>
  <c r="O207" i="21"/>
  <c r="N207" i="21"/>
  <c r="M207" i="21"/>
  <c r="L207" i="21"/>
  <c r="K207" i="21"/>
  <c r="J207" i="21"/>
  <c r="I207" i="21"/>
  <c r="H207" i="21"/>
  <c r="G207" i="21"/>
  <c r="F207" i="21"/>
  <c r="E207" i="21"/>
  <c r="D207" i="21"/>
  <c r="C207" i="21"/>
  <c r="B207" i="21"/>
  <c r="P206" i="21"/>
  <c r="O206" i="21"/>
  <c r="N206" i="21"/>
  <c r="M206" i="21"/>
  <c r="L206" i="21"/>
  <c r="K206" i="21"/>
  <c r="J206" i="21"/>
  <c r="I206" i="21"/>
  <c r="H206" i="21"/>
  <c r="G206" i="21"/>
  <c r="F206" i="21"/>
  <c r="E206" i="21"/>
  <c r="D206" i="21"/>
  <c r="C206" i="21"/>
  <c r="B206" i="21"/>
  <c r="P205" i="21"/>
  <c r="O205" i="21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P204" i="21"/>
  <c r="O204" i="21"/>
  <c r="N204" i="21"/>
  <c r="M204" i="21"/>
  <c r="L204" i="21"/>
  <c r="K204" i="21"/>
  <c r="J204" i="21"/>
  <c r="I204" i="21"/>
  <c r="H204" i="21"/>
  <c r="G204" i="21"/>
  <c r="F204" i="21"/>
  <c r="E204" i="21"/>
  <c r="D204" i="21"/>
  <c r="C204" i="21"/>
  <c r="B204" i="21"/>
  <c r="P203" i="21"/>
  <c r="O203" i="21"/>
  <c r="N203" i="21"/>
  <c r="M203" i="21"/>
  <c r="L203" i="21"/>
  <c r="K203" i="21"/>
  <c r="J203" i="21"/>
  <c r="I203" i="21"/>
  <c r="H203" i="21"/>
  <c r="G203" i="21"/>
  <c r="F203" i="21"/>
  <c r="E203" i="21"/>
  <c r="D203" i="21"/>
  <c r="C203" i="21"/>
  <c r="B203" i="21"/>
  <c r="P202" i="21"/>
  <c r="O202" i="21"/>
  <c r="N202" i="21"/>
  <c r="M202" i="21"/>
  <c r="L202" i="21"/>
  <c r="K202" i="21"/>
  <c r="J202" i="21"/>
  <c r="I202" i="21"/>
  <c r="H202" i="21"/>
  <c r="G202" i="21"/>
  <c r="F202" i="21"/>
  <c r="E202" i="21"/>
  <c r="D202" i="21"/>
  <c r="C202" i="21"/>
  <c r="B202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C201" i="21"/>
  <c r="B201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B200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B199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B198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B197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B196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C195" i="21"/>
  <c r="B195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B194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B193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B192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B191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B190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C189" i="21"/>
  <c r="B189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B188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B187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B186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B185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B184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C183" i="21"/>
  <c r="B183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B182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B181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B180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C179" i="21"/>
  <c r="B179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B178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C177" i="21"/>
  <c r="B177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B176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B175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B174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B173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B172" i="21"/>
  <c r="P171" i="21"/>
  <c r="O171" i="21"/>
  <c r="N171" i="21"/>
  <c r="M171" i="21"/>
  <c r="L171" i="21"/>
  <c r="K171" i="21"/>
  <c r="J171" i="21"/>
  <c r="I171" i="21"/>
  <c r="H171" i="21"/>
  <c r="G171" i="21"/>
  <c r="F171" i="21"/>
  <c r="E171" i="21"/>
  <c r="D171" i="21"/>
  <c r="C171" i="21"/>
  <c r="B171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B170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B169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B168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B167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C166" i="21"/>
  <c r="B166" i="21"/>
  <c r="P165" i="21"/>
  <c r="O165" i="21"/>
  <c r="N165" i="21"/>
  <c r="M165" i="21"/>
  <c r="L165" i="21"/>
  <c r="K165" i="21"/>
  <c r="J165" i="21"/>
  <c r="I165" i="21"/>
  <c r="H165" i="21"/>
  <c r="G165" i="21"/>
  <c r="F165" i="21"/>
  <c r="E165" i="21"/>
  <c r="D165" i="21"/>
  <c r="C165" i="21"/>
  <c r="B165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B164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B163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B162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B161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B160" i="21"/>
  <c r="P159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C159" i="21"/>
  <c r="B159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B158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B157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B156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B155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B154" i="21"/>
  <c r="P153" i="21"/>
  <c r="O153" i="21"/>
  <c r="N153" i="21"/>
  <c r="M153" i="21"/>
  <c r="L153" i="21"/>
  <c r="K153" i="21"/>
  <c r="J153" i="21"/>
  <c r="I153" i="21"/>
  <c r="H153" i="21"/>
  <c r="G153" i="21"/>
  <c r="F153" i="21"/>
  <c r="E153" i="21"/>
  <c r="D153" i="21"/>
  <c r="C153" i="21"/>
  <c r="B153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B152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B151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B150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B149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B148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B147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B146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B145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B144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B143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C142" i="21"/>
  <c r="B142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C141" i="21"/>
  <c r="B141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B140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B139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B138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B137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B136" i="21"/>
  <c r="P135" i="21"/>
  <c r="O135" i="21"/>
  <c r="N135" i="21"/>
  <c r="M135" i="21"/>
  <c r="L135" i="21"/>
  <c r="K135" i="21"/>
  <c r="J135" i="21"/>
  <c r="I135" i="21"/>
  <c r="H135" i="21"/>
  <c r="G135" i="21"/>
  <c r="F135" i="21"/>
  <c r="E135" i="21"/>
  <c r="D135" i="21"/>
  <c r="C135" i="21"/>
  <c r="B135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B134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B133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B132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C131" i="21"/>
  <c r="B131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30" i="21"/>
  <c r="B130" i="21"/>
  <c r="P129" i="21"/>
  <c r="O129" i="21"/>
  <c r="N129" i="21"/>
  <c r="M129" i="21"/>
  <c r="L129" i="21"/>
  <c r="K129" i="21"/>
  <c r="J129" i="21"/>
  <c r="I129" i="21"/>
  <c r="H129" i="21"/>
  <c r="G129" i="21"/>
  <c r="F129" i="21"/>
  <c r="E129" i="21"/>
  <c r="D129" i="21"/>
  <c r="C129" i="21"/>
  <c r="B129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B128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B127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B126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B125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B124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D123" i="21"/>
  <c r="C123" i="21"/>
  <c r="B123" i="21"/>
  <c r="P122" i="21"/>
  <c r="O122" i="21"/>
  <c r="N122" i="21"/>
  <c r="M122" i="21"/>
  <c r="L122" i="21"/>
  <c r="K122" i="21"/>
  <c r="J122" i="21"/>
  <c r="I122" i="21"/>
  <c r="H122" i="21"/>
  <c r="G122" i="21"/>
  <c r="F122" i="21"/>
  <c r="E122" i="21"/>
  <c r="D122" i="21"/>
  <c r="C122" i="21"/>
  <c r="B122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B121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C120" i="21"/>
  <c r="B120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C119" i="21"/>
  <c r="B119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C118" i="21"/>
  <c r="B118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C117" i="21"/>
  <c r="B117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C116" i="21"/>
  <c r="B116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C115" i="21"/>
  <c r="B115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C114" i="21"/>
  <c r="B114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B113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B112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B111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B110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C109" i="21"/>
  <c r="B109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C108" i="21"/>
  <c r="B108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C106" i="21"/>
  <c r="B106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B105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B104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C103" i="21"/>
  <c r="B103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B102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H591" i="2"/>
  <c r="K591" i="2" s="1"/>
  <c r="H592" i="2"/>
  <c r="K592" i="2" s="1"/>
  <c r="H593" i="2"/>
  <c r="K593" i="2" s="1"/>
  <c r="H594" i="2"/>
  <c r="K594" i="2" s="1"/>
  <c r="H595" i="2"/>
  <c r="K595" i="2" s="1"/>
  <c r="H596" i="2"/>
  <c r="K596" i="2" s="1"/>
  <c r="H597" i="2"/>
  <c r="K597" i="2" s="1"/>
  <c r="H598" i="2"/>
  <c r="K598" i="2" s="1"/>
  <c r="H599" i="2"/>
  <c r="K599" i="2" s="1"/>
  <c r="H600" i="2"/>
  <c r="K600" i="2" s="1"/>
  <c r="H601" i="2"/>
  <c r="K601" i="2" s="1"/>
  <c r="H602" i="2"/>
  <c r="K602" i="2" s="1"/>
  <c r="H603" i="2"/>
  <c r="K603" i="2" s="1"/>
  <c r="H604" i="2"/>
  <c r="K604" i="2" s="1"/>
  <c r="H605" i="2"/>
  <c r="K605" i="2" s="1"/>
  <c r="H606" i="2"/>
  <c r="K606" i="2" s="1"/>
  <c r="H607" i="2"/>
  <c r="K607" i="2" s="1"/>
  <c r="H608" i="2"/>
  <c r="K608" i="2" s="1"/>
  <c r="H609" i="2"/>
  <c r="K609" i="2" s="1"/>
  <c r="H610" i="2"/>
  <c r="K610" i="2" s="1"/>
  <c r="H611" i="2"/>
  <c r="K611" i="2" s="1"/>
  <c r="H612" i="2"/>
  <c r="K612" i="2" s="1"/>
  <c r="H613" i="2"/>
  <c r="K613" i="2" s="1"/>
  <c r="H614" i="2"/>
  <c r="K614" i="2" s="1"/>
  <c r="H615" i="2"/>
  <c r="K615" i="2" s="1"/>
  <c r="H616" i="2"/>
  <c r="K616" i="2" s="1"/>
  <c r="H617" i="2"/>
  <c r="K617" i="2" s="1"/>
  <c r="H618" i="2"/>
  <c r="K618" i="2" s="1"/>
  <c r="H619" i="2"/>
  <c r="K619" i="2" s="1"/>
  <c r="H620" i="2"/>
  <c r="K620" i="2" s="1"/>
  <c r="H621" i="2"/>
  <c r="K621" i="2" s="1"/>
  <c r="H622" i="2"/>
  <c r="K622" i="2" s="1"/>
  <c r="H623" i="2"/>
  <c r="K623" i="2" s="1"/>
  <c r="H624" i="2"/>
  <c r="K624" i="2" s="1"/>
  <c r="H625" i="2"/>
  <c r="K625" i="2" s="1"/>
  <c r="H626" i="2"/>
  <c r="K626" i="2" s="1"/>
  <c r="H627" i="2"/>
  <c r="K627" i="2" s="1"/>
  <c r="H628" i="2"/>
  <c r="K628" i="2" s="1"/>
  <c r="H629" i="2"/>
  <c r="K629" i="2" s="1"/>
  <c r="H630" i="2"/>
  <c r="K630" i="2" s="1"/>
  <c r="H631" i="2"/>
  <c r="K631" i="2" s="1"/>
  <c r="H632" i="2"/>
  <c r="K632" i="2" s="1"/>
  <c r="H633" i="2"/>
  <c r="K633" i="2" s="1"/>
  <c r="H634" i="2"/>
  <c r="K634" i="2" s="1"/>
  <c r="H635" i="2"/>
  <c r="K635" i="2" s="1"/>
  <c r="H636" i="2"/>
  <c r="K636" i="2" s="1"/>
  <c r="H637" i="2"/>
  <c r="K637" i="2" s="1"/>
  <c r="H638" i="2"/>
  <c r="K638" i="2" s="1"/>
  <c r="H639" i="2"/>
  <c r="K639" i="2" s="1"/>
  <c r="H640" i="2"/>
  <c r="K640" i="2" s="1"/>
  <c r="H641" i="2"/>
  <c r="K641" i="2" s="1"/>
  <c r="H642" i="2"/>
  <c r="K642" i="2" s="1"/>
  <c r="H643" i="2"/>
  <c r="K643" i="2" s="1"/>
  <c r="H644" i="2"/>
  <c r="K644" i="2" s="1"/>
  <c r="H645" i="2"/>
  <c r="K645" i="2" s="1"/>
  <c r="H646" i="2"/>
  <c r="K646" i="2" s="1"/>
  <c r="H647" i="2"/>
  <c r="K647" i="2" s="1"/>
  <c r="H648" i="2"/>
  <c r="K648" i="2" s="1"/>
  <c r="H649" i="2"/>
  <c r="K649" i="2" s="1"/>
  <c r="H650" i="2"/>
  <c r="K650" i="2" s="1"/>
  <c r="H651" i="2"/>
  <c r="K651" i="2" s="1"/>
  <c r="H652" i="2"/>
  <c r="K652" i="2" s="1"/>
  <c r="H653" i="2"/>
  <c r="K653" i="2" s="1"/>
  <c r="H654" i="2"/>
  <c r="K654" i="2" s="1"/>
  <c r="H655" i="2"/>
  <c r="K655" i="2" s="1"/>
  <c r="H656" i="2"/>
  <c r="K656" i="2" s="1"/>
  <c r="H657" i="2"/>
  <c r="K657" i="2" s="1"/>
  <c r="H658" i="2"/>
  <c r="K658" i="2" s="1"/>
  <c r="H659" i="2"/>
  <c r="K659" i="2" s="1"/>
  <c r="H660" i="2"/>
  <c r="K660" i="2" s="1"/>
  <c r="H661" i="2"/>
  <c r="K661" i="2" s="1"/>
  <c r="H662" i="2"/>
  <c r="K662" i="2" s="1"/>
  <c r="H663" i="2"/>
  <c r="K663" i="2" s="1"/>
  <c r="H664" i="2"/>
  <c r="K664" i="2" s="1"/>
  <c r="H665" i="2"/>
  <c r="K665" i="2" s="1"/>
  <c r="H666" i="2"/>
  <c r="K666" i="2" s="1"/>
  <c r="H667" i="2"/>
  <c r="K667" i="2" s="1"/>
  <c r="H668" i="2"/>
  <c r="K668" i="2" s="1"/>
  <c r="H669" i="2"/>
  <c r="K669" i="2" s="1"/>
  <c r="H670" i="2"/>
  <c r="K670" i="2" s="1"/>
  <c r="H671" i="2"/>
  <c r="K671" i="2" s="1"/>
  <c r="H672" i="2"/>
  <c r="K672" i="2" s="1"/>
  <c r="H673" i="2"/>
  <c r="K673" i="2" s="1"/>
  <c r="H674" i="2"/>
  <c r="K674" i="2" s="1"/>
  <c r="H675" i="2"/>
  <c r="K675" i="2" s="1"/>
  <c r="H676" i="2"/>
  <c r="K676" i="2" s="1"/>
  <c r="H677" i="2"/>
  <c r="K677" i="2" s="1"/>
  <c r="H678" i="2"/>
  <c r="K678" i="2" s="1"/>
  <c r="H679" i="2"/>
  <c r="K679" i="2" s="1"/>
  <c r="H680" i="2"/>
  <c r="K680" i="2" s="1"/>
  <c r="H681" i="2"/>
  <c r="K681" i="2" s="1"/>
  <c r="H682" i="2"/>
  <c r="K682" i="2" s="1"/>
  <c r="H683" i="2"/>
  <c r="K683" i="2" s="1"/>
  <c r="H684" i="2"/>
  <c r="K684" i="2" s="1"/>
  <c r="H685" i="2"/>
  <c r="K685" i="2" s="1"/>
  <c r="H686" i="2"/>
  <c r="K686" i="2" s="1"/>
  <c r="H687" i="2"/>
  <c r="K687" i="2" s="1"/>
  <c r="H688" i="2"/>
  <c r="K688" i="2" s="1"/>
  <c r="H689" i="2"/>
  <c r="K689" i="2" s="1"/>
  <c r="H690" i="2"/>
  <c r="K690" i="2" s="1"/>
  <c r="H691" i="2"/>
  <c r="K691" i="2" s="1"/>
  <c r="H692" i="2"/>
  <c r="K692" i="2" s="1"/>
  <c r="H693" i="2"/>
  <c r="K693" i="2" s="1"/>
  <c r="H694" i="2"/>
  <c r="K694" i="2" s="1"/>
  <c r="H695" i="2"/>
  <c r="K695" i="2" s="1"/>
  <c r="H696" i="2"/>
  <c r="K696" i="2" s="1"/>
  <c r="H697" i="2"/>
  <c r="K697" i="2" s="1"/>
  <c r="H698" i="2"/>
  <c r="K698" i="2" s="1"/>
  <c r="H699" i="2"/>
  <c r="K699" i="2" s="1"/>
  <c r="H700" i="2"/>
  <c r="K700" i="2" s="1"/>
  <c r="H701" i="2"/>
  <c r="K701" i="2" s="1"/>
  <c r="H702" i="2"/>
  <c r="K702" i="2" s="1"/>
  <c r="H703" i="2"/>
  <c r="K703" i="2" s="1"/>
  <c r="H704" i="2"/>
  <c r="K704" i="2" s="1"/>
  <c r="H705" i="2"/>
  <c r="K705" i="2" s="1"/>
  <c r="H706" i="2"/>
  <c r="K706" i="2" s="1"/>
  <c r="H707" i="2"/>
  <c r="K707" i="2" s="1"/>
  <c r="H708" i="2"/>
  <c r="K708" i="2" s="1"/>
  <c r="H709" i="2"/>
  <c r="K709" i="2" s="1"/>
  <c r="H710" i="2"/>
  <c r="K710" i="2" s="1"/>
  <c r="H711" i="2"/>
  <c r="K711" i="2" s="1"/>
  <c r="H712" i="2"/>
  <c r="K712" i="2" s="1"/>
  <c r="H713" i="2"/>
  <c r="K713" i="2" s="1"/>
  <c r="H714" i="2"/>
  <c r="K714" i="2" s="1"/>
  <c r="H715" i="2"/>
  <c r="K715" i="2" s="1"/>
  <c r="H716" i="2"/>
  <c r="K716" i="2" s="1"/>
  <c r="H717" i="2"/>
  <c r="K717" i="2" s="1"/>
  <c r="H718" i="2"/>
  <c r="K718" i="2" s="1"/>
  <c r="H719" i="2"/>
  <c r="K719" i="2" s="1"/>
  <c r="H720" i="2"/>
  <c r="K720" i="2" s="1"/>
  <c r="H721" i="2"/>
  <c r="K721" i="2" s="1"/>
  <c r="H722" i="2"/>
  <c r="K722" i="2" s="1"/>
  <c r="H723" i="2"/>
  <c r="K723" i="2" s="1"/>
  <c r="H724" i="2"/>
  <c r="K724" i="2" s="1"/>
  <c r="H725" i="2"/>
  <c r="K725" i="2" s="1"/>
  <c r="H726" i="2"/>
  <c r="K726" i="2" s="1"/>
  <c r="H727" i="2"/>
  <c r="K727" i="2" s="1"/>
  <c r="H728" i="2"/>
  <c r="K728" i="2" s="1"/>
  <c r="H729" i="2"/>
  <c r="K729" i="2" s="1"/>
  <c r="H730" i="2"/>
  <c r="K730" i="2" s="1"/>
  <c r="H731" i="2"/>
  <c r="K731" i="2" s="1"/>
  <c r="H732" i="2"/>
  <c r="K732" i="2" s="1"/>
  <c r="H733" i="2"/>
  <c r="K733" i="2" s="1"/>
  <c r="H734" i="2"/>
  <c r="K734" i="2" s="1"/>
  <c r="H735" i="2"/>
  <c r="K735" i="2" s="1"/>
  <c r="H736" i="2"/>
  <c r="K736" i="2" s="1"/>
  <c r="H737" i="2"/>
  <c r="K737" i="2" s="1"/>
  <c r="H738" i="2"/>
  <c r="K738" i="2" s="1"/>
  <c r="H739" i="2"/>
  <c r="K739" i="2" s="1"/>
  <c r="H740" i="2"/>
  <c r="K740" i="2" s="1"/>
  <c r="H741" i="2"/>
  <c r="K741" i="2" s="1"/>
  <c r="H742" i="2"/>
  <c r="K742" i="2" s="1"/>
  <c r="H743" i="2"/>
  <c r="K743" i="2" s="1"/>
  <c r="H744" i="2"/>
  <c r="K744" i="2" s="1"/>
  <c r="H1044" i="2"/>
  <c r="K1044" i="2" s="1"/>
  <c r="H1045" i="2"/>
  <c r="K1045" i="2" s="1"/>
  <c r="H1046" i="2"/>
  <c r="K1046" i="2" s="1"/>
  <c r="H1047" i="2"/>
  <c r="K1047" i="2" s="1"/>
  <c r="H1048" i="2"/>
  <c r="K1048" i="2" s="1"/>
  <c r="H1049" i="2"/>
  <c r="K1049" i="2" s="1"/>
  <c r="H1050" i="2"/>
  <c r="K1050" i="2" s="1"/>
  <c r="H1051" i="2"/>
  <c r="K1051" i="2" s="1"/>
  <c r="H1052" i="2"/>
  <c r="K1052" i="2" s="1"/>
  <c r="H1053" i="2"/>
  <c r="K1053" i="2" s="1"/>
  <c r="H1054" i="2"/>
  <c r="K1054" i="2" s="1"/>
  <c r="H1055" i="2"/>
  <c r="K1055" i="2" s="1"/>
  <c r="H1056" i="2"/>
  <c r="K1056" i="2" s="1"/>
  <c r="H1057" i="2"/>
  <c r="K1057" i="2" s="1"/>
  <c r="H1058" i="2"/>
  <c r="K1058" i="2" s="1"/>
  <c r="H1059" i="2"/>
  <c r="K1059" i="2" s="1"/>
  <c r="H1060" i="2"/>
  <c r="K1060" i="2" s="1"/>
  <c r="H1061" i="2"/>
  <c r="K1061" i="2" s="1"/>
  <c r="H1062" i="2"/>
  <c r="K1062" i="2" s="1"/>
  <c r="H1063" i="2"/>
  <c r="K1063" i="2" s="1"/>
  <c r="H1064" i="2"/>
  <c r="K1064" i="2" s="1"/>
  <c r="H1065" i="2"/>
  <c r="K1065" i="2" s="1"/>
  <c r="H1066" i="2"/>
  <c r="K1066" i="2" s="1"/>
  <c r="H1067" i="2"/>
  <c r="K1067" i="2" s="1"/>
  <c r="H1068" i="2"/>
  <c r="K1068" i="2" s="1"/>
  <c r="H1069" i="2"/>
  <c r="K1069" i="2" s="1"/>
  <c r="H1070" i="2"/>
  <c r="K1070" i="2" s="1"/>
  <c r="H1071" i="2"/>
  <c r="K1071" i="2" s="1"/>
  <c r="H1072" i="2"/>
  <c r="K1072" i="2" s="1"/>
  <c r="H1073" i="2"/>
  <c r="K1073" i="2" s="1"/>
  <c r="H1074" i="2"/>
  <c r="K1074" i="2" s="1"/>
  <c r="H1075" i="2"/>
  <c r="K1075" i="2" s="1"/>
  <c r="H1076" i="2"/>
  <c r="K1076" i="2" s="1"/>
  <c r="H1077" i="2"/>
  <c r="K1077" i="2" s="1"/>
  <c r="H1078" i="2"/>
  <c r="K1078" i="2" s="1"/>
  <c r="H1079" i="2"/>
  <c r="K1079" i="2" s="1"/>
  <c r="H1080" i="2"/>
  <c r="K1080" i="2" s="1"/>
  <c r="H1081" i="2"/>
  <c r="K1081" i="2" s="1"/>
  <c r="H1151" i="2"/>
  <c r="K1151" i="2" s="1"/>
  <c r="H1152" i="2"/>
  <c r="K1152" i="2" s="1"/>
  <c r="H1153" i="2"/>
  <c r="K1153" i="2" s="1"/>
  <c r="H1154" i="2"/>
  <c r="K1154" i="2" s="1"/>
  <c r="H1155" i="2"/>
  <c r="K1155" i="2" s="1"/>
  <c r="H1156" i="2"/>
  <c r="K1156" i="2" s="1"/>
  <c r="H1157" i="2"/>
  <c r="K1157" i="2" s="1"/>
  <c r="H1158" i="2"/>
  <c r="K1158" i="2" s="1"/>
  <c r="H1159" i="2"/>
  <c r="K1159" i="2" s="1"/>
  <c r="H1160" i="2"/>
  <c r="K1160" i="2" s="1"/>
  <c r="H1161" i="2"/>
  <c r="K1161" i="2" s="1"/>
  <c r="H1162" i="2"/>
  <c r="K1162" i="2" s="1"/>
  <c r="H1163" i="2"/>
  <c r="K1163" i="2" s="1"/>
  <c r="H1302" i="2"/>
  <c r="K1302" i="2" s="1"/>
  <c r="H1303" i="2"/>
  <c r="K1303" i="2" s="1"/>
  <c r="H1304" i="2"/>
  <c r="K1304" i="2" s="1"/>
  <c r="H1305" i="2"/>
  <c r="K1305" i="2" s="1"/>
  <c r="H1306" i="2"/>
  <c r="K1306" i="2" s="1"/>
  <c r="H1307" i="2"/>
  <c r="K1307" i="2" s="1"/>
  <c r="H1308" i="2"/>
  <c r="K1308" i="2" s="1"/>
  <c r="H1309" i="2"/>
  <c r="K1309" i="2" s="1"/>
  <c r="H1310" i="2"/>
  <c r="K1310" i="2" s="1"/>
  <c r="H1311" i="2"/>
  <c r="K1311" i="2" s="1"/>
  <c r="H1312" i="2"/>
  <c r="K1312" i="2" s="1"/>
  <c r="H1313" i="2"/>
  <c r="K1313" i="2" s="1"/>
  <c r="H1314" i="2"/>
  <c r="K1314" i="2" s="1"/>
  <c r="H1315" i="2"/>
  <c r="K1315" i="2" s="1"/>
  <c r="H1316" i="2"/>
  <c r="K1316" i="2" s="1"/>
  <c r="H1317" i="2"/>
  <c r="K1317" i="2" s="1"/>
  <c r="H1318" i="2"/>
  <c r="K1318" i="2" s="1"/>
  <c r="H1319" i="2"/>
  <c r="K1319" i="2" s="1"/>
  <c r="H1320" i="2"/>
  <c r="K1320" i="2" s="1"/>
  <c r="H1321" i="2"/>
  <c r="K1321" i="2" s="1"/>
  <c r="H1322" i="2"/>
  <c r="K1322" i="2" s="1"/>
  <c r="H1323" i="2"/>
  <c r="K1323" i="2" s="1"/>
  <c r="H1324" i="2"/>
  <c r="K1324" i="2" s="1"/>
  <c r="H1325" i="2"/>
  <c r="K1325" i="2" s="1"/>
  <c r="H1326" i="2"/>
  <c r="K1326" i="2" s="1"/>
  <c r="H1327" i="2"/>
  <c r="K1327" i="2" s="1"/>
  <c r="H1328" i="2"/>
  <c r="K1328" i="2" s="1"/>
  <c r="H1329" i="2"/>
  <c r="K1329" i="2" s="1"/>
  <c r="H1330" i="2"/>
  <c r="K1330" i="2" s="1"/>
  <c r="H1331" i="2"/>
  <c r="K1331" i="2" s="1"/>
  <c r="H1332" i="2"/>
  <c r="K1332" i="2" s="1"/>
  <c r="H1333" i="2"/>
  <c r="K1333" i="2" s="1"/>
  <c r="H1334" i="2"/>
  <c r="K1334" i="2" s="1"/>
  <c r="H1335" i="2"/>
  <c r="K1335" i="2" s="1"/>
  <c r="H1336" i="2"/>
  <c r="K1336" i="2" s="1"/>
  <c r="H1337" i="2"/>
  <c r="K1337" i="2" s="1"/>
  <c r="H1338" i="2"/>
  <c r="K1338" i="2" s="1"/>
  <c r="H1339" i="2"/>
  <c r="K1339" i="2" s="1"/>
  <c r="H1340" i="2"/>
  <c r="K1340" i="2" s="1"/>
  <c r="H1341" i="2"/>
  <c r="K1341" i="2" s="1"/>
  <c r="H1342" i="2"/>
  <c r="K1342" i="2" s="1"/>
  <c r="H1343" i="2"/>
  <c r="K1343" i="2" s="1"/>
  <c r="H1344" i="2"/>
  <c r="K1344" i="2" s="1"/>
  <c r="H1345" i="2"/>
  <c r="K1345" i="2" s="1"/>
  <c r="H1346" i="2"/>
  <c r="K1346" i="2" s="1"/>
  <c r="H1347" i="2"/>
  <c r="K1347" i="2" s="1"/>
  <c r="H1348" i="2"/>
  <c r="K1348" i="2" s="1"/>
  <c r="H1349" i="2"/>
  <c r="K1349" i="2" s="1"/>
  <c r="H1350" i="2"/>
  <c r="K1350" i="2" s="1"/>
  <c r="H1351" i="2"/>
  <c r="K1351" i="2" s="1"/>
  <c r="H1352" i="2"/>
  <c r="K1352" i="2" s="1"/>
  <c r="H1353" i="2"/>
  <c r="K1353" i="2" s="1"/>
  <c r="H1354" i="2"/>
  <c r="K1354" i="2" s="1"/>
  <c r="H1355" i="2"/>
  <c r="K1355" i="2" s="1"/>
  <c r="H1356" i="2"/>
  <c r="K1356" i="2" s="1"/>
  <c r="H1357" i="2"/>
  <c r="K1357" i="2" s="1"/>
  <c r="H1358" i="2"/>
  <c r="K1358" i="2" s="1"/>
  <c r="H1359" i="2"/>
  <c r="K1359" i="2" s="1"/>
  <c r="H1360" i="2"/>
  <c r="K1360" i="2" s="1"/>
  <c r="H1361" i="2"/>
  <c r="K1361" i="2" s="1"/>
  <c r="H1362" i="2"/>
  <c r="K1362" i="2" s="1"/>
  <c r="H1363" i="2"/>
  <c r="K1363" i="2" s="1"/>
  <c r="H1364" i="2"/>
  <c r="K1364" i="2" s="1"/>
  <c r="H1365" i="2"/>
  <c r="K1365" i="2" s="1"/>
  <c r="H1366" i="2"/>
  <c r="K1366" i="2" s="1"/>
  <c r="H1367" i="2"/>
  <c r="K1367" i="2" s="1"/>
  <c r="H1437" i="2"/>
  <c r="K1437" i="2" s="1"/>
  <c r="H1438" i="2"/>
  <c r="K1438" i="2" s="1"/>
  <c r="H295" i="22" l="1"/>
  <c r="H280" i="23"/>
  <c r="H284" i="23"/>
  <c r="H284" i="21"/>
  <c r="H285" i="21"/>
  <c r="H289" i="21"/>
  <c r="H293" i="21"/>
  <c r="H290" i="22"/>
  <c r="H282" i="23"/>
  <c r="H290" i="21"/>
  <c r="H279" i="22"/>
  <c r="H285" i="23"/>
  <c r="H289" i="23"/>
  <c r="H293" i="23"/>
  <c r="H287" i="22"/>
  <c r="H295" i="21"/>
  <c r="H282" i="22"/>
  <c r="H293" i="22"/>
  <c r="H283" i="22"/>
  <c r="H291" i="21"/>
  <c r="H289" i="22"/>
  <c r="H292" i="23"/>
  <c r="H281" i="23"/>
  <c r="H281" i="21"/>
  <c r="H282" i="21"/>
  <c r="H292" i="21"/>
  <c r="H285" i="22"/>
  <c r="H288" i="23"/>
  <c r="H281" i="22"/>
  <c r="H287" i="21"/>
  <c r="H288" i="21"/>
  <c r="H287" i="23"/>
  <c r="H283" i="21"/>
  <c r="H288" i="22"/>
  <c r="H283" i="23"/>
  <c r="H284" i="22"/>
  <c r="H280" i="21"/>
  <c r="H286" i="21"/>
  <c r="H286" i="23"/>
  <c r="C6" i="20"/>
  <c r="K6" i="20"/>
  <c r="G8" i="20"/>
  <c r="G5" i="20"/>
  <c r="K4" i="20"/>
  <c r="G7" i="20"/>
  <c r="K7" i="20"/>
  <c r="C8" i="20"/>
  <c r="K8" i="20"/>
  <c r="C5" i="20"/>
  <c r="C4" i="20" s="1"/>
  <c r="K5" i="20"/>
  <c r="G6" i="20"/>
  <c r="C7" i="20"/>
  <c r="G4" i="20"/>
  <c r="C11" i="20" l="1"/>
  <c r="H1508" i="2" l="1"/>
  <c r="H299" i="2"/>
  <c r="K299" i="2" s="1"/>
  <c r="H590" i="2"/>
  <c r="K1508" i="2" l="1"/>
  <c r="K590" i="2" l="1"/>
  <c r="J9" i="4" l="1"/>
  <c r="J10" i="4"/>
  <c r="J11" i="4"/>
  <c r="J121" i="4" l="1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C3" i="4" l="1"/>
</calcChain>
</file>

<file path=xl/sharedStrings.xml><?xml version="1.0" encoding="utf-8"?>
<sst xmlns="http://schemas.openxmlformats.org/spreadsheetml/2006/main" count="5170" uniqueCount="332">
  <si>
    <t>Health Net Census Enrollment Helpful Hints</t>
  </si>
  <si>
    <t>1)</t>
  </si>
  <si>
    <t>Worksheet is for new group and renewal enrollment only - one line per person</t>
  </si>
  <si>
    <t>2)</t>
  </si>
  <si>
    <t>All columns and rows are set and should not be altered, removed, or inserted</t>
  </si>
  <si>
    <t>3)</t>
  </si>
  <si>
    <t>All eligible employees, COBRA/State Continuation enrollees, and their respective family members, selecting Health Net plans are input on "Employees &amp; COBRA Enrollees" tab</t>
  </si>
  <si>
    <t>4)</t>
  </si>
  <si>
    <t>All eligible employees NOT selecting Health Net plans are input on "Waivers" tab</t>
  </si>
  <si>
    <t>5)</t>
  </si>
  <si>
    <t>Input all information directly from each employee application</t>
  </si>
  <si>
    <t>6)</t>
  </si>
  <si>
    <t>You are required to keep all signed employee applications</t>
  </si>
  <si>
    <t>7)</t>
  </si>
  <si>
    <t>8)</t>
  </si>
  <si>
    <t>Only two names can be listed for Group Term Life beneficiary and % must equate to 100%. For additional beneficiaries please submit a change form.</t>
  </si>
  <si>
    <t>9)</t>
  </si>
  <si>
    <t>Refer to the Census Enrollment Guide for specifics on each tab to complete</t>
  </si>
  <si>
    <t>Tips</t>
  </si>
  <si>
    <t>A)</t>
  </si>
  <si>
    <r>
      <t xml:space="preserve">Please copy and paste address and date information down instead of dragging because the dragging changes the numerical values. </t>
    </r>
    <r>
      <rPr>
        <b/>
        <sz val="13.5"/>
        <color rgb="FFFF0000"/>
        <rFont val="Cambria"/>
        <family val="1"/>
        <scheme val="major"/>
      </rPr>
      <t>Always paste as values ONLY.</t>
    </r>
  </si>
  <si>
    <t>B)</t>
  </si>
  <si>
    <t>The employee and family all must have the same effective date of coverage</t>
  </si>
  <si>
    <t>C)</t>
  </si>
  <si>
    <t>Make sure to indicate the gender of all individuals - this is a required field</t>
  </si>
  <si>
    <t>D)</t>
  </si>
  <si>
    <t>It is very important to complete the Member Type for each individual and click on the drop down menu for your selection</t>
  </si>
  <si>
    <t>E)</t>
  </si>
  <si>
    <t>The Employee SSN should be on each row for the employee and all family members</t>
  </si>
  <si>
    <t>For assistance, please reach out to your Account Executive.</t>
  </si>
  <si>
    <t>Medical Active</t>
  </si>
  <si>
    <t>Medical Cobra</t>
  </si>
  <si>
    <t>Dental Active</t>
  </si>
  <si>
    <t>Dental Cobra</t>
  </si>
  <si>
    <t>Vision Active</t>
  </si>
  <si>
    <t>Vision Cobra</t>
  </si>
  <si>
    <t>Concatenated Network &amp; Plan from New Employees tab</t>
  </si>
  <si>
    <t>Member Type from New Employees tab</t>
  </si>
  <si>
    <t>Dental Plan from New Employees tab</t>
  </si>
  <si>
    <t>Vision Plan from New Employees tab</t>
  </si>
  <si>
    <t>PlanA</t>
  </si>
  <si>
    <t>PlanB</t>
  </si>
  <si>
    <t>PlanC</t>
  </si>
  <si>
    <t>Activity</t>
  </si>
  <si>
    <t>PPO</t>
  </si>
  <si>
    <t>P10-250-1-4000LX</t>
  </si>
  <si>
    <t>HD3000-3-6750ES</t>
  </si>
  <si>
    <t>Health Net Oregon Standard Gold Plan</t>
  </si>
  <si>
    <t>Code</t>
  </si>
  <si>
    <t>HDHP</t>
  </si>
  <si>
    <t>P10-500-1-4000LX</t>
  </si>
  <si>
    <t>HDE3000-3-6750ES</t>
  </si>
  <si>
    <t>Health Net Oregon Standard Silver Plan</t>
  </si>
  <si>
    <t>Hourly</t>
  </si>
  <si>
    <t>Standard PPO</t>
  </si>
  <si>
    <t>P10-750-2-3500LX</t>
  </si>
  <si>
    <t>HD4000-3-6750ES</t>
  </si>
  <si>
    <t>Health Net Oregon Standard Bronze Plan</t>
  </si>
  <si>
    <t>Salary</t>
  </si>
  <si>
    <t>P50-0-5-5000</t>
  </si>
  <si>
    <t>HDE4000-3-6750ES</t>
  </si>
  <si>
    <t>P0-1500-4-8000DX</t>
  </si>
  <si>
    <t>HD6900-0-6900ES</t>
  </si>
  <si>
    <t>P0-3500-4-8000DX</t>
  </si>
  <si>
    <t>HDE6900-0-6900ES</t>
  </si>
  <si>
    <t>Member Type</t>
  </si>
  <si>
    <t>P20-500-3-7900DX</t>
  </si>
  <si>
    <t>P20-1000-2-7950DX</t>
  </si>
  <si>
    <t>M - Member/Employee</t>
  </si>
  <si>
    <t>P20-2000-2-7900DX</t>
  </si>
  <si>
    <t>S - Spouse</t>
  </si>
  <si>
    <t>P20-2500-3-7900DX</t>
  </si>
  <si>
    <t>P - Partner</t>
  </si>
  <si>
    <t>P30-1500-2-7900DX</t>
  </si>
  <si>
    <t>D - Dependent</t>
  </si>
  <si>
    <t>P30-3500-3-7900DX</t>
  </si>
  <si>
    <t>P35-5000-5-8500DX</t>
  </si>
  <si>
    <t>Other Health Coverage &amp; EE Form Signed &amp; COBRA Enrollee</t>
  </si>
  <si>
    <t>P45-3500-5-8150ES</t>
  </si>
  <si>
    <t>P45-4000-3-8150ES</t>
  </si>
  <si>
    <t>Yes</t>
  </si>
  <si>
    <t>P45-5000-5-8150ES</t>
  </si>
  <si>
    <t>No</t>
  </si>
  <si>
    <t>P45-6000-5-8500ES</t>
  </si>
  <si>
    <t>P8250-0-8250ES</t>
  </si>
  <si>
    <t>HMO Network</t>
  </si>
  <si>
    <t>Enhanced Choice</t>
  </si>
  <si>
    <t>EnhancedCare PPO Choice</t>
  </si>
  <si>
    <t>None</t>
  </si>
  <si>
    <t>Plan Type</t>
  </si>
  <si>
    <t>Riders</t>
  </si>
  <si>
    <t>Chiropractic(with specific plan options)</t>
  </si>
  <si>
    <t>Infertility</t>
  </si>
  <si>
    <t>Chiropractic &amp; Infertility</t>
  </si>
  <si>
    <t>Declination Reason</t>
  </si>
  <si>
    <t>Other group coverage through another employer</t>
  </si>
  <si>
    <t>Group coverage through a spouse/domestic partner on or off the Exchange</t>
  </si>
  <si>
    <t>Spousal/domestic partner coverage through the same employer</t>
  </si>
  <si>
    <t>Group coverage through a parents plan</t>
  </si>
  <si>
    <t>Individual coverage on or off the Exchange</t>
  </si>
  <si>
    <t>Can't afford it</t>
  </si>
  <si>
    <t>Doesn't want it</t>
  </si>
  <si>
    <t>Indian Health Services</t>
  </si>
  <si>
    <t>Medicare</t>
  </si>
  <si>
    <t>Medicaid (OHP)</t>
  </si>
  <si>
    <t>COBRA</t>
  </si>
  <si>
    <t>Union employee covered through a labor fund</t>
  </si>
  <si>
    <t>Tricare</t>
  </si>
  <si>
    <t>VA</t>
  </si>
  <si>
    <t>Active Military Duty</t>
  </si>
  <si>
    <t>Coverage with another health insurer through the same employer on or off the Exchange</t>
  </si>
  <si>
    <t>Religious reasons</t>
  </si>
  <si>
    <t>Doesn't care</t>
  </si>
  <si>
    <t>Coverage through an association</t>
  </si>
  <si>
    <t>Other</t>
  </si>
  <si>
    <t>Dental</t>
  </si>
  <si>
    <t>Plus D50-1855-1500</t>
  </si>
  <si>
    <t>Value D50-185-1500V</t>
  </si>
  <si>
    <t>Preferred Plus DP50-1855-1500</t>
  </si>
  <si>
    <t>Essentials D50-16-500</t>
  </si>
  <si>
    <t>Vision</t>
  </si>
  <si>
    <t>Elite 1010-1</t>
  </si>
  <si>
    <t>Preferred 1025-2</t>
  </si>
  <si>
    <t>Preferred 1025-3</t>
  </si>
  <si>
    <t>Telephone Number Code</t>
  </si>
  <si>
    <t>Work</t>
  </si>
  <si>
    <t>Home</t>
  </si>
  <si>
    <t>Member Type for WAIVER tab</t>
  </si>
  <si>
    <t>S - Spouse of</t>
  </si>
  <si>
    <t>P - Partner of</t>
  </si>
  <si>
    <t>D - Dependent of</t>
  </si>
  <si>
    <t>Product Types for WAIVER tab</t>
  </si>
  <si>
    <t>Medical</t>
  </si>
  <si>
    <t>Medical, Dental, and Vision</t>
  </si>
  <si>
    <t>Medical and Dental</t>
  </si>
  <si>
    <t>Medical and Vision</t>
  </si>
  <si>
    <t>Dental and Vision</t>
  </si>
  <si>
    <t>Life</t>
  </si>
  <si>
    <t>Employee Marital Status</t>
  </si>
  <si>
    <t>Single</t>
  </si>
  <si>
    <t>Married</t>
  </si>
  <si>
    <t>Domestic Partner</t>
  </si>
  <si>
    <t>COBRA Qualifying Event Codes</t>
  </si>
  <si>
    <t>1     Termination of Employment</t>
  </si>
  <si>
    <t>2     Reduction of Work Hours</t>
  </si>
  <si>
    <t>3     Medicare</t>
  </si>
  <si>
    <t>4     Death</t>
  </si>
  <si>
    <t>5     Divorce</t>
  </si>
  <si>
    <t>6     Separation</t>
  </si>
  <si>
    <t>7     Ineligible Child</t>
  </si>
  <si>
    <t>8     Bankruptcy of a Retired Employee</t>
  </si>
  <si>
    <t>9     Layoff</t>
  </si>
  <si>
    <t>10  Leave of Absence</t>
  </si>
  <si>
    <t>ZZ  Mutually Defined</t>
  </si>
  <si>
    <t>Language Written/Spoken</t>
  </si>
  <si>
    <t>Reference Only</t>
  </si>
  <si>
    <t>Blank</t>
  </si>
  <si>
    <t>ENG</t>
  </si>
  <si>
    <t>English</t>
  </si>
  <si>
    <t>SPN</t>
  </si>
  <si>
    <t>Spanish</t>
  </si>
  <si>
    <t>AFR</t>
  </si>
  <si>
    <t>Africans</t>
  </si>
  <si>
    <t>ARB</t>
  </si>
  <si>
    <t>Arabic</t>
  </si>
  <si>
    <t>ARM</t>
  </si>
  <si>
    <t>Armenian</t>
  </si>
  <si>
    <t>BLG</t>
  </si>
  <si>
    <t>Bulgarian</t>
  </si>
  <si>
    <t>BUR</t>
  </si>
  <si>
    <t>Burmese</t>
  </si>
  <si>
    <t>CAM</t>
  </si>
  <si>
    <t>Cambodian</t>
  </si>
  <si>
    <t>CAN</t>
  </si>
  <si>
    <t>Cantonese</t>
  </si>
  <si>
    <t>FRN</t>
  </si>
  <si>
    <t>French</t>
  </si>
  <si>
    <t>GER</t>
  </si>
  <si>
    <t>German</t>
  </si>
  <si>
    <t>HBR</t>
  </si>
  <si>
    <t>Hebrew</t>
  </si>
  <si>
    <t>HDI</t>
  </si>
  <si>
    <t>Hindi</t>
  </si>
  <si>
    <t>HMG</t>
  </si>
  <si>
    <t>Hmong</t>
  </si>
  <si>
    <t>JPN</t>
  </si>
  <si>
    <t>Japanese</t>
  </si>
  <si>
    <t>MAN</t>
  </si>
  <si>
    <t>Mandarin</t>
  </si>
  <si>
    <t>PSH</t>
  </si>
  <si>
    <t>Pashtu</t>
  </si>
  <si>
    <t>PUN</t>
  </si>
  <si>
    <t>Punjabi</t>
  </si>
  <si>
    <t>RUS</t>
  </si>
  <si>
    <t>Russian</t>
  </si>
  <si>
    <t>TAG</t>
  </si>
  <si>
    <t>Tagalog</t>
  </si>
  <si>
    <t>TAI</t>
  </si>
  <si>
    <t>Taiwanese</t>
  </si>
  <si>
    <t>VTN</t>
  </si>
  <si>
    <t>Vietnamese</t>
  </si>
  <si>
    <t>OREGON</t>
  </si>
  <si>
    <t>NAME OF GROUP ---</t>
  </si>
  <si>
    <t xml:space="preserve">(Input Company Name Here) </t>
  </si>
  <si>
    <t>NEW GROUP EMPLOYEE SUBMISSION</t>
  </si>
  <si>
    <t>MEDICAL PLAN CHOICES</t>
  </si>
  <si>
    <t>OTHER PLAN CHOICES</t>
  </si>
  <si>
    <t>GROUP TERM LIFE CHOICES</t>
  </si>
  <si>
    <t>MEDICAL GROUP ID</t>
  </si>
  <si>
    <t>DENTAL GROUP ID</t>
  </si>
  <si>
    <t>VISION GROUP ID</t>
  </si>
  <si>
    <t>ACTIVITY FLAG</t>
  </si>
  <si>
    <t>EFFECTIVE DATE (mm/dd/yyyy)</t>
  </si>
  <si>
    <r>
      <t>EMPLOYEE SSN (</t>
    </r>
    <r>
      <rPr>
        <b/>
        <sz val="10"/>
        <color rgb="FFFF0000"/>
        <rFont val="Cambria"/>
        <family val="1"/>
      </rPr>
      <t>123456789</t>
    </r>
    <r>
      <rPr>
        <b/>
        <sz val="10"/>
        <rFont val="Cambria"/>
        <family val="1"/>
      </rPr>
      <t>)
No dashes</t>
    </r>
  </si>
  <si>
    <r>
      <t>MEMBER SSN / MATRICULAR ID (</t>
    </r>
    <r>
      <rPr>
        <b/>
        <sz val="10"/>
        <color rgb="FFFF0000"/>
        <rFont val="Cambria"/>
        <family val="1"/>
      </rPr>
      <t>123456789</t>
    </r>
    <r>
      <rPr>
        <b/>
        <sz val="10"/>
        <rFont val="Cambria"/>
        <family val="1"/>
      </rPr>
      <t>)
No dashes</t>
    </r>
  </si>
  <si>
    <t>MEMBER TYPE</t>
  </si>
  <si>
    <t>EMPLOYEE MARITAL STATUS</t>
  </si>
  <si>
    <t>LAST NAME</t>
  </si>
  <si>
    <t>FIRST NAME</t>
  </si>
  <si>
    <t>MIDDLE INITIAL/NAME</t>
  </si>
  <si>
    <t>GENDER</t>
  </si>
  <si>
    <t>DOB (mm/dd/yyyy)</t>
  </si>
  <si>
    <t>HIRE DATE  (mm/dd/yyyy)</t>
  </si>
  <si>
    <t>EMPLOYEE TYPE</t>
  </si>
  <si>
    <t>DEPT#</t>
  </si>
  <si>
    <t>LANGUAGE</t>
  </si>
  <si>
    <t>DISABLED</t>
  </si>
  <si>
    <t>DENTAL HMO PROVIDER ID</t>
  </si>
  <si>
    <t>PRIMARY PHYSICAL HOME ADDRESS</t>
  </si>
  <si>
    <t>TELEPHONE NUMBER</t>
  </si>
  <si>
    <r>
      <t>EMAIL ADDRESS
(</t>
    </r>
    <r>
      <rPr>
        <sz val="10"/>
        <color rgb="FFFF0000"/>
        <rFont val="Cambria"/>
        <family val="1"/>
      </rPr>
      <t>example@domain.com</t>
    </r>
    <r>
      <rPr>
        <b/>
        <sz val="10"/>
        <rFont val="Cambria"/>
        <family val="1"/>
      </rPr>
      <t>)</t>
    </r>
  </si>
  <si>
    <t>LIVE / WORK RULE (HMO) - USE WORK ADDRESS?</t>
  </si>
  <si>
    <t>MAILING ADDRESS</t>
  </si>
  <si>
    <t>PCP LAST NAME</t>
  </si>
  <si>
    <t>PCP FIRST NAME</t>
  </si>
  <si>
    <t>PCP MIDDLE INITIAL</t>
  </si>
  <si>
    <t>PPG ENROLLMENT ID (First 4 #'s)</t>
  </si>
  <si>
    <t>PCP ENROLLMENT ID (Last 6 #'s)</t>
  </si>
  <si>
    <t>PRIOR PATIENT</t>
  </si>
  <si>
    <t>OTHER HEALTH COVERAGE</t>
  </si>
  <si>
    <t>MEDICARE</t>
  </si>
  <si>
    <t>ENROLLMENT FORM SIGNED</t>
  </si>
  <si>
    <t>HOURS WORKED PER WEEK</t>
  </si>
  <si>
    <t>PLAN SELECTION</t>
  </si>
  <si>
    <t>PLAN TYPE</t>
  </si>
  <si>
    <t>PLAN NAME</t>
  </si>
  <si>
    <t>DENTAL PLAN</t>
  </si>
  <si>
    <t>VISION PLAN</t>
  </si>
  <si>
    <t>AMOUNT OF COVERAGE</t>
  </si>
  <si>
    <t>BENEFICIARY NAME #1</t>
  </si>
  <si>
    <t>BENEFICIARY RELATIONSHIP #1</t>
  </si>
  <si>
    <t>BENEFICIARY PERCENTAGE #1</t>
  </si>
  <si>
    <t>BENEFICIARY NAME #2</t>
  </si>
  <si>
    <t>BENEFICIARY RELATIONSHIP #2</t>
  </si>
  <si>
    <t>BENEFICIARY PERCENTAGE #2</t>
  </si>
  <si>
    <t>(Hourly or Salaried)</t>
  </si>
  <si>
    <t>COBRA ENROLLEE?</t>
  </si>
  <si>
    <t>QUALIFYING EVENT</t>
  </si>
  <si>
    <t>QUALIFYING EVENT DATE  (mm/dd/yyyy)</t>
  </si>
  <si>
    <t>ORIGINAL COBRA EFFECTIVE DATE (mm/dd/yyyy)</t>
  </si>
  <si>
    <t>COBRA END DATE (mm/dd/yyyy)</t>
  </si>
  <si>
    <t>Enrollment Form Signature Date (mm/dd/yyyy)</t>
  </si>
  <si>
    <t>WRITTEN</t>
  </si>
  <si>
    <t>SPOKEN</t>
  </si>
  <si>
    <r>
      <t xml:space="preserve">ADDRESS LINE 1
</t>
    </r>
    <r>
      <rPr>
        <b/>
        <sz val="10"/>
        <color rgb="FFFF0000"/>
        <rFont val="Cambria"/>
        <family val="1"/>
      </rPr>
      <t>Do not use any commas in this column</t>
    </r>
  </si>
  <si>
    <r>
      <t xml:space="preserve">ADDRESS LINE 2 (APT, STE, UNIT)
</t>
    </r>
    <r>
      <rPr>
        <b/>
        <sz val="10"/>
        <color rgb="FFFF0000"/>
        <rFont val="Cambria"/>
        <family val="1"/>
      </rPr>
      <t>Do not use any commas in this column</t>
    </r>
  </si>
  <si>
    <t>CITY</t>
  </si>
  <si>
    <t>STATE</t>
  </si>
  <si>
    <t>ZIP</t>
  </si>
  <si>
    <t>ZIP PLUS 4
(FIPS)</t>
  </si>
  <si>
    <r>
      <t xml:space="preserve">NUMBER
111-222-3333
</t>
    </r>
    <r>
      <rPr>
        <b/>
        <sz val="10"/>
        <color rgb="FFFF0000"/>
        <rFont val="Cambria"/>
        <family val="1"/>
      </rPr>
      <t>No parenthesis</t>
    </r>
  </si>
  <si>
    <t>WORK OR HOME</t>
  </si>
  <si>
    <t>ZIP PLUS 4</t>
  </si>
  <si>
    <t>(Yes or No)</t>
  </si>
  <si>
    <t>CARRIER NAME</t>
  </si>
  <si>
    <t>START DATE  (mm/dd/yyyy)</t>
  </si>
  <si>
    <t>END DATE  (mm/dd/yyyy)</t>
  </si>
  <si>
    <t>PART A</t>
  </si>
  <si>
    <t>PART B</t>
  </si>
  <si>
    <t>PART A &amp; B</t>
  </si>
  <si>
    <t>PART D</t>
  </si>
  <si>
    <t>MBI/HICN#</t>
  </si>
  <si>
    <t>Required – if requested</t>
  </si>
  <si>
    <t>Required – if 2 requested</t>
  </si>
  <si>
    <t>Set</t>
  </si>
  <si>
    <t>EMB Required</t>
  </si>
  <si>
    <t>Required for Employee only</t>
  </si>
  <si>
    <t>EMB Required for Employee only</t>
  </si>
  <si>
    <t>EMB Required for Employee only - will default to Hourly, if left blank</t>
  </si>
  <si>
    <t>Optional</t>
  </si>
  <si>
    <t>EMB Required if available</t>
  </si>
  <si>
    <r>
      <t xml:space="preserve">EMB Required for 
</t>
    </r>
    <r>
      <rPr>
        <b/>
        <i/>
        <u/>
        <sz val="10"/>
        <color rgb="FF0000FF"/>
        <rFont val="Cambria"/>
        <family val="1"/>
      </rPr>
      <t>all</t>
    </r>
    <r>
      <rPr>
        <i/>
        <sz val="10"/>
        <color indexed="12"/>
        <rFont val="Cambria"/>
        <family val="1"/>
      </rPr>
      <t xml:space="preserve"> members</t>
    </r>
  </si>
  <si>
    <t>Required</t>
  </si>
  <si>
    <t>Add</t>
  </si>
  <si>
    <t>NEW GROUP SUBMISSION - DECLINATION OF COVERAGE</t>
  </si>
  <si>
    <t>GROUP ID</t>
  </si>
  <si>
    <t>EMPLOYEE FORM SIGNED</t>
  </si>
  <si>
    <t>EMPLOYEE</t>
  </si>
  <si>
    <t>HIRE DATE
(mm/dd/yyyy)</t>
  </si>
  <si>
    <t>DECLINATION REASON</t>
  </si>
  <si>
    <t>STANDARD REASONS</t>
  </si>
  <si>
    <t>OTHER</t>
  </si>
  <si>
    <t>Health Net</t>
  </si>
  <si>
    <t>Decline</t>
  </si>
  <si>
    <t>ENROLLMENT SUMMARY</t>
  </si>
  <si>
    <t>Eligible Employees</t>
  </si>
  <si>
    <t>Enrolling Subscribers</t>
  </si>
  <si>
    <t>Enrolling Members</t>
  </si>
  <si>
    <t>Enrolling COBRA Subscribers</t>
  </si>
  <si>
    <t>Enrolling COBRA Members</t>
  </si>
  <si>
    <t>Valid Waivers</t>
  </si>
  <si>
    <t>NA</t>
  </si>
  <si>
    <t>Non Valid Waivers</t>
  </si>
  <si>
    <t>Participation</t>
  </si>
  <si>
    <t>Active</t>
  </si>
  <si>
    <t>Cobra</t>
  </si>
  <si>
    <t>Subscribers</t>
  </si>
  <si>
    <t>Members</t>
  </si>
  <si>
    <t>On Form 132 or Legal Documents</t>
  </si>
  <si>
    <t>EFFECTIVE DATE</t>
  </si>
  <si>
    <t>EMPLOYEE SSN</t>
  </si>
  <si>
    <t>DOB</t>
  </si>
  <si>
    <t>ENROLLEE NAME</t>
  </si>
  <si>
    <t>Age At Effective Date</t>
  </si>
  <si>
    <t>COBRA?</t>
  </si>
  <si>
    <t>DOH</t>
  </si>
  <si>
    <t>ADDRESS 1</t>
  </si>
  <si>
    <t>ADDRESS 2</t>
  </si>
  <si>
    <t>Required for COBRA Enrollment</t>
  </si>
  <si>
    <t>Required for Associations; Not required for Large Group</t>
  </si>
  <si>
    <r>
      <t xml:space="preserve">Definitions of data listed on line 8
</t>
    </r>
    <r>
      <rPr>
        <sz val="13.5"/>
        <color rgb="FF0000FF"/>
        <rFont val="Cambria"/>
        <family val="1"/>
        <scheme val="major"/>
      </rPr>
      <t xml:space="preserve">Required </t>
    </r>
    <r>
      <rPr>
        <sz val="13.5"/>
        <rFont val="Cambria"/>
        <family val="1"/>
        <scheme val="major"/>
      </rPr>
      <t>: Mandatory data that must be shared for all members</t>
    </r>
    <r>
      <rPr>
        <sz val="13.5"/>
        <color rgb="FF0000FF"/>
        <rFont val="Cambria"/>
        <family val="1"/>
        <scheme val="major"/>
      </rPr>
      <t xml:space="preserve">
</t>
    </r>
    <r>
      <rPr>
        <sz val="13.5"/>
        <color rgb="FF0C22F2"/>
        <rFont val="Cambria"/>
        <family val="1"/>
        <scheme val="major"/>
      </rPr>
      <t>Required – if requested :</t>
    </r>
    <r>
      <rPr>
        <sz val="13.5"/>
        <rFont val="Cambria"/>
        <family val="1"/>
        <scheme val="major"/>
      </rPr>
      <t xml:space="preserve"> Data that must be shared if requested or selected
</t>
    </r>
    <r>
      <rPr>
        <sz val="13.5"/>
        <color rgb="FF00B050"/>
        <rFont val="Cambria"/>
        <family val="1"/>
        <scheme val="major"/>
      </rPr>
      <t>Health Net</t>
    </r>
    <r>
      <rPr>
        <sz val="13.5"/>
        <rFont val="Cambria"/>
        <family val="1"/>
        <scheme val="major"/>
      </rPr>
      <t xml:space="preserve"> : Leave blank as is
</t>
    </r>
    <r>
      <rPr>
        <sz val="13.5"/>
        <color rgb="FF993300"/>
        <rFont val="Cambria"/>
        <family val="1"/>
        <scheme val="major"/>
      </rPr>
      <t>Optional</t>
    </r>
    <r>
      <rPr>
        <sz val="13.5"/>
        <rFont val="Cambria"/>
        <family val="1"/>
        <scheme val="major"/>
      </rPr>
      <t xml:space="preserve">: Not required, but if on member application, it must be input on worksheet
</t>
    </r>
    <r>
      <rPr>
        <sz val="13.5"/>
        <color rgb="FF993300"/>
        <rFont val="Cambria"/>
        <family val="1"/>
        <scheme val="major"/>
      </rPr>
      <t>Set</t>
    </r>
    <r>
      <rPr>
        <sz val="13.5"/>
        <rFont val="Cambria"/>
        <family val="1"/>
        <scheme val="major"/>
      </rPr>
      <t xml:space="preserve"> :  Leave as "Add"</t>
    </r>
  </si>
  <si>
    <t>If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</si>
</sst>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000\-00\-0000"/>
    <numFmt numFmtId="165" formatCode="000000000"/>
    <numFmt numFmtId="166" formatCode="mm/dd/yyyy"/>
    <numFmt numFmtId="167" formatCode="\(###\)\ ###\-####"/>
    <numFmt numFmtId="168" formatCode="mm/dd/yy"/>
    <numFmt numFmtId="169" formatCode="000\-000\-0000"/>
    <numFmt numFmtId="170" formatCode="000000"/>
    <numFmt numFmtId="171" formatCode="m/d/yyyy;@"/>
  </numFmts>
  <fonts count="47" x14ac:knownFonts="1">
    <font>
      <sz val="10"/>
      <name val="MS Sans Serif"/>
    </font>
    <font>
      <b/>
      <sz val="10"/>
      <name val="Cambria"/>
      <family val="1"/>
    </font>
    <font>
      <sz val="10"/>
      <name val="Cambria"/>
      <family val="1"/>
    </font>
    <font>
      <b/>
      <i/>
      <sz val="10"/>
      <color rgb="FF00B050"/>
      <name val="Cambria"/>
      <family val="1"/>
    </font>
    <font>
      <b/>
      <i/>
      <sz val="10"/>
      <color indexed="60"/>
      <name val="Cambria"/>
      <family val="1"/>
    </font>
    <font>
      <b/>
      <i/>
      <sz val="10"/>
      <color rgb="FF0C22F2"/>
      <name val="Cambria"/>
      <family val="1"/>
    </font>
    <font>
      <b/>
      <i/>
      <sz val="10"/>
      <name val="Cambria"/>
      <family val="1"/>
    </font>
    <font>
      <b/>
      <i/>
      <sz val="10"/>
      <color indexed="12"/>
      <name val="Cambria"/>
      <family val="1"/>
    </font>
    <font>
      <b/>
      <sz val="10"/>
      <color rgb="FF00B050"/>
      <name val="Cambria"/>
      <family val="1"/>
    </font>
    <font>
      <sz val="10"/>
      <color indexed="10"/>
      <name val="Cambria"/>
      <family val="1"/>
    </font>
    <font>
      <sz val="10"/>
      <color rgb="FF00B050"/>
      <name val="Cambria"/>
      <family val="1"/>
    </font>
    <font>
      <b/>
      <sz val="16"/>
      <name val="Cambria"/>
      <family val="1"/>
    </font>
    <font>
      <i/>
      <sz val="10"/>
      <color indexed="12"/>
      <name val="Cambria"/>
      <family val="1"/>
    </font>
    <font>
      <i/>
      <sz val="10"/>
      <color indexed="60"/>
      <name val="Cambria"/>
      <family val="1"/>
    </font>
    <font>
      <i/>
      <sz val="10"/>
      <name val="Cambria"/>
      <family val="1"/>
    </font>
    <font>
      <u/>
      <sz val="10"/>
      <color theme="10"/>
      <name val="MS Sans Serif"/>
      <family val="2"/>
    </font>
    <font>
      <sz val="13.5"/>
      <name val="MS Sans Serif"/>
      <family val="2"/>
    </font>
    <font>
      <sz val="10"/>
      <color theme="1"/>
      <name val="Cambria"/>
      <family val="1"/>
    </font>
    <font>
      <sz val="10"/>
      <name val="MS Sans Serif"/>
      <family val="2"/>
    </font>
    <font>
      <b/>
      <sz val="10"/>
      <name val="Cambria"/>
      <family val="1"/>
      <scheme val="major"/>
    </font>
    <font>
      <u/>
      <sz val="24"/>
      <name val="Cambria"/>
      <family val="1"/>
    </font>
    <font>
      <sz val="24"/>
      <name val="Cambria"/>
      <family val="1"/>
    </font>
    <font>
      <sz val="10"/>
      <name val="Cambria"/>
      <family val="1"/>
      <scheme val="major"/>
    </font>
    <font>
      <sz val="28"/>
      <name val="Cambria"/>
      <family val="1"/>
      <scheme val="major"/>
    </font>
    <font>
      <sz val="13.5"/>
      <color rgb="FF009900"/>
      <name val="MS Sans Serif"/>
      <family val="2"/>
    </font>
    <font>
      <sz val="16"/>
      <name val="Cambria"/>
      <family val="1"/>
    </font>
    <font>
      <sz val="16"/>
      <name val="MS Sans Serif"/>
      <family val="2"/>
    </font>
    <font>
      <b/>
      <sz val="16"/>
      <color rgb="FFFF0000"/>
      <name val="Cambria"/>
      <family val="1"/>
    </font>
    <font>
      <sz val="16"/>
      <color theme="1"/>
      <name val="Cambria"/>
      <family val="1"/>
    </font>
    <font>
      <b/>
      <sz val="13.5"/>
      <name val="Cambria"/>
      <family val="1"/>
      <scheme val="major"/>
    </font>
    <font>
      <sz val="13.5"/>
      <name val="Cambria"/>
      <family val="1"/>
      <scheme val="major"/>
    </font>
    <font>
      <sz val="13.5"/>
      <color rgb="FF009900"/>
      <name val="Cambria"/>
      <family val="1"/>
      <scheme val="major"/>
    </font>
    <font>
      <b/>
      <i/>
      <u/>
      <sz val="24"/>
      <color theme="0"/>
      <name val="Cambria"/>
      <family val="1"/>
      <scheme val="major"/>
    </font>
    <font>
      <sz val="10"/>
      <color theme="0"/>
      <name val="MS Sans Serif"/>
    </font>
    <font>
      <b/>
      <sz val="13.5"/>
      <color theme="0"/>
      <name val="Cambria"/>
      <family val="1"/>
      <scheme val="major"/>
    </font>
    <font>
      <b/>
      <i/>
      <u/>
      <sz val="18"/>
      <color theme="0"/>
      <name val="Cambria"/>
      <family val="1"/>
      <scheme val="major"/>
    </font>
    <font>
      <sz val="10"/>
      <color theme="0"/>
      <name val="MS Sans Serif"/>
      <family val="2"/>
    </font>
    <font>
      <sz val="13.5"/>
      <color rgb="FF0000FF"/>
      <name val="Cambria"/>
      <family val="1"/>
      <scheme val="major"/>
    </font>
    <font>
      <sz val="13.5"/>
      <color rgb="FF00B050"/>
      <name val="Cambria"/>
      <family val="1"/>
      <scheme val="major"/>
    </font>
    <font>
      <sz val="13.5"/>
      <color rgb="FF0C22F2"/>
      <name val="Cambria"/>
      <family val="1"/>
      <scheme val="major"/>
    </font>
    <font>
      <sz val="13.5"/>
      <color rgb="FF993300"/>
      <name val="Cambria"/>
      <family val="1"/>
      <scheme val="major"/>
    </font>
    <font>
      <b/>
      <sz val="10"/>
      <color rgb="FFFF0000"/>
      <name val="Cambria"/>
      <family val="1"/>
    </font>
    <font>
      <sz val="10"/>
      <color rgb="FFFF0000"/>
      <name val="Cambria"/>
      <family val="1"/>
    </font>
    <font>
      <b/>
      <i/>
      <u/>
      <sz val="10"/>
      <color rgb="FF0000FF"/>
      <name val="Cambria"/>
      <family val="1"/>
    </font>
    <font>
      <b/>
      <sz val="10"/>
      <name val="MS Sans Serif"/>
    </font>
    <font>
      <b/>
      <sz val="13.5"/>
      <color rgb="FFFF0000"/>
      <name val="Cambria"/>
      <family val="1"/>
      <scheme val="major"/>
    </font>
    <font>
      <b/>
      <i/>
      <sz val="10"/>
      <color rgb="FFFF000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177D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8" fillId="0" borderId="0"/>
  </cellStyleXfs>
  <cellXfs count="308">
    <xf numFmtId="0" fontId="0" fillId="0" borderId="0" xfId="0"/>
    <xf numFmtId="0" fontId="16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Protection="1">
      <protection locked="0"/>
    </xf>
    <xf numFmtId="49" fontId="15" fillId="0" borderId="1" xfId="1" applyNumberFormat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9" fillId="0" borderId="2" xfId="0" applyFont="1" applyBorder="1" applyProtection="1"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49" fontId="9" fillId="0" borderId="2" xfId="0" applyNumberFormat="1" applyFont="1" applyBorder="1" applyProtection="1">
      <protection locked="0"/>
    </xf>
    <xf numFmtId="49" fontId="15" fillId="0" borderId="2" xfId="1" applyNumberFormat="1" applyBorder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7" fillId="0" borderId="0" xfId="0" applyFont="1" applyAlignment="1" applyProtection="1">
      <alignment horizontal="left"/>
      <protection locked="0"/>
    </xf>
    <xf numFmtId="0" fontId="22" fillId="0" borderId="0" xfId="2" applyFont="1"/>
    <xf numFmtId="14" fontId="22" fillId="0" borderId="22" xfId="2" applyNumberFormat="1" applyFont="1" applyBorder="1" applyProtection="1">
      <protection locked="0"/>
    </xf>
    <xf numFmtId="0" fontId="22" fillId="0" borderId="22" xfId="2" applyFont="1" applyBorder="1" applyProtection="1">
      <protection locked="0"/>
    </xf>
    <xf numFmtId="0" fontId="24" fillId="0" borderId="0" xfId="0" applyFont="1"/>
    <xf numFmtId="0" fontId="17" fillId="0" borderId="24" xfId="0" applyFont="1" applyBorder="1" applyAlignment="1" applyProtection="1">
      <alignment horizontal="left"/>
      <protection locked="0"/>
    </xf>
    <xf numFmtId="0" fontId="2" fillId="3" borderId="24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9" fillId="0" borderId="30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0" fillId="0" borderId="3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30" fillId="0" borderId="20" xfId="0" applyFont="1" applyBorder="1" applyAlignment="1">
      <alignment vertical="center"/>
    </xf>
    <xf numFmtId="0" fontId="31" fillId="0" borderId="0" xfId="0" applyFont="1"/>
    <xf numFmtId="0" fontId="29" fillId="0" borderId="3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2" xfId="0" applyNumberFormat="1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0" fillId="0" borderId="24" xfId="0" applyBorder="1" applyAlignment="1">
      <alignment horizontal="left"/>
    </xf>
    <xf numFmtId="168" fontId="9" fillId="0" borderId="1" xfId="0" applyNumberFormat="1" applyFont="1" applyBorder="1" applyAlignment="1" applyProtection="1">
      <alignment horizontal="center"/>
      <protection locked="0"/>
    </xf>
    <xf numFmtId="168" fontId="9" fillId="0" borderId="2" xfId="0" applyNumberFormat="1" applyFont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54" xfId="0" applyBorder="1" applyAlignment="1">
      <alignment horizontal="left"/>
    </xf>
    <xf numFmtId="0" fontId="11" fillId="0" borderId="0" xfId="0" applyFont="1"/>
    <xf numFmtId="0" fontId="25" fillId="0" borderId="0" xfId="0" applyFont="1"/>
    <xf numFmtId="166" fontId="25" fillId="0" borderId="0" xfId="0" applyNumberFormat="1" applyFont="1"/>
    <xf numFmtId="164" fontId="25" fillId="0" borderId="0" xfId="0" applyNumberFormat="1" applyFont="1"/>
    <xf numFmtId="167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6" fontId="2" fillId="0" borderId="0" xfId="0" applyNumberFormat="1" applyFont="1"/>
    <xf numFmtId="167" fontId="2" fillId="0" borderId="0" xfId="0" applyNumberFormat="1" applyFont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6" fontId="1" fillId="0" borderId="19" xfId="0" applyNumberFormat="1" applyFont="1" applyBorder="1" applyAlignment="1">
      <alignment horizontal="center" vertical="center" wrapText="1"/>
    </xf>
    <xf numFmtId="166" fontId="1" fillId="0" borderId="2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/>
    <xf numFmtId="164" fontId="2" fillId="0" borderId="0" xfId="0" applyNumberFormat="1" applyFont="1"/>
    <xf numFmtId="9" fontId="2" fillId="0" borderId="38" xfId="0" applyNumberFormat="1" applyFont="1" applyBorder="1" applyAlignment="1" applyProtection="1">
      <alignment horizontal="center"/>
      <protection locked="0"/>
    </xf>
    <xf numFmtId="0" fontId="28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6" fontId="17" fillId="0" borderId="0" xfId="0" applyNumberFormat="1" applyFont="1" applyAlignment="1">
      <alignment horizontal="center"/>
    </xf>
    <xf numFmtId="166" fontId="9" fillId="0" borderId="1" xfId="0" applyNumberFormat="1" applyFont="1" applyBorder="1" applyAlignment="1" applyProtection="1">
      <alignment horizontal="center"/>
      <protection locked="0"/>
    </xf>
    <xf numFmtId="166" fontId="9" fillId="0" borderId="2" xfId="0" applyNumberFormat="1" applyFont="1" applyBorder="1" applyAlignment="1" applyProtection="1">
      <alignment horizontal="center"/>
      <protection locked="0"/>
    </xf>
    <xf numFmtId="169" fontId="9" fillId="0" borderId="1" xfId="0" applyNumberFormat="1" applyFont="1" applyBorder="1" applyAlignment="1" applyProtection="1">
      <alignment horizontal="center"/>
      <protection locked="0"/>
    </xf>
    <xf numFmtId="169" fontId="9" fillId="0" borderId="2" xfId="0" applyNumberFormat="1" applyFont="1" applyBorder="1" applyAlignment="1" applyProtection="1">
      <alignment horizontal="center"/>
      <protection locked="0"/>
    </xf>
    <xf numFmtId="166" fontId="17" fillId="0" borderId="1" xfId="0" applyNumberFormat="1" applyFont="1" applyBorder="1" applyAlignment="1" applyProtection="1">
      <alignment horizontal="center"/>
      <protection locked="0"/>
    </xf>
    <xf numFmtId="166" fontId="17" fillId="0" borderId="2" xfId="0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2" fillId="0" borderId="5" xfId="0" applyFont="1" applyBorder="1" applyAlignment="1" applyProtection="1">
      <alignment horizontal="center"/>
      <protection locked="0"/>
    </xf>
    <xf numFmtId="0" fontId="1" fillId="0" borderId="56" xfId="0" applyFont="1" applyBorder="1" applyAlignment="1">
      <alignment horizontal="center" vertical="center" wrapText="1"/>
    </xf>
    <xf numFmtId="166" fontId="1" fillId="0" borderId="56" xfId="0" applyNumberFormat="1" applyFont="1" applyBorder="1" applyAlignment="1">
      <alignment horizontal="center" vertical="center" wrapText="1"/>
    </xf>
    <xf numFmtId="0" fontId="26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4" xfId="0" applyFont="1" applyBorder="1" applyProtection="1">
      <protection locked="0"/>
    </xf>
    <xf numFmtId="0" fontId="2" fillId="8" borderId="10" xfId="0" applyFont="1" applyFill="1" applyBorder="1" applyProtection="1">
      <protection locked="0"/>
    </xf>
    <xf numFmtId="0" fontId="2" fillId="8" borderId="38" xfId="0" applyFont="1" applyFill="1" applyBorder="1" applyProtection="1">
      <protection locked="0"/>
    </xf>
    <xf numFmtId="0" fontId="2" fillId="8" borderId="1" xfId="0" applyFont="1" applyFill="1" applyBorder="1" applyProtection="1">
      <protection locked="0"/>
    </xf>
    <xf numFmtId="0" fontId="2" fillId="8" borderId="39" xfId="0" applyFont="1" applyFill="1" applyBorder="1" applyProtection="1">
      <protection locked="0"/>
    </xf>
    <xf numFmtId="0" fontId="2" fillId="8" borderId="2" xfId="0" applyFont="1" applyFill="1" applyBorder="1" applyProtection="1">
      <protection locked="0"/>
    </xf>
    <xf numFmtId="166" fontId="9" fillId="8" borderId="1" xfId="0" applyNumberFormat="1" applyFont="1" applyFill="1" applyBorder="1" applyAlignment="1" applyProtection="1">
      <alignment horizontal="center"/>
      <protection locked="0"/>
    </xf>
    <xf numFmtId="0" fontId="9" fillId="8" borderId="1" xfId="0" applyFont="1" applyFill="1" applyBorder="1" applyAlignment="1" applyProtection="1">
      <alignment horizontal="center"/>
      <protection locked="0"/>
    </xf>
    <xf numFmtId="164" fontId="9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166" fontId="9" fillId="8" borderId="2" xfId="0" applyNumberFormat="1" applyFont="1" applyFill="1" applyBorder="1" applyAlignment="1" applyProtection="1">
      <alignment horizontal="center"/>
      <protection locked="0"/>
    </xf>
    <xf numFmtId="164" fontId="9" fillId="8" borderId="2" xfId="0" applyNumberFormat="1" applyFont="1" applyFill="1" applyBorder="1" applyAlignment="1" applyProtection="1">
      <alignment horizontal="center"/>
      <protection locked="0"/>
    </xf>
    <xf numFmtId="0" fontId="9" fillId="8" borderId="2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 applyProtection="1">
      <alignment horizontal="center"/>
      <protection locked="0"/>
    </xf>
    <xf numFmtId="49" fontId="9" fillId="8" borderId="1" xfId="0" applyNumberFormat="1" applyFont="1" applyFill="1" applyBorder="1" applyAlignment="1" applyProtection="1">
      <alignment horizontal="center"/>
      <protection locked="0"/>
    </xf>
    <xf numFmtId="49" fontId="9" fillId="8" borderId="1" xfId="0" applyNumberFormat="1" applyFont="1" applyFill="1" applyBorder="1" applyProtection="1">
      <protection locked="0"/>
    </xf>
    <xf numFmtId="49" fontId="9" fillId="8" borderId="2" xfId="0" applyNumberFormat="1" applyFont="1" applyFill="1" applyBorder="1" applyAlignment="1" applyProtection="1">
      <alignment horizontal="center"/>
      <protection locked="0"/>
    </xf>
    <xf numFmtId="49" fontId="9" fillId="8" borderId="2" xfId="0" applyNumberFormat="1" applyFont="1" applyFill="1" applyBorder="1" applyProtection="1">
      <protection locked="0"/>
    </xf>
    <xf numFmtId="0" fontId="2" fillId="8" borderId="17" xfId="0" applyFont="1" applyFill="1" applyBorder="1" applyAlignment="1" applyProtection="1">
      <alignment horizontal="center"/>
      <protection locked="0"/>
    </xf>
    <xf numFmtId="0" fontId="2" fillId="8" borderId="14" xfId="0" applyFont="1" applyFill="1" applyBorder="1" applyAlignment="1" applyProtection="1">
      <alignment horizontal="center"/>
      <protection locked="0"/>
    </xf>
    <xf numFmtId="0" fontId="2" fillId="8" borderId="11" xfId="0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65" fontId="9" fillId="3" borderId="5" xfId="0" applyNumberFormat="1" applyFont="1" applyFill="1" applyBorder="1" applyAlignment="1" applyProtection="1">
      <alignment horizontal="center"/>
      <protection locked="0"/>
    </xf>
    <xf numFmtId="165" fontId="9" fillId="3" borderId="19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Border="1" applyProtection="1">
      <protection locked="0"/>
    </xf>
    <xf numFmtId="1" fontId="9" fillId="0" borderId="2" xfId="0" applyNumberFormat="1" applyFont="1" applyBorder="1" applyProtection="1">
      <protection locked="0"/>
    </xf>
    <xf numFmtId="1" fontId="9" fillId="8" borderId="1" xfId="0" applyNumberFormat="1" applyFont="1" applyFill="1" applyBorder="1" applyProtection="1">
      <protection locked="0"/>
    </xf>
    <xf numFmtId="1" fontId="9" fillId="8" borderId="2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19" xfId="0" applyFont="1" applyBorder="1"/>
    <xf numFmtId="0" fontId="9" fillId="0" borderId="0" xfId="0" applyFont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170" fontId="9" fillId="0" borderId="1" xfId="0" quotePrefix="1" applyNumberFormat="1" applyFont="1" applyBorder="1" applyAlignment="1" applyProtection="1">
      <alignment horizontal="center"/>
      <protection locked="0"/>
    </xf>
    <xf numFmtId="170" fontId="9" fillId="0" borderId="2" xfId="0" quotePrefix="1" applyNumberFormat="1" applyFont="1" applyBorder="1" applyAlignment="1" applyProtection="1">
      <alignment horizontal="center"/>
      <protection locked="0"/>
    </xf>
    <xf numFmtId="1" fontId="9" fillId="0" borderId="38" xfId="0" applyNumberFormat="1" applyFont="1" applyBorder="1" applyProtection="1">
      <protection locked="0"/>
    </xf>
    <xf numFmtId="1" fontId="9" fillId="0" borderId="39" xfId="0" applyNumberFormat="1" applyFont="1" applyBorder="1" applyProtection="1">
      <protection locked="0"/>
    </xf>
    <xf numFmtId="0" fontId="3" fillId="0" borderId="3" xfId="0" applyFont="1" applyBorder="1" applyAlignment="1">
      <alignment horizontal="left" vertical="center" wrapText="1"/>
    </xf>
    <xf numFmtId="2" fontId="9" fillId="0" borderId="38" xfId="0" applyNumberFormat="1" applyFont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5" borderId="29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1" fillId="0" borderId="28" xfId="0" applyFont="1" applyBorder="1"/>
    <xf numFmtId="0" fontId="18" fillId="0" borderId="0" xfId="0" applyFont="1" applyAlignment="1">
      <alignment horizontal="left"/>
    </xf>
    <xf numFmtId="0" fontId="0" fillId="0" borderId="58" xfId="0" applyBorder="1" applyAlignment="1">
      <alignment horizontal="left"/>
    </xf>
    <xf numFmtId="0" fontId="1" fillId="2" borderId="8" xfId="0" applyFont="1" applyFill="1" applyBorder="1"/>
    <xf numFmtId="0" fontId="0" fillId="0" borderId="59" xfId="0" applyBorder="1" applyAlignment="1">
      <alignment horizontal="left"/>
    </xf>
    <xf numFmtId="0" fontId="0" fillId="0" borderId="10" xfId="0" applyBorder="1"/>
    <xf numFmtId="0" fontId="0" fillId="0" borderId="23" xfId="0" applyBorder="1"/>
    <xf numFmtId="0" fontId="0" fillId="0" borderId="11" xfId="0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1" fillId="2" borderId="28" xfId="0" applyFont="1" applyFill="1" applyBorder="1"/>
    <xf numFmtId="0" fontId="2" fillId="0" borderId="41" xfId="0" applyFont="1" applyBorder="1"/>
    <xf numFmtId="6" fontId="2" fillId="0" borderId="8" xfId="0" applyNumberFormat="1" applyFont="1" applyBorder="1" applyAlignment="1">
      <alignment horizontal="left"/>
    </xf>
    <xf numFmtId="6" fontId="2" fillId="0" borderId="9" xfId="0" applyNumberFormat="1" applyFont="1" applyBorder="1" applyAlignment="1">
      <alignment horizontal="left"/>
    </xf>
    <xf numFmtId="0" fontId="1" fillId="0" borderId="15" xfId="0" applyFont="1" applyBorder="1"/>
    <xf numFmtId="0" fontId="44" fillId="0" borderId="16" xfId="0" applyFont="1" applyBorder="1"/>
    <xf numFmtId="0" fontId="0" fillId="0" borderId="30" xfId="0" applyBorder="1"/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17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19" fillId="0" borderId="22" xfId="2" applyFont="1" applyBorder="1" applyAlignment="1">
      <alignment wrapText="1"/>
    </xf>
    <xf numFmtId="0" fontId="19" fillId="0" borderId="22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/>
    </xf>
    <xf numFmtId="14" fontId="22" fillId="0" borderId="22" xfId="2" applyNumberFormat="1" applyFont="1" applyBorder="1" applyAlignment="1">
      <alignment horizontal="center"/>
    </xf>
    <xf numFmtId="164" fontId="22" fillId="0" borderId="22" xfId="2" applyNumberFormat="1" applyFont="1" applyBorder="1" applyAlignment="1">
      <alignment horizontal="center" vertical="center" wrapText="1"/>
    </xf>
    <xf numFmtId="14" fontId="22" fillId="0" borderId="22" xfId="2" applyNumberFormat="1" applyFont="1" applyBorder="1" applyAlignment="1">
      <alignment horizontal="center" vertical="center" wrapText="1"/>
    </xf>
    <xf numFmtId="0" fontId="22" fillId="4" borderId="22" xfId="2" applyFont="1" applyFill="1" applyBorder="1" applyAlignment="1">
      <alignment horizontal="center"/>
    </xf>
    <xf numFmtId="0" fontId="22" fillId="4" borderId="22" xfId="2" applyFont="1" applyFill="1" applyBorder="1" applyAlignment="1">
      <alignment horizontal="center" vertical="center"/>
    </xf>
    <xf numFmtId="0" fontId="19" fillId="4" borderId="22" xfId="2" applyFont="1" applyFill="1" applyBorder="1" applyAlignment="1">
      <alignment horizontal="center"/>
    </xf>
    <xf numFmtId="0" fontId="22" fillId="4" borderId="22" xfId="2" applyFont="1" applyFill="1" applyBorder="1" applyAlignment="1">
      <alignment horizontal="center" vertical="center" wrapText="1"/>
    </xf>
    <xf numFmtId="0" fontId="22" fillId="4" borderId="22" xfId="2" applyFont="1" applyFill="1" applyBorder="1"/>
    <xf numFmtId="0" fontId="22" fillId="0" borderId="22" xfId="2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0" fillId="0" borderId="0" xfId="2" applyFont="1"/>
    <xf numFmtId="0" fontId="2" fillId="0" borderId="0" xfId="2" applyFont="1"/>
    <xf numFmtId="0" fontId="1" fillId="0" borderId="0" xfId="2" applyFont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44" xfId="2" applyFont="1" applyBorder="1"/>
    <xf numFmtId="0" fontId="2" fillId="0" borderId="45" xfId="2" applyFont="1" applyBorder="1"/>
    <xf numFmtId="0" fontId="2" fillId="0" borderId="30" xfId="2" applyFont="1" applyBorder="1"/>
    <xf numFmtId="0" fontId="2" fillId="0" borderId="34" xfId="2" applyFont="1" applyBorder="1"/>
    <xf numFmtId="3" fontId="2" fillId="0" borderId="31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0" fontId="1" fillId="0" borderId="20" xfId="2" applyNumberFormat="1" applyFont="1" applyBorder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0" fontId="1" fillId="0" borderId="46" xfId="2" applyFont="1" applyBorder="1"/>
    <xf numFmtId="0" fontId="1" fillId="0" borderId="47" xfId="2" applyFont="1" applyBorder="1"/>
    <xf numFmtId="0" fontId="1" fillId="0" borderId="0" xfId="2" applyFont="1"/>
    <xf numFmtId="0" fontId="1" fillId="6" borderId="2" xfId="2" applyFont="1" applyFill="1" applyBorder="1" applyAlignment="1">
      <alignment horizontal="center" vertical="center"/>
    </xf>
    <xf numFmtId="0" fontId="1" fillId="6" borderId="14" xfId="2" applyFont="1" applyFill="1" applyBorder="1" applyAlignment="1">
      <alignment horizontal="center" vertical="center"/>
    </xf>
    <xf numFmtId="0" fontId="1" fillId="6" borderId="63" xfId="2" applyFont="1" applyFill="1" applyBorder="1" applyAlignment="1">
      <alignment horizontal="center" vertical="center"/>
    </xf>
    <xf numFmtId="0" fontId="1" fillId="6" borderId="33" xfId="2" applyFont="1" applyFill="1" applyBorder="1" applyAlignment="1">
      <alignment horizontal="center" vertical="center"/>
    </xf>
    <xf numFmtId="0" fontId="2" fillId="0" borderId="60" xfId="2" applyFont="1" applyBorder="1" applyAlignment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1" fillId="6" borderId="3" xfId="2" applyFont="1" applyFill="1" applyBorder="1" applyAlignment="1">
      <alignment horizontal="center" vertical="center"/>
    </xf>
    <xf numFmtId="0" fontId="1" fillId="6" borderId="16" xfId="2" applyFont="1" applyFill="1" applyBorder="1" applyAlignment="1">
      <alignment horizontal="center" vertical="center"/>
    </xf>
    <xf numFmtId="0" fontId="0" fillId="0" borderId="11" xfId="0" applyBorder="1"/>
    <xf numFmtId="0" fontId="2" fillId="0" borderId="56" xfId="0" applyFont="1" applyBorder="1"/>
    <xf numFmtId="171" fontId="2" fillId="3" borderId="2" xfId="0" applyNumberFormat="1" applyFont="1" applyFill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0" fontId="46" fillId="0" borderId="4" xfId="0" applyFont="1" applyBorder="1" applyAlignment="1" applyProtection="1">
      <alignment horizontal="center" vertical="center" wrapText="1"/>
      <protection locked="0"/>
    </xf>
    <xf numFmtId="0" fontId="32" fillId="7" borderId="15" xfId="0" applyFont="1" applyFill="1" applyBorder="1" applyAlignment="1">
      <alignment horizontal="center"/>
    </xf>
    <xf numFmtId="0" fontId="33" fillId="7" borderId="16" xfId="0" applyFont="1" applyFill="1" applyBorder="1" applyAlignment="1">
      <alignment horizontal="center"/>
    </xf>
    <xf numFmtId="0" fontId="35" fillId="7" borderId="15" xfId="0" applyFont="1" applyFill="1" applyBorder="1" applyAlignment="1">
      <alignment horizontal="center"/>
    </xf>
    <xf numFmtId="0" fontId="36" fillId="7" borderId="16" xfId="0" applyFont="1" applyFill="1" applyBorder="1" applyAlignment="1">
      <alignment horizontal="center"/>
    </xf>
    <xf numFmtId="0" fontId="34" fillId="7" borderId="32" xfId="0" applyFont="1" applyFill="1" applyBorder="1" applyAlignment="1">
      <alignment horizontal="center" vertical="center" wrapText="1"/>
    </xf>
    <xf numFmtId="0" fontId="33" fillId="7" borderId="33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 wrapText="1"/>
    </xf>
    <xf numFmtId="166" fontId="0" fillId="0" borderId="27" xfId="0" applyNumberForma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6" fontId="1" fillId="0" borderId="55" xfId="0" applyNumberFormat="1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/>
    <xf numFmtId="0" fontId="2" fillId="0" borderId="44" xfId="2" applyFont="1" applyBorder="1" applyAlignment="1"/>
    <xf numFmtId="0" fontId="2" fillId="0" borderId="48" xfId="2" applyFont="1" applyBorder="1" applyAlignment="1"/>
    <xf numFmtId="0" fontId="2" fillId="0" borderId="67" xfId="2" applyFont="1" applyBorder="1" applyAlignment="1"/>
    <xf numFmtId="0" fontId="2" fillId="0" borderId="44" xfId="2" applyFont="1" applyBorder="1" applyAlignment="1">
      <alignment horizontal="left"/>
    </xf>
    <xf numFmtId="0" fontId="2" fillId="0" borderId="48" xfId="2" applyFont="1" applyBorder="1" applyAlignment="1">
      <alignment horizontal="left"/>
    </xf>
    <xf numFmtId="0" fontId="2" fillId="0" borderId="67" xfId="2" applyFont="1" applyBorder="1" applyAlignment="1">
      <alignment horizontal="left"/>
    </xf>
    <xf numFmtId="0" fontId="2" fillId="0" borderId="46" xfId="2" applyFont="1" applyBorder="1" applyAlignment="1">
      <alignment horizontal="left"/>
    </xf>
    <xf numFmtId="0" fontId="2" fillId="0" borderId="49" xfId="2" applyFont="1" applyBorder="1" applyAlignment="1">
      <alignment horizontal="left"/>
    </xf>
    <xf numFmtId="0" fontId="2" fillId="0" borderId="68" xfId="2" applyFont="1" applyBorder="1" applyAlignment="1">
      <alignment horizontal="left"/>
    </xf>
    <xf numFmtId="0" fontId="2" fillId="0" borderId="46" xfId="2" applyFont="1" applyBorder="1" applyAlignment="1"/>
    <xf numFmtId="0" fontId="2" fillId="0" borderId="49" xfId="2" applyFont="1" applyBorder="1" applyAlignment="1"/>
    <xf numFmtId="0" fontId="2" fillId="0" borderId="68" xfId="2" applyFont="1" applyBorder="1" applyAlignment="1"/>
    <xf numFmtId="0" fontId="21" fillId="0" borderId="0" xfId="2" applyFont="1" applyAlignment="1">
      <alignment horizontal="center" vertical="center"/>
    </xf>
    <xf numFmtId="0" fontId="1" fillId="6" borderId="62" xfId="2" applyFont="1" applyFill="1" applyBorder="1" applyAlignment="1">
      <alignment horizontal="center" vertical="center"/>
    </xf>
    <xf numFmtId="0" fontId="1" fillId="6" borderId="53" xfId="2" applyFont="1" applyFill="1" applyBorder="1" applyAlignment="1">
      <alignment horizontal="center" vertical="center"/>
    </xf>
    <xf numFmtId="0" fontId="1" fillId="6" borderId="55" xfId="2" applyFont="1" applyFill="1" applyBorder="1" applyAlignment="1">
      <alignment horizontal="center" vertical="center"/>
    </xf>
    <xf numFmtId="0" fontId="1" fillId="6" borderId="51" xfId="2" applyFont="1" applyFill="1" applyBorder="1" applyAlignment="1">
      <alignment horizontal="center" vertical="center"/>
    </xf>
    <xf numFmtId="0" fontId="1" fillId="6" borderId="61" xfId="2" applyFont="1" applyFill="1" applyBorder="1" applyAlignment="1">
      <alignment horizontal="center" vertical="center"/>
    </xf>
    <xf numFmtId="0" fontId="1" fillId="6" borderId="64" xfId="2" applyFont="1" applyFill="1" applyBorder="1" applyAlignment="1">
      <alignment horizontal="center" vertical="center"/>
    </xf>
    <xf numFmtId="0" fontId="1" fillId="6" borderId="50" xfId="2" applyFont="1" applyFill="1" applyBorder="1" applyAlignment="1">
      <alignment horizontal="center" vertical="center"/>
    </xf>
    <xf numFmtId="0" fontId="1" fillId="6" borderId="65" xfId="2" applyFont="1" applyFill="1" applyBorder="1" applyAlignment="1">
      <alignment horizontal="center" vertical="center"/>
    </xf>
    <xf numFmtId="0" fontId="1" fillId="6" borderId="11" xfId="2" applyFont="1" applyFill="1" applyBorder="1" applyAlignment="1">
      <alignment horizontal="center" vertical="center"/>
    </xf>
    <xf numFmtId="0" fontId="1" fillId="6" borderId="24" xfId="2" applyFont="1" applyFill="1" applyBorder="1" applyAlignment="1">
      <alignment horizontal="center" vertical="center"/>
    </xf>
    <xf numFmtId="0" fontId="1" fillId="6" borderId="25" xfId="2" applyFont="1" applyFill="1" applyBorder="1" applyAlignment="1">
      <alignment horizontal="center" vertical="center"/>
    </xf>
    <xf numFmtId="0" fontId="2" fillId="0" borderId="64" xfId="2" applyFont="1" applyBorder="1" applyAlignment="1"/>
    <xf numFmtId="0" fontId="2" fillId="0" borderId="50" xfId="2" applyFont="1" applyBorder="1" applyAlignment="1"/>
    <xf numFmtId="0" fontId="2" fillId="0" borderId="65" xfId="2" applyFont="1" applyBorder="1" applyAlignment="1"/>
    <xf numFmtId="0" fontId="1" fillId="6" borderId="12" xfId="2" applyFont="1" applyFill="1" applyBorder="1" applyAlignment="1">
      <alignment horizontal="center" vertical="center"/>
    </xf>
    <xf numFmtId="0" fontId="1" fillId="6" borderId="4" xfId="2" applyFont="1" applyFill="1" applyBorder="1" applyAlignment="1">
      <alignment horizontal="center" vertical="center"/>
    </xf>
    <xf numFmtId="0" fontId="1" fillId="6" borderId="26" xfId="2" applyFont="1" applyFill="1" applyBorder="1" applyAlignment="1">
      <alignment horizontal="center" vertical="center"/>
    </xf>
    <xf numFmtId="0" fontId="2" fillId="0" borderId="45" xfId="2" applyFont="1" applyBorder="1" applyAlignment="1"/>
    <xf numFmtId="0" fontId="2" fillId="0" borderId="44" xfId="2" applyFont="1" applyBorder="1" applyAlignment="1">
      <alignment wrapText="1"/>
    </xf>
    <xf numFmtId="0" fontId="2" fillId="0" borderId="45" xfId="2" applyFont="1" applyBorder="1" applyAlignment="1">
      <alignment wrapText="1"/>
    </xf>
    <xf numFmtId="0" fontId="1" fillId="0" borderId="46" xfId="2" applyFont="1" applyBorder="1" applyAlignment="1"/>
    <xf numFmtId="0" fontId="1" fillId="0" borderId="47" xfId="2" applyFont="1" applyBorder="1" applyAlignment="1"/>
    <xf numFmtId="0" fontId="23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23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9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C22F2"/>
      <color rgb="FF993300"/>
      <color rgb="FF0000FF"/>
      <color rgb="FFCB177D"/>
      <color rgb="FFFB4FE7"/>
      <color rgb="FFCCFFFF"/>
      <color rgb="FF00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34"/>
  <sheetViews>
    <sheetView workbookViewId="0">
      <selection sqref="A1:B1"/>
    </sheetView>
  </sheetViews>
  <sheetFormatPr defaultRowHeight="12.6" x14ac:dyDescent="0.25"/>
  <cols>
    <col min="1" max="1" width="5.109375" bestFit="1" customWidth="1"/>
    <col min="2" max="2" width="118.44140625" bestFit="1" customWidth="1"/>
    <col min="3" max="4" width="9.109375" customWidth="1"/>
  </cols>
  <sheetData>
    <row r="1" spans="1:4" ht="30" x14ac:dyDescent="0.5">
      <c r="A1" s="240" t="s">
        <v>0</v>
      </c>
      <c r="B1" s="241"/>
      <c r="C1" s="48"/>
      <c r="D1" s="48"/>
    </row>
    <row r="2" spans="1:4" s="52" customFormat="1" ht="39.9" customHeight="1" x14ac:dyDescent="0.25">
      <c r="A2" s="49" t="s">
        <v>1</v>
      </c>
      <c r="B2" s="50" t="s">
        <v>2</v>
      </c>
      <c r="C2" s="51"/>
      <c r="D2" s="51"/>
    </row>
    <row r="3" spans="1:4" s="52" customFormat="1" ht="39.9" customHeight="1" x14ac:dyDescent="0.25">
      <c r="A3" s="49" t="s">
        <v>3</v>
      </c>
      <c r="B3" s="50" t="s">
        <v>4</v>
      </c>
      <c r="C3" s="51"/>
      <c r="D3" s="51"/>
    </row>
    <row r="4" spans="1:4" s="52" customFormat="1" ht="39.9" customHeight="1" x14ac:dyDescent="0.25">
      <c r="A4" s="49" t="s">
        <v>5</v>
      </c>
      <c r="B4" s="53" t="s">
        <v>6</v>
      </c>
      <c r="C4" s="51"/>
      <c r="D4" s="51"/>
    </row>
    <row r="5" spans="1:4" s="52" customFormat="1" ht="39.9" customHeight="1" x14ac:dyDescent="0.25">
      <c r="A5" s="49" t="s">
        <v>7</v>
      </c>
      <c r="B5" s="50" t="s">
        <v>8</v>
      </c>
      <c r="C5" s="51"/>
      <c r="D5" s="51"/>
    </row>
    <row r="6" spans="1:4" s="52" customFormat="1" ht="39.9" customHeight="1" x14ac:dyDescent="0.25">
      <c r="A6" s="49" t="s">
        <v>9</v>
      </c>
      <c r="B6" s="50" t="s">
        <v>10</v>
      </c>
      <c r="C6" s="51"/>
      <c r="D6" s="51"/>
    </row>
    <row r="7" spans="1:4" s="52" customFormat="1" ht="39.9" customHeight="1" x14ac:dyDescent="0.25">
      <c r="A7" s="49" t="s">
        <v>11</v>
      </c>
      <c r="B7" s="50" t="s">
        <v>12</v>
      </c>
      <c r="C7" s="51"/>
      <c r="D7" s="51"/>
    </row>
    <row r="8" spans="1:4" s="52" customFormat="1" ht="104.4" x14ac:dyDescent="0.25">
      <c r="A8" s="49" t="s">
        <v>13</v>
      </c>
      <c r="B8" s="53" t="s">
        <v>330</v>
      </c>
      <c r="C8" s="51"/>
      <c r="D8" s="51"/>
    </row>
    <row r="9" spans="1:4" s="52" customFormat="1" ht="39.9" customHeight="1" x14ac:dyDescent="0.25">
      <c r="A9" s="49" t="s">
        <v>14</v>
      </c>
      <c r="B9" s="53" t="s">
        <v>15</v>
      </c>
      <c r="C9" s="51"/>
      <c r="D9" s="51"/>
    </row>
    <row r="10" spans="1:4" s="52" customFormat="1" ht="39.9" customHeight="1" thickBot="1" x14ac:dyDescent="0.3">
      <c r="A10" s="49" t="s">
        <v>16</v>
      </c>
      <c r="B10" s="55" t="s">
        <v>17</v>
      </c>
      <c r="C10" s="54"/>
      <c r="D10" s="54"/>
    </row>
    <row r="11" spans="1:4" s="39" customFormat="1" ht="27" customHeight="1" x14ac:dyDescent="0.4">
      <c r="A11" s="242" t="s">
        <v>18</v>
      </c>
      <c r="B11" s="243"/>
      <c r="C11" s="56"/>
      <c r="D11" s="56"/>
    </row>
    <row r="12" spans="1:4" s="59" customFormat="1" ht="39.9" customHeight="1" x14ac:dyDescent="0.25">
      <c r="A12" s="49" t="s">
        <v>19</v>
      </c>
      <c r="B12" s="57" t="s">
        <v>20</v>
      </c>
      <c r="C12" s="58"/>
      <c r="D12" s="58"/>
    </row>
    <row r="13" spans="1:4" s="59" customFormat="1" ht="39.9" customHeight="1" x14ac:dyDescent="0.25">
      <c r="A13" s="49" t="s">
        <v>21</v>
      </c>
      <c r="B13" s="50" t="s">
        <v>22</v>
      </c>
      <c r="C13" s="60"/>
      <c r="D13" s="60"/>
    </row>
    <row r="14" spans="1:4" s="59" customFormat="1" ht="39.9" customHeight="1" x14ac:dyDescent="0.25">
      <c r="A14" s="49" t="s">
        <v>23</v>
      </c>
      <c r="B14" s="50" t="s">
        <v>24</v>
      </c>
      <c r="C14" s="60"/>
      <c r="D14" s="60"/>
    </row>
    <row r="15" spans="1:4" s="59" customFormat="1" ht="39.9" customHeight="1" x14ac:dyDescent="0.25">
      <c r="A15" s="49" t="s">
        <v>25</v>
      </c>
      <c r="B15" s="53" t="s">
        <v>26</v>
      </c>
      <c r="C15" s="54"/>
      <c r="D15" s="54"/>
    </row>
    <row r="16" spans="1:4" s="59" customFormat="1" ht="39.9" customHeight="1" thickBot="1" x14ac:dyDescent="0.3">
      <c r="A16" s="49" t="s">
        <v>27</v>
      </c>
      <c r="B16" s="50" t="s">
        <v>28</v>
      </c>
      <c r="C16" s="60"/>
      <c r="D16" s="60"/>
    </row>
    <row r="17" spans="1:4" s="1" customFormat="1" ht="46.5" customHeight="1" thickBot="1" x14ac:dyDescent="0.4">
      <c r="A17" s="244" t="s">
        <v>29</v>
      </c>
      <c r="B17" s="245"/>
      <c r="C17" s="61"/>
      <c r="D17" s="61"/>
    </row>
    <row r="18" spans="1:4" s="1" customFormat="1" ht="21.9" customHeight="1" x14ac:dyDescent="0.35"/>
    <row r="19" spans="1:4" s="1" customFormat="1" ht="21.9" customHeight="1" x14ac:dyDescent="0.35"/>
    <row r="20" spans="1:4" s="1" customFormat="1" ht="21.9" customHeight="1" x14ac:dyDescent="0.35"/>
    <row r="21" spans="1:4" s="1" customFormat="1" ht="21.9" customHeight="1" x14ac:dyDescent="0.35"/>
    <row r="22" spans="1:4" s="1" customFormat="1" ht="21.9" customHeight="1" x14ac:dyDescent="0.35"/>
    <row r="23" spans="1:4" s="1" customFormat="1" ht="21.9" customHeight="1" x14ac:dyDescent="0.35"/>
    <row r="24" spans="1:4" s="1" customFormat="1" ht="21.9" customHeight="1" x14ac:dyDescent="0.35"/>
    <row r="25" spans="1:4" s="1" customFormat="1" ht="21.9" customHeight="1" x14ac:dyDescent="0.35"/>
    <row r="26" spans="1:4" s="1" customFormat="1" ht="21.9" customHeight="1" x14ac:dyDescent="0.35"/>
    <row r="27" spans="1:4" s="1" customFormat="1" ht="18" x14ac:dyDescent="0.35"/>
    <row r="28" spans="1:4" s="1" customFormat="1" ht="18" x14ac:dyDescent="0.35"/>
    <row r="29" spans="1:4" s="1" customFormat="1" ht="18" x14ac:dyDescent="0.35"/>
    <row r="30" spans="1:4" s="1" customFormat="1" ht="18" x14ac:dyDescent="0.35"/>
    <row r="31" spans="1:4" s="1" customFormat="1" ht="18" x14ac:dyDescent="0.35"/>
    <row r="32" spans="1:4" s="1" customFormat="1" ht="18" x14ac:dyDescent="0.35"/>
    <row r="33" s="1" customFormat="1" ht="18" x14ac:dyDescent="0.35"/>
    <row r="34" s="1" customFormat="1" ht="18" x14ac:dyDescent="0.35"/>
    <row r="35" s="1" customFormat="1" ht="18" x14ac:dyDescent="0.35"/>
    <row r="36" s="1" customFormat="1" ht="18" x14ac:dyDescent="0.35"/>
    <row r="37" s="1" customFormat="1" ht="18" x14ac:dyDescent="0.35"/>
    <row r="38" s="1" customFormat="1" ht="18" x14ac:dyDescent="0.35"/>
    <row r="39" s="1" customFormat="1" ht="18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18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18" x14ac:dyDescent="0.35"/>
    <row r="53" s="1" customFormat="1" ht="18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18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18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18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</sheetData>
  <sheetProtection algorithmName="SHA-512" hashValue="0r3JX6a3WatvjvYw3CgYKUxexs8EHYGD8UD46N69ZyuJFGoK4wLqwHoASKc5MNf0KT0vLPq9KHhfhBvQrUon8w==" saltValue="2+BmGBDDqRlOzbXu1Sr31A==" spinCount="100000" sheet="1" selectLockedCells="1"/>
  <mergeCells count="3">
    <mergeCell ref="A1:B1"/>
    <mergeCell ref="A11:B11"/>
    <mergeCell ref="A17:B17"/>
  </mergeCells>
  <printOptions horizontalCentered="1"/>
  <pageMargins left="0.45" right="0.45" top="0.5" bottom="0.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AA296"/>
  <sheetViews>
    <sheetView topLeftCell="A25" workbookViewId="0">
      <selection activeCell="B27" sqref="B27"/>
    </sheetView>
  </sheetViews>
  <sheetFormatPr defaultColWidth="9.109375" defaultRowHeight="15.75" customHeight="1" x14ac:dyDescent="0.25"/>
  <cols>
    <col min="2" max="2" width="66" customWidth="1"/>
    <col min="3" max="3" width="16.33203125" bestFit="1" customWidth="1"/>
    <col min="4" max="4" width="8.88671875" customWidth="1"/>
    <col min="5" max="5" width="19.6640625" style="162" bestFit="1" customWidth="1"/>
    <col min="6" max="6" width="8.6640625" style="162" customWidth="1"/>
    <col min="7" max="8" width="25.5546875" style="162" customWidth="1"/>
    <col min="9" max="9" width="33.88671875" style="162" bestFit="1" customWidth="1"/>
    <col min="11" max="11" width="49.5546875" bestFit="1" customWidth="1"/>
    <col min="12" max="12" width="35.88671875" bestFit="1" customWidth="1"/>
    <col min="13" max="13" width="2.88671875" customWidth="1"/>
    <col min="14" max="14" width="45.6640625" bestFit="1" customWidth="1"/>
    <col min="15" max="15" width="33" bestFit="1" customWidth="1"/>
    <col min="16" max="16" width="2.88671875" customWidth="1"/>
    <col min="17" max="17" width="44.88671875" bestFit="1" customWidth="1"/>
    <col min="18" max="18" width="32.109375" bestFit="1" customWidth="1"/>
    <col min="19" max="19" width="2.88671875" customWidth="1"/>
    <col min="20" max="20" width="30.109375" bestFit="1" customWidth="1"/>
    <col min="21" max="21" width="32.109375" bestFit="1" customWidth="1"/>
    <col min="22" max="22" width="2.88671875" customWidth="1"/>
    <col min="23" max="23" width="30.109375" bestFit="1" customWidth="1"/>
    <col min="24" max="24" width="32.109375" bestFit="1" customWidth="1"/>
    <col min="25" max="25" width="2.88671875" customWidth="1"/>
    <col min="26" max="26" width="30.109375" bestFit="1" customWidth="1"/>
    <col min="27" max="27" width="32.109375" bestFit="1" customWidth="1"/>
  </cols>
  <sheetData>
    <row r="1" spans="1:27" ht="15.75" customHeight="1" thickBot="1" x14ac:dyDescent="0.3">
      <c r="G1" s="163"/>
      <c r="H1" s="163"/>
      <c r="I1" s="163"/>
      <c r="K1" s="246" t="s">
        <v>30</v>
      </c>
      <c r="L1" s="247"/>
      <c r="N1" s="246" t="s">
        <v>31</v>
      </c>
      <c r="O1" s="247"/>
      <c r="Q1" s="246" t="s">
        <v>32</v>
      </c>
      <c r="R1" s="247"/>
      <c r="T1" s="246" t="s">
        <v>33</v>
      </c>
      <c r="U1" s="247"/>
      <c r="W1" s="246" t="s">
        <v>34</v>
      </c>
      <c r="X1" s="247"/>
      <c r="Z1" s="246" t="s">
        <v>35</v>
      </c>
      <c r="AA1" s="247"/>
    </row>
    <row r="2" spans="1:27" ht="15.75" customHeight="1" thickBot="1" x14ac:dyDescent="0.3">
      <c r="G2" s="163"/>
      <c r="H2" s="163"/>
      <c r="I2" s="163"/>
      <c r="K2" s="164" t="s">
        <v>36</v>
      </c>
      <c r="L2" s="164" t="s">
        <v>37</v>
      </c>
      <c r="N2" s="164" t="s">
        <v>36</v>
      </c>
      <c r="O2" s="164" t="s">
        <v>37</v>
      </c>
      <c r="Q2" s="164" t="s">
        <v>38</v>
      </c>
      <c r="R2" s="164" t="s">
        <v>37</v>
      </c>
      <c r="T2" s="164" t="s">
        <v>38</v>
      </c>
      <c r="U2" s="164" t="s">
        <v>37</v>
      </c>
      <c r="W2" s="164" t="s">
        <v>39</v>
      </c>
      <c r="X2" s="164" t="s">
        <v>37</v>
      </c>
      <c r="Z2" s="164" t="s">
        <v>39</v>
      </c>
      <c r="AA2" s="164" t="s">
        <v>37</v>
      </c>
    </row>
    <row r="3" spans="1:27" ht="15.75" customHeight="1" thickBot="1" x14ac:dyDescent="0.3">
      <c r="A3" s="33"/>
      <c r="B3" s="33"/>
      <c r="C3" s="34"/>
      <c r="D3" s="34"/>
      <c r="G3" s="165" t="s">
        <v>40</v>
      </c>
      <c r="H3" s="166" t="s">
        <v>41</v>
      </c>
      <c r="I3" s="167" t="s">
        <v>42</v>
      </c>
      <c r="K3" t="str">
        <f>IF('Employees &amp; COBRA Enrollees'!AC9="No",'Employees &amp; COBRA Enrollees'!A9&amp;" "&amp;'Employees &amp; COBRA Enrollees'!B9,"")</f>
        <v xml:space="preserve"> </v>
      </c>
      <c r="L3">
        <f>IF('Employees &amp; COBRA Enrollees'!AC9="No",'Employees &amp; COBRA Enrollees'!S9,"")</f>
        <v>0</v>
      </c>
      <c r="N3" t="str">
        <f>IF('Employees &amp; COBRA Enrollees'!AC9="Yes",'Employees &amp; COBRA Enrollees'!A9&amp;" "&amp;'Employees &amp; COBRA Enrollees'!B9,"")</f>
        <v/>
      </c>
      <c r="O3" t="str">
        <f>IF('Employees &amp; COBRA Enrollees'!AC9="Yes",'Employees &amp; COBRA Enrollees'!S9,"")</f>
        <v/>
      </c>
      <c r="Q3">
        <f>IF('Employees &amp; COBRA Enrollees'!AC9="No",'Employees &amp; COBRA Enrollees'!C9,"")</f>
        <v>0</v>
      </c>
      <c r="R3">
        <f>IF('Employees &amp; COBRA Enrollees'!AC9="No",'Employees &amp; COBRA Enrollees'!S9,"")</f>
        <v>0</v>
      </c>
      <c r="T3" t="str">
        <f>IF('Employees &amp; COBRA Enrollees'!AC9="Yes",'Employees &amp; COBRA Enrollees'!C9,"")</f>
        <v/>
      </c>
      <c r="U3" t="str">
        <f>IF('Employees &amp; COBRA Enrollees'!AC9="Yes",'Employees &amp; COBRA Enrollees'!S9,"")</f>
        <v/>
      </c>
      <c r="W3">
        <f>IF('Employees &amp; COBRA Enrollees'!AC9="No",'Employees &amp; COBRA Enrollees'!D9,"")</f>
        <v>0</v>
      </c>
      <c r="X3">
        <f>IF('Employees &amp; COBRA Enrollees'!AC9="No",'Employees &amp; COBRA Enrollees'!S9,"")</f>
        <v>0</v>
      </c>
      <c r="Z3" t="str">
        <f>IF('Employees &amp; COBRA Enrollees'!AC9="Yes",'Employees &amp; COBRA Enrollees'!D9,"")</f>
        <v/>
      </c>
      <c r="AA3" t="str">
        <f>IF('Employees &amp; COBRA Enrollees'!AC9="Yes",'Employees &amp; COBRA Enrollees'!S9,"")</f>
        <v/>
      </c>
    </row>
    <row r="4" spans="1:27" ht="15.75" customHeight="1" x14ac:dyDescent="0.25">
      <c r="A4" s="33"/>
      <c r="B4" s="168" t="s">
        <v>43</v>
      </c>
      <c r="C4" s="34"/>
      <c r="D4" s="34"/>
      <c r="E4" s="169" t="s">
        <v>44</v>
      </c>
      <c r="F4" s="162" t="s">
        <v>40</v>
      </c>
      <c r="G4" s="73" t="s">
        <v>45</v>
      </c>
      <c r="H4" s="70" t="s">
        <v>46</v>
      </c>
      <c r="I4" s="170" t="s">
        <v>47</v>
      </c>
      <c r="K4" t="str">
        <f>IF('Employees &amp; COBRA Enrollees'!AC10="No",'Employees &amp; COBRA Enrollees'!A10&amp;" "&amp;'Employees &amp; COBRA Enrollees'!B10,"")</f>
        <v xml:space="preserve"> </v>
      </c>
      <c r="L4">
        <f>IF('Employees &amp; COBRA Enrollees'!AC10="No",'Employees &amp; COBRA Enrollees'!S10,"")</f>
        <v>0</v>
      </c>
      <c r="N4" t="str">
        <f>IF('Employees &amp; COBRA Enrollees'!AC10="Yes",'Employees &amp; COBRA Enrollees'!A10&amp;" "&amp;'Employees &amp; COBRA Enrollees'!B10,"")</f>
        <v/>
      </c>
      <c r="O4" t="str">
        <f>IF('Employees &amp; COBRA Enrollees'!AC10="Yes",'Employees &amp; COBRA Enrollees'!S10,"")</f>
        <v/>
      </c>
      <c r="Q4">
        <f>IF('Employees &amp; COBRA Enrollees'!AC10="No",'Employees &amp; COBRA Enrollees'!C10,"")</f>
        <v>0</v>
      </c>
      <c r="R4">
        <f>IF('Employees &amp; COBRA Enrollees'!AC10="No",'Employees &amp; COBRA Enrollees'!S10,"")</f>
        <v>0</v>
      </c>
      <c r="T4" t="str">
        <f>IF('Employees &amp; COBRA Enrollees'!AC10="Yes",'Employees &amp; COBRA Enrollees'!C10,"")</f>
        <v/>
      </c>
      <c r="U4" t="str">
        <f>IF('Employees &amp; COBRA Enrollees'!AC10="Yes",'Employees &amp; COBRA Enrollees'!S10,"")</f>
        <v/>
      </c>
      <c r="W4">
        <f>IF('Employees &amp; COBRA Enrollees'!AC10="No",'Employees &amp; COBRA Enrollees'!D10,"")</f>
        <v>0</v>
      </c>
      <c r="X4">
        <f>IF('Employees &amp; COBRA Enrollees'!AC10="No",'Employees &amp; COBRA Enrollees'!S10,"")</f>
        <v>0</v>
      </c>
      <c r="Z4" t="str">
        <f>IF('Employees &amp; COBRA Enrollees'!AC10="Yes",'Employees &amp; COBRA Enrollees'!D10,"")</f>
        <v/>
      </c>
      <c r="AA4" t="str">
        <f>IF('Employees &amp; COBRA Enrollees'!AC10="Yes",'Employees &amp; COBRA Enrollees'!S10,"")</f>
        <v/>
      </c>
    </row>
    <row r="5" spans="1:27" ht="15.75" customHeight="1" x14ac:dyDescent="0.25">
      <c r="A5" s="33"/>
      <c r="B5" s="171" t="s">
        <v>48</v>
      </c>
      <c r="C5" s="34"/>
      <c r="D5" s="34"/>
      <c r="E5" s="162" t="s">
        <v>49</v>
      </c>
      <c r="F5" s="162" t="s">
        <v>41</v>
      </c>
      <c r="G5" s="73" t="s">
        <v>50</v>
      </c>
      <c r="H5" s="70" t="s">
        <v>51</v>
      </c>
      <c r="I5" s="170" t="s">
        <v>52</v>
      </c>
      <c r="K5" t="str">
        <f>IF('Employees &amp; COBRA Enrollees'!AC11="No",'Employees &amp; COBRA Enrollees'!A11&amp;" "&amp;'Employees &amp; COBRA Enrollees'!B11,"")</f>
        <v xml:space="preserve"> </v>
      </c>
      <c r="L5">
        <f>IF('Employees &amp; COBRA Enrollees'!AC11="No",'Employees &amp; COBRA Enrollees'!S11,"")</f>
        <v>0</v>
      </c>
      <c r="N5" t="str">
        <f>IF('Employees &amp; COBRA Enrollees'!AC11="Yes",'Employees &amp; COBRA Enrollees'!A11&amp;" "&amp;'Employees &amp; COBRA Enrollees'!B11,"")</f>
        <v/>
      </c>
      <c r="O5" t="str">
        <f>IF('Employees &amp; COBRA Enrollees'!AC11="Yes",'Employees &amp; COBRA Enrollees'!S11,"")</f>
        <v/>
      </c>
      <c r="Q5">
        <f>IF('Employees &amp; COBRA Enrollees'!AC11="No",'Employees &amp; COBRA Enrollees'!C11,"")</f>
        <v>0</v>
      </c>
      <c r="R5">
        <f>IF('Employees &amp; COBRA Enrollees'!AC11="No",'Employees &amp; COBRA Enrollees'!S11,"")</f>
        <v>0</v>
      </c>
      <c r="T5" t="str">
        <f>IF('Employees &amp; COBRA Enrollees'!AC11="Yes",'Employees &amp; COBRA Enrollees'!C11,"")</f>
        <v/>
      </c>
      <c r="U5" t="str">
        <f>IF('Employees &amp; COBRA Enrollees'!AC11="Yes",'Employees &amp; COBRA Enrollees'!S11,"")</f>
        <v/>
      </c>
      <c r="W5">
        <f>IF('Employees &amp; COBRA Enrollees'!AC11="No",'Employees &amp; COBRA Enrollees'!D11,"")</f>
        <v>0</v>
      </c>
      <c r="X5">
        <f>IF('Employees &amp; COBRA Enrollees'!AC11="No",'Employees &amp; COBRA Enrollees'!S11,"")</f>
        <v>0</v>
      </c>
      <c r="Z5" t="str">
        <f>IF('Employees &amp; COBRA Enrollees'!AC11="Yes",'Employees &amp; COBRA Enrollees'!D11,"")</f>
        <v/>
      </c>
      <c r="AA5" t="str">
        <f>IF('Employees &amp; COBRA Enrollees'!AC11="Yes",'Employees &amp; COBRA Enrollees'!S11,"")</f>
        <v/>
      </c>
    </row>
    <row r="6" spans="1:27" ht="15.75" customHeight="1" x14ac:dyDescent="0.25">
      <c r="A6" s="33"/>
      <c r="B6" s="160" t="s">
        <v>53</v>
      </c>
      <c r="C6" s="34"/>
      <c r="D6" s="34"/>
      <c r="E6" s="162" t="s">
        <v>54</v>
      </c>
      <c r="F6" s="162" t="s">
        <v>42</v>
      </c>
      <c r="G6" s="73" t="s">
        <v>55</v>
      </c>
      <c r="H6" s="70" t="s">
        <v>56</v>
      </c>
      <c r="I6" s="170" t="s">
        <v>57</v>
      </c>
      <c r="K6" t="str">
        <f>IF('Employees &amp; COBRA Enrollees'!AC12="No",'Employees &amp; COBRA Enrollees'!A12&amp;" "&amp;'Employees &amp; COBRA Enrollees'!B12,"")</f>
        <v xml:space="preserve"> </v>
      </c>
      <c r="L6">
        <f>IF('Employees &amp; COBRA Enrollees'!AC12="No",'Employees &amp; COBRA Enrollees'!S12,"")</f>
        <v>0</v>
      </c>
      <c r="N6" t="str">
        <f>IF('Employees &amp; COBRA Enrollees'!AC12="Yes",'Employees &amp; COBRA Enrollees'!A12&amp;" "&amp;'Employees &amp; COBRA Enrollees'!B12,"")</f>
        <v/>
      </c>
      <c r="O6" t="str">
        <f>IF('Employees &amp; COBRA Enrollees'!AC12="Yes",'Employees &amp; COBRA Enrollees'!S12,"")</f>
        <v/>
      </c>
      <c r="Q6">
        <f>IF('Employees &amp; COBRA Enrollees'!AC12="No",'Employees &amp; COBRA Enrollees'!C12,"")</f>
        <v>0</v>
      </c>
      <c r="R6">
        <f>IF('Employees &amp; COBRA Enrollees'!AC12="No",'Employees &amp; COBRA Enrollees'!S12,"")</f>
        <v>0</v>
      </c>
      <c r="T6" t="str">
        <f>IF('Employees &amp; COBRA Enrollees'!AC12="Yes",'Employees &amp; COBRA Enrollees'!C12,"")</f>
        <v/>
      </c>
      <c r="U6" t="str">
        <f>IF('Employees &amp; COBRA Enrollees'!AC12="Yes",'Employees &amp; COBRA Enrollees'!S12,"")</f>
        <v/>
      </c>
      <c r="W6">
        <f>IF('Employees &amp; COBRA Enrollees'!AC12="No",'Employees &amp; COBRA Enrollees'!D12,"")</f>
        <v>0</v>
      </c>
      <c r="X6">
        <f>IF('Employees &amp; COBRA Enrollees'!AC12="No",'Employees &amp; COBRA Enrollees'!S12,"")</f>
        <v>0</v>
      </c>
      <c r="Z6" t="str">
        <f>IF('Employees &amp; COBRA Enrollees'!AC12="Yes",'Employees &amp; COBRA Enrollees'!D12,"")</f>
        <v/>
      </c>
      <c r="AA6" t="str">
        <f>IF('Employees &amp; COBRA Enrollees'!AC12="Yes",'Employees &amp; COBRA Enrollees'!S12,"")</f>
        <v/>
      </c>
    </row>
    <row r="7" spans="1:27" ht="15.75" customHeight="1" x14ac:dyDescent="0.25">
      <c r="A7" s="33"/>
      <c r="B7" s="160" t="s">
        <v>58</v>
      </c>
      <c r="C7" s="34"/>
      <c r="D7" s="34"/>
      <c r="G7" s="73" t="s">
        <v>59</v>
      </c>
      <c r="H7" s="70" t="s">
        <v>60</v>
      </c>
      <c r="I7" s="170"/>
      <c r="K7" t="str">
        <f>IF('Employees &amp; COBRA Enrollees'!AC13="No",'Employees &amp; COBRA Enrollees'!A13&amp;" "&amp;'Employees &amp; COBRA Enrollees'!B13,"")</f>
        <v xml:space="preserve"> </v>
      </c>
      <c r="L7">
        <f>IF('Employees &amp; COBRA Enrollees'!AC13="No",'Employees &amp; COBRA Enrollees'!S13,"")</f>
        <v>0</v>
      </c>
      <c r="N7" t="str">
        <f>IF('Employees &amp; COBRA Enrollees'!AC13="Yes",'Employees &amp; COBRA Enrollees'!A13&amp;" "&amp;'Employees &amp; COBRA Enrollees'!B13,"")</f>
        <v/>
      </c>
      <c r="O7" t="str">
        <f>IF('Employees &amp; COBRA Enrollees'!AC13="Yes",'Employees &amp; COBRA Enrollees'!S13,"")</f>
        <v/>
      </c>
      <c r="Q7">
        <f>IF('Employees &amp; COBRA Enrollees'!AC13="No",'Employees &amp; COBRA Enrollees'!C13,"")</f>
        <v>0</v>
      </c>
      <c r="R7">
        <f>IF('Employees &amp; COBRA Enrollees'!AC13="No",'Employees &amp; COBRA Enrollees'!S13,"")</f>
        <v>0</v>
      </c>
      <c r="T7" t="str">
        <f>IF('Employees &amp; COBRA Enrollees'!AC13="Yes",'Employees &amp; COBRA Enrollees'!C13,"")</f>
        <v/>
      </c>
      <c r="U7" t="str">
        <f>IF('Employees &amp; COBRA Enrollees'!AC13="Yes",'Employees &amp; COBRA Enrollees'!S13,"")</f>
        <v/>
      </c>
      <c r="W7">
        <f>IF('Employees &amp; COBRA Enrollees'!AC13="No",'Employees &amp; COBRA Enrollees'!D13,"")</f>
        <v>0</v>
      </c>
      <c r="X7">
        <f>IF('Employees &amp; COBRA Enrollees'!AC13="No",'Employees &amp; COBRA Enrollees'!S13,"")</f>
        <v>0</v>
      </c>
      <c r="Z7" t="str">
        <f>IF('Employees &amp; COBRA Enrollees'!AC13="Yes",'Employees &amp; COBRA Enrollees'!D13,"")</f>
        <v/>
      </c>
      <c r="AA7" t="str">
        <f>IF('Employees &amp; COBRA Enrollees'!AC13="Yes",'Employees &amp; COBRA Enrollees'!S13,"")</f>
        <v/>
      </c>
    </row>
    <row r="8" spans="1:27" ht="15.75" customHeight="1" thickBot="1" x14ac:dyDescent="0.3">
      <c r="A8" s="33"/>
      <c r="B8" s="161"/>
      <c r="C8" s="34"/>
      <c r="D8" s="34"/>
      <c r="E8" s="169"/>
      <c r="G8" s="73" t="s">
        <v>61</v>
      </c>
      <c r="H8" s="63" t="s">
        <v>62</v>
      </c>
      <c r="I8" s="172"/>
      <c r="K8" t="str">
        <f>IF('Employees &amp; COBRA Enrollees'!AC14="No",'Employees &amp; COBRA Enrollees'!A14&amp;" "&amp;'Employees &amp; COBRA Enrollees'!B14,"")</f>
        <v xml:space="preserve"> </v>
      </c>
      <c r="L8">
        <f>IF('Employees &amp; COBRA Enrollees'!AC14="No",'Employees &amp; COBRA Enrollees'!S14,"")</f>
        <v>0</v>
      </c>
      <c r="N8" t="str">
        <f>IF('Employees &amp; COBRA Enrollees'!AC14="Yes",'Employees &amp; COBRA Enrollees'!A14&amp;" "&amp;'Employees &amp; COBRA Enrollees'!B14,"")</f>
        <v/>
      </c>
      <c r="O8" t="str">
        <f>IF('Employees &amp; COBRA Enrollees'!AC14="Yes",'Employees &amp; COBRA Enrollees'!S14,"")</f>
        <v/>
      </c>
      <c r="Q8">
        <f>IF('Employees &amp; COBRA Enrollees'!AC14="No",'Employees &amp; COBRA Enrollees'!C14,"")</f>
        <v>0</v>
      </c>
      <c r="R8">
        <f>IF('Employees &amp; COBRA Enrollees'!AC14="No",'Employees &amp; COBRA Enrollees'!S14,"")</f>
        <v>0</v>
      </c>
      <c r="T8" t="str">
        <f>IF('Employees &amp; COBRA Enrollees'!AC14="Yes",'Employees &amp; COBRA Enrollees'!C14,"")</f>
        <v/>
      </c>
      <c r="U8" t="str">
        <f>IF('Employees &amp; COBRA Enrollees'!AC14="Yes",'Employees &amp; COBRA Enrollees'!S14,"")</f>
        <v/>
      </c>
      <c r="W8">
        <f>IF('Employees &amp; COBRA Enrollees'!AC14="No",'Employees &amp; COBRA Enrollees'!D14,"")</f>
        <v>0</v>
      </c>
      <c r="X8">
        <f>IF('Employees &amp; COBRA Enrollees'!AC14="No",'Employees &amp; COBRA Enrollees'!S14,"")</f>
        <v>0</v>
      </c>
      <c r="Z8" t="str">
        <f>IF('Employees &amp; COBRA Enrollees'!AC14="Yes",'Employees &amp; COBRA Enrollees'!D14,"")</f>
        <v/>
      </c>
      <c r="AA8" t="str">
        <f>IF('Employees &amp; COBRA Enrollees'!AC14="Yes",'Employees &amp; COBRA Enrollees'!S14,"")</f>
        <v/>
      </c>
    </row>
    <row r="9" spans="1:27" ht="15.75" customHeight="1" thickBot="1" x14ac:dyDescent="0.3">
      <c r="A9" s="33"/>
      <c r="B9" s="33"/>
      <c r="C9" s="34"/>
      <c r="D9" s="34"/>
      <c r="E9" s="169"/>
      <c r="F9" s="169"/>
      <c r="G9" s="73" t="s">
        <v>63</v>
      </c>
      <c r="H9" s="63" t="s">
        <v>64</v>
      </c>
      <c r="I9" s="172"/>
      <c r="K9" t="str">
        <f>IF('Employees &amp; COBRA Enrollees'!AC15="No",'Employees &amp; COBRA Enrollees'!A15&amp;" "&amp;'Employees &amp; COBRA Enrollees'!B15,"")</f>
        <v xml:space="preserve"> </v>
      </c>
      <c r="L9">
        <f>IF('Employees &amp; COBRA Enrollees'!AC15="No",'Employees &amp; COBRA Enrollees'!S15,"")</f>
        <v>0</v>
      </c>
      <c r="N9" t="str">
        <f>IF('Employees &amp; COBRA Enrollees'!AC15="Yes",'Employees &amp; COBRA Enrollees'!A15&amp;" "&amp;'Employees &amp; COBRA Enrollees'!B15,"")</f>
        <v/>
      </c>
      <c r="O9" t="str">
        <f>IF('Employees &amp; COBRA Enrollees'!AC15="Yes",'Employees &amp; COBRA Enrollees'!S15,"")</f>
        <v/>
      </c>
      <c r="Q9">
        <f>IF('Employees &amp; COBRA Enrollees'!AC15="No",'Employees &amp; COBRA Enrollees'!C15,"")</f>
        <v>0</v>
      </c>
      <c r="R9">
        <f>IF('Employees &amp; COBRA Enrollees'!AC15="No",'Employees &amp; COBRA Enrollees'!S15,"")</f>
        <v>0</v>
      </c>
      <c r="T9" t="str">
        <f>IF('Employees &amp; COBRA Enrollees'!AC15="Yes",'Employees &amp; COBRA Enrollees'!C15,"")</f>
        <v/>
      </c>
      <c r="U9" t="str">
        <f>IF('Employees &amp; COBRA Enrollees'!AC15="Yes",'Employees &amp; COBRA Enrollees'!S15,"")</f>
        <v/>
      </c>
      <c r="W9">
        <f>IF('Employees &amp; COBRA Enrollees'!AC15="No",'Employees &amp; COBRA Enrollees'!D15,"")</f>
        <v>0</v>
      </c>
      <c r="X9">
        <f>IF('Employees &amp; COBRA Enrollees'!AC15="No",'Employees &amp; COBRA Enrollees'!S15,"")</f>
        <v>0</v>
      </c>
      <c r="Z9" t="str">
        <f>IF('Employees &amp; COBRA Enrollees'!AC15="Yes",'Employees &amp; COBRA Enrollees'!D15,"")</f>
        <v/>
      </c>
      <c r="AA9" t="str">
        <f>IF('Employees &amp; COBRA Enrollees'!AC15="Yes",'Employees &amp; COBRA Enrollees'!S15,"")</f>
        <v/>
      </c>
    </row>
    <row r="10" spans="1:27" ht="15.75" customHeight="1" x14ac:dyDescent="0.25">
      <c r="A10" s="33"/>
      <c r="B10" s="168" t="s">
        <v>65</v>
      </c>
      <c r="C10" s="34"/>
      <c r="D10" s="34"/>
      <c r="E10" s="169"/>
      <c r="G10" s="73" t="s">
        <v>66</v>
      </c>
      <c r="H10" s="63"/>
      <c r="I10" s="172"/>
      <c r="K10" t="str">
        <f>IF('Employees &amp; COBRA Enrollees'!AC16="No",'Employees &amp; COBRA Enrollees'!A16&amp;" "&amp;'Employees &amp; COBRA Enrollees'!B16,"")</f>
        <v xml:space="preserve"> </v>
      </c>
      <c r="L10">
        <f>IF('Employees &amp; COBRA Enrollees'!AC16="No",'Employees &amp; COBRA Enrollees'!S16,"")</f>
        <v>0</v>
      </c>
      <c r="N10" t="str">
        <f>IF('Employees &amp; COBRA Enrollees'!AC16="Yes",'Employees &amp; COBRA Enrollees'!A16&amp;" "&amp;'Employees &amp; COBRA Enrollees'!B16,"")</f>
        <v/>
      </c>
      <c r="O10" t="str">
        <f>IF('Employees &amp; COBRA Enrollees'!AC16="Yes",'Employees &amp; COBRA Enrollees'!S16,"")</f>
        <v/>
      </c>
      <c r="Q10">
        <f>IF('Employees &amp; COBRA Enrollees'!AC16="No",'Employees &amp; COBRA Enrollees'!C16,"")</f>
        <v>0</v>
      </c>
      <c r="R10">
        <f>IF('Employees &amp; COBRA Enrollees'!AC16="No",'Employees &amp; COBRA Enrollees'!S16,"")</f>
        <v>0</v>
      </c>
      <c r="T10" t="str">
        <f>IF('Employees &amp; COBRA Enrollees'!AC16="Yes",'Employees &amp; COBRA Enrollees'!C16,"")</f>
        <v/>
      </c>
      <c r="U10" t="str">
        <f>IF('Employees &amp; COBRA Enrollees'!AC16="Yes",'Employees &amp; COBRA Enrollees'!S16,"")</f>
        <v/>
      </c>
      <c r="W10">
        <f>IF('Employees &amp; COBRA Enrollees'!AC16="No",'Employees &amp; COBRA Enrollees'!D16,"")</f>
        <v>0</v>
      </c>
      <c r="X10">
        <f>IF('Employees &amp; COBRA Enrollees'!AC16="No",'Employees &amp; COBRA Enrollees'!S16,"")</f>
        <v>0</v>
      </c>
      <c r="Z10" t="str">
        <f>IF('Employees &amp; COBRA Enrollees'!AC16="Yes",'Employees &amp; COBRA Enrollees'!D16,"")</f>
        <v/>
      </c>
      <c r="AA10" t="str">
        <f>IF('Employees &amp; COBRA Enrollees'!AC16="Yes",'Employees &amp; COBRA Enrollees'!S16,"")</f>
        <v/>
      </c>
    </row>
    <row r="11" spans="1:27" ht="15.75" customHeight="1" x14ac:dyDescent="0.25">
      <c r="A11" s="33"/>
      <c r="B11" s="171" t="s">
        <v>48</v>
      </c>
      <c r="C11" s="34"/>
      <c r="D11" s="34"/>
      <c r="F11" s="169"/>
      <c r="G11" s="73" t="s">
        <v>67</v>
      </c>
      <c r="H11" s="63"/>
      <c r="I11" s="172"/>
      <c r="K11" t="str">
        <f>IF('Employees &amp; COBRA Enrollees'!AC17="No",'Employees &amp; COBRA Enrollees'!A17&amp;" "&amp;'Employees &amp; COBRA Enrollees'!B17,"")</f>
        <v xml:space="preserve"> </v>
      </c>
      <c r="L11">
        <f>IF('Employees &amp; COBRA Enrollees'!AC17="No",'Employees &amp; COBRA Enrollees'!S17,"")</f>
        <v>0</v>
      </c>
      <c r="N11" t="str">
        <f>IF('Employees &amp; COBRA Enrollees'!AC17="Yes",'Employees &amp; COBRA Enrollees'!A17&amp;" "&amp;'Employees &amp; COBRA Enrollees'!B17,"")</f>
        <v/>
      </c>
      <c r="O11" t="str">
        <f>IF('Employees &amp; COBRA Enrollees'!AC17="Yes",'Employees &amp; COBRA Enrollees'!S17,"")</f>
        <v/>
      </c>
      <c r="Q11">
        <f>IF('Employees &amp; COBRA Enrollees'!AC17="No",'Employees &amp; COBRA Enrollees'!C17,"")</f>
        <v>0</v>
      </c>
      <c r="R11">
        <f>IF('Employees &amp; COBRA Enrollees'!AC17="No",'Employees &amp; COBRA Enrollees'!S17,"")</f>
        <v>0</v>
      </c>
      <c r="T11" t="str">
        <f>IF('Employees &amp; COBRA Enrollees'!AC17="Yes",'Employees &amp; COBRA Enrollees'!C17,"")</f>
        <v/>
      </c>
      <c r="U11" t="str">
        <f>IF('Employees &amp; COBRA Enrollees'!AC17="Yes",'Employees &amp; COBRA Enrollees'!S17,"")</f>
        <v/>
      </c>
      <c r="W11">
        <f>IF('Employees &amp; COBRA Enrollees'!AC17="No",'Employees &amp; COBRA Enrollees'!D17,"")</f>
        <v>0</v>
      </c>
      <c r="X11">
        <f>IF('Employees &amp; COBRA Enrollees'!AC17="No",'Employees &amp; COBRA Enrollees'!S17,"")</f>
        <v>0</v>
      </c>
      <c r="Z11" t="str">
        <f>IF('Employees &amp; COBRA Enrollees'!AC17="Yes",'Employees &amp; COBRA Enrollees'!D17,"")</f>
        <v/>
      </c>
      <c r="AA11" t="str">
        <f>IF('Employees &amp; COBRA Enrollees'!AC17="Yes",'Employees &amp; COBRA Enrollees'!S17,"")</f>
        <v/>
      </c>
    </row>
    <row r="12" spans="1:27" ht="15.75" customHeight="1" x14ac:dyDescent="0.25">
      <c r="A12" s="33"/>
      <c r="B12" s="160" t="s">
        <v>68</v>
      </c>
      <c r="C12" s="34"/>
      <c r="D12" s="34"/>
      <c r="F12"/>
      <c r="G12" s="73" t="s">
        <v>69</v>
      </c>
      <c r="H12" s="63"/>
      <c r="I12" s="172"/>
      <c r="K12" t="str">
        <f>IF('Employees &amp; COBRA Enrollees'!AC18="No",'Employees &amp; COBRA Enrollees'!A18&amp;" "&amp;'Employees &amp; COBRA Enrollees'!B18,"")</f>
        <v xml:space="preserve"> </v>
      </c>
      <c r="L12">
        <f>IF('Employees &amp; COBRA Enrollees'!AC18="No",'Employees &amp; COBRA Enrollees'!S18,"")</f>
        <v>0</v>
      </c>
      <c r="N12" t="str">
        <f>IF('Employees &amp; COBRA Enrollees'!AC18="Yes",'Employees &amp; COBRA Enrollees'!A18&amp;" "&amp;'Employees &amp; COBRA Enrollees'!B18,"")</f>
        <v/>
      </c>
      <c r="O12" t="str">
        <f>IF('Employees &amp; COBRA Enrollees'!AC18="Yes",'Employees &amp; COBRA Enrollees'!S18,"")</f>
        <v/>
      </c>
      <c r="Q12">
        <f>IF('Employees &amp; COBRA Enrollees'!AC18="No",'Employees &amp; COBRA Enrollees'!C18,"")</f>
        <v>0</v>
      </c>
      <c r="R12">
        <f>IF('Employees &amp; COBRA Enrollees'!AC18="No",'Employees &amp; COBRA Enrollees'!S18,"")</f>
        <v>0</v>
      </c>
      <c r="T12" t="str">
        <f>IF('Employees &amp; COBRA Enrollees'!AC18="Yes",'Employees &amp; COBRA Enrollees'!C18,"")</f>
        <v/>
      </c>
      <c r="U12" t="str">
        <f>IF('Employees &amp; COBRA Enrollees'!AC18="Yes",'Employees &amp; COBRA Enrollees'!S18,"")</f>
        <v/>
      </c>
      <c r="W12">
        <f>IF('Employees &amp; COBRA Enrollees'!AC18="No",'Employees &amp; COBRA Enrollees'!D18,"")</f>
        <v>0</v>
      </c>
      <c r="X12">
        <f>IF('Employees &amp; COBRA Enrollees'!AC18="No",'Employees &amp; COBRA Enrollees'!S18,"")</f>
        <v>0</v>
      </c>
      <c r="Z12" t="str">
        <f>IF('Employees &amp; COBRA Enrollees'!AC18="Yes",'Employees &amp; COBRA Enrollees'!D18,"")</f>
        <v/>
      </c>
      <c r="AA12" t="str">
        <f>IF('Employees &amp; COBRA Enrollees'!AC18="Yes",'Employees &amp; COBRA Enrollees'!S18,"")</f>
        <v/>
      </c>
    </row>
    <row r="13" spans="1:27" ht="15.75" customHeight="1" x14ac:dyDescent="0.25">
      <c r="A13" s="33"/>
      <c r="B13" s="160" t="s">
        <v>70</v>
      </c>
      <c r="C13" s="34"/>
      <c r="D13" s="34"/>
      <c r="G13" s="62" t="s">
        <v>71</v>
      </c>
      <c r="H13" s="63"/>
      <c r="I13" s="172"/>
      <c r="K13" t="str">
        <f>IF('Employees &amp; COBRA Enrollees'!AC19="No",'Employees &amp; COBRA Enrollees'!A19&amp;" "&amp;'Employees &amp; COBRA Enrollees'!B19,"")</f>
        <v xml:space="preserve"> </v>
      </c>
      <c r="L13">
        <f>IF('Employees &amp; COBRA Enrollees'!AC19="No",'Employees &amp; COBRA Enrollees'!S19,"")</f>
        <v>0</v>
      </c>
      <c r="N13" t="str">
        <f>IF('Employees &amp; COBRA Enrollees'!AC19="Yes",'Employees &amp; COBRA Enrollees'!A19&amp;" "&amp;'Employees &amp; COBRA Enrollees'!B19,"")</f>
        <v/>
      </c>
      <c r="O13" t="str">
        <f>IF('Employees &amp; COBRA Enrollees'!AC19="Yes",'Employees &amp; COBRA Enrollees'!S19,"")</f>
        <v/>
      </c>
      <c r="Q13">
        <f>IF('Employees &amp; COBRA Enrollees'!AC19="No",'Employees &amp; COBRA Enrollees'!C19,"")</f>
        <v>0</v>
      </c>
      <c r="R13">
        <f>IF('Employees &amp; COBRA Enrollees'!AC19="No",'Employees &amp; COBRA Enrollees'!S19,"")</f>
        <v>0</v>
      </c>
      <c r="T13" t="str">
        <f>IF('Employees &amp; COBRA Enrollees'!AC19="Yes",'Employees &amp; COBRA Enrollees'!C19,"")</f>
        <v/>
      </c>
      <c r="U13" t="str">
        <f>IF('Employees &amp; COBRA Enrollees'!AC19="Yes",'Employees &amp; COBRA Enrollees'!S19,"")</f>
        <v/>
      </c>
      <c r="W13">
        <f>IF('Employees &amp; COBRA Enrollees'!AC19="No",'Employees &amp; COBRA Enrollees'!D19,"")</f>
        <v>0</v>
      </c>
      <c r="X13">
        <f>IF('Employees &amp; COBRA Enrollees'!AC19="No",'Employees &amp; COBRA Enrollees'!S19,"")</f>
        <v>0</v>
      </c>
      <c r="Z13" t="str">
        <f>IF('Employees &amp; COBRA Enrollees'!AC19="Yes",'Employees &amp; COBRA Enrollees'!D19,"")</f>
        <v/>
      </c>
      <c r="AA13" t="str">
        <f>IF('Employees &amp; COBRA Enrollees'!AC19="Yes",'Employees &amp; COBRA Enrollees'!S19,"")</f>
        <v/>
      </c>
    </row>
    <row r="14" spans="1:27" ht="15.75" customHeight="1" x14ac:dyDescent="0.25">
      <c r="A14" s="33"/>
      <c r="B14" s="160" t="s">
        <v>72</v>
      </c>
      <c r="C14" s="34"/>
      <c r="D14" s="34"/>
      <c r="G14" s="62" t="s">
        <v>73</v>
      </c>
      <c r="H14" s="63"/>
      <c r="I14" s="172"/>
      <c r="K14" t="str">
        <f>IF('Employees &amp; COBRA Enrollees'!AC20="No",'Employees &amp; COBRA Enrollees'!A20&amp;" "&amp;'Employees &amp; COBRA Enrollees'!B20,"")</f>
        <v xml:space="preserve"> </v>
      </c>
      <c r="L14">
        <f>IF('Employees &amp; COBRA Enrollees'!AC20="No",'Employees &amp; COBRA Enrollees'!S20,"")</f>
        <v>0</v>
      </c>
      <c r="N14" t="str">
        <f>IF('Employees &amp; COBRA Enrollees'!AC20="Yes",'Employees &amp; COBRA Enrollees'!A20&amp;" "&amp;'Employees &amp; COBRA Enrollees'!B20,"")</f>
        <v/>
      </c>
      <c r="O14" t="str">
        <f>IF('Employees &amp; COBRA Enrollees'!AC20="Yes",'Employees &amp; COBRA Enrollees'!S20,"")</f>
        <v/>
      </c>
      <c r="Q14">
        <f>IF('Employees &amp; COBRA Enrollees'!AC20="No",'Employees &amp; COBRA Enrollees'!C20,"")</f>
        <v>0</v>
      </c>
      <c r="R14">
        <f>IF('Employees &amp; COBRA Enrollees'!AC20="No",'Employees &amp; COBRA Enrollees'!S20,"")</f>
        <v>0</v>
      </c>
      <c r="T14" t="str">
        <f>IF('Employees &amp; COBRA Enrollees'!AC20="Yes",'Employees &amp; COBRA Enrollees'!C20,"")</f>
        <v/>
      </c>
      <c r="U14" t="str">
        <f>IF('Employees &amp; COBRA Enrollees'!AC20="Yes",'Employees &amp; COBRA Enrollees'!S20,"")</f>
        <v/>
      </c>
      <c r="W14">
        <f>IF('Employees &amp; COBRA Enrollees'!AC20="No",'Employees &amp; COBRA Enrollees'!D20,"")</f>
        <v>0</v>
      </c>
      <c r="X14">
        <f>IF('Employees &amp; COBRA Enrollees'!AC20="No",'Employees &amp; COBRA Enrollees'!S20,"")</f>
        <v>0</v>
      </c>
      <c r="Z14" t="str">
        <f>IF('Employees &amp; COBRA Enrollees'!AC20="Yes",'Employees &amp; COBRA Enrollees'!D20,"")</f>
        <v/>
      </c>
      <c r="AA14" t="str">
        <f>IF('Employees &amp; COBRA Enrollees'!AC20="Yes",'Employees &amp; COBRA Enrollees'!S20,"")</f>
        <v/>
      </c>
    </row>
    <row r="15" spans="1:27" ht="15.75" customHeight="1" thickBot="1" x14ac:dyDescent="0.3">
      <c r="A15" s="33"/>
      <c r="B15" s="161" t="s">
        <v>74</v>
      </c>
      <c r="C15" s="34"/>
      <c r="D15" s="34"/>
      <c r="G15" s="66" t="s">
        <v>75</v>
      </c>
      <c r="I15" s="71"/>
      <c r="K15" t="str">
        <f>IF('Employees &amp; COBRA Enrollees'!AC21="No",'Employees &amp; COBRA Enrollees'!A21&amp;" "&amp;'Employees &amp; COBRA Enrollees'!B21,"")</f>
        <v xml:space="preserve"> </v>
      </c>
      <c r="L15">
        <f>IF('Employees &amp; COBRA Enrollees'!AC21="No",'Employees &amp; COBRA Enrollees'!S21,"")</f>
        <v>0</v>
      </c>
      <c r="N15" t="str">
        <f>IF('Employees &amp; COBRA Enrollees'!AC21="Yes",'Employees &amp; COBRA Enrollees'!A21&amp;" "&amp;'Employees &amp; COBRA Enrollees'!B21,"")</f>
        <v/>
      </c>
      <c r="O15" t="str">
        <f>IF('Employees &amp; COBRA Enrollees'!AC21="Yes",'Employees &amp; COBRA Enrollees'!S21,"")</f>
        <v/>
      </c>
      <c r="Q15">
        <f>IF('Employees &amp; COBRA Enrollees'!AC21="No",'Employees &amp; COBRA Enrollees'!C21,"")</f>
        <v>0</v>
      </c>
      <c r="R15">
        <f>IF('Employees &amp; COBRA Enrollees'!AC21="No",'Employees &amp; COBRA Enrollees'!S21,"")</f>
        <v>0</v>
      </c>
      <c r="T15" t="str">
        <f>IF('Employees &amp; COBRA Enrollees'!AC21="Yes",'Employees &amp; COBRA Enrollees'!C21,"")</f>
        <v/>
      </c>
      <c r="U15" t="str">
        <f>IF('Employees &amp; COBRA Enrollees'!AC21="Yes",'Employees &amp; COBRA Enrollees'!S21,"")</f>
        <v/>
      </c>
      <c r="W15">
        <f>IF('Employees &amp; COBRA Enrollees'!AC21="No",'Employees &amp; COBRA Enrollees'!D21,"")</f>
        <v>0</v>
      </c>
      <c r="X15">
        <f>IF('Employees &amp; COBRA Enrollees'!AC21="No",'Employees &amp; COBRA Enrollees'!S21,"")</f>
        <v>0</v>
      </c>
      <c r="Z15" t="str">
        <f>IF('Employees &amp; COBRA Enrollees'!AC21="Yes",'Employees &amp; COBRA Enrollees'!D21,"")</f>
        <v/>
      </c>
      <c r="AA15" t="str">
        <f>IF('Employees &amp; COBRA Enrollees'!AC21="Yes",'Employees &amp; COBRA Enrollees'!S21,"")</f>
        <v/>
      </c>
    </row>
    <row r="16" spans="1:27" ht="15.75" customHeight="1" thickBot="1" x14ac:dyDescent="0.3">
      <c r="A16" s="33"/>
      <c r="B16" s="33"/>
      <c r="C16" s="34"/>
      <c r="D16" s="34"/>
      <c r="G16" s="173" t="s">
        <v>76</v>
      </c>
      <c r="H16"/>
      <c r="I16" s="174"/>
      <c r="K16" t="str">
        <f>IF('Employees &amp; COBRA Enrollees'!AC22="No",'Employees &amp; COBRA Enrollees'!A22&amp;" "&amp;'Employees &amp; COBRA Enrollees'!B22,"")</f>
        <v xml:space="preserve"> </v>
      </c>
      <c r="L16">
        <f>IF('Employees &amp; COBRA Enrollees'!AC22="No",'Employees &amp; COBRA Enrollees'!S22,"")</f>
        <v>0</v>
      </c>
      <c r="N16" t="str">
        <f>IF('Employees &amp; COBRA Enrollees'!AC22="Yes",'Employees &amp; COBRA Enrollees'!A22&amp;" "&amp;'Employees &amp; COBRA Enrollees'!B22,"")</f>
        <v/>
      </c>
      <c r="O16" t="str">
        <f>IF('Employees &amp; COBRA Enrollees'!AC22="Yes",'Employees &amp; COBRA Enrollees'!S22,"")</f>
        <v/>
      </c>
      <c r="Q16">
        <f>IF('Employees &amp; COBRA Enrollees'!AC22="No",'Employees &amp; COBRA Enrollees'!C22,"")</f>
        <v>0</v>
      </c>
      <c r="R16">
        <f>IF('Employees &amp; COBRA Enrollees'!AC22="No",'Employees &amp; COBRA Enrollees'!S22,"")</f>
        <v>0</v>
      </c>
      <c r="T16" t="str">
        <f>IF('Employees &amp; COBRA Enrollees'!AC22="Yes",'Employees &amp; COBRA Enrollees'!C22,"")</f>
        <v/>
      </c>
      <c r="U16" t="str">
        <f>IF('Employees &amp; COBRA Enrollees'!AC22="Yes",'Employees &amp; COBRA Enrollees'!S22,"")</f>
        <v/>
      </c>
      <c r="W16">
        <f>IF('Employees &amp; COBRA Enrollees'!AC22="No",'Employees &amp; COBRA Enrollees'!D22,"")</f>
        <v>0</v>
      </c>
      <c r="X16">
        <f>IF('Employees &amp; COBRA Enrollees'!AC22="No",'Employees &amp; COBRA Enrollees'!S22,"")</f>
        <v>0</v>
      </c>
      <c r="Z16" t="str">
        <f>IF('Employees &amp; COBRA Enrollees'!AC22="Yes",'Employees &amp; COBRA Enrollees'!D22,"")</f>
        <v/>
      </c>
      <c r="AA16" t="str">
        <f>IF('Employees &amp; COBRA Enrollees'!AC22="Yes",'Employees &amp; COBRA Enrollees'!S22,"")</f>
        <v/>
      </c>
    </row>
    <row r="17" spans="1:27" ht="15.75" customHeight="1" x14ac:dyDescent="0.25">
      <c r="A17" s="33"/>
      <c r="B17" s="168" t="s">
        <v>77</v>
      </c>
      <c r="C17" s="34"/>
      <c r="D17" s="34"/>
      <c r="G17" s="173" t="s">
        <v>78</v>
      </c>
      <c r="H17"/>
      <c r="I17" s="174"/>
      <c r="K17" t="str">
        <f>IF('Employees &amp; COBRA Enrollees'!AC23="No",'Employees &amp; COBRA Enrollees'!A23&amp;" "&amp;'Employees &amp; COBRA Enrollees'!B23,"")</f>
        <v xml:space="preserve"> </v>
      </c>
      <c r="L17">
        <f>IF('Employees &amp; COBRA Enrollees'!AC23="No",'Employees &amp; COBRA Enrollees'!S23,"")</f>
        <v>0</v>
      </c>
      <c r="N17" t="str">
        <f>IF('Employees &amp; COBRA Enrollees'!AC23="Yes",'Employees &amp; COBRA Enrollees'!A23&amp;" "&amp;'Employees &amp; COBRA Enrollees'!B23,"")</f>
        <v/>
      </c>
      <c r="O17" t="str">
        <f>IF('Employees &amp; COBRA Enrollees'!AC23="Yes",'Employees &amp; COBRA Enrollees'!S23,"")</f>
        <v/>
      </c>
      <c r="Q17">
        <f>IF('Employees &amp; COBRA Enrollees'!AC23="No",'Employees &amp; COBRA Enrollees'!C23,"")</f>
        <v>0</v>
      </c>
      <c r="R17">
        <f>IF('Employees &amp; COBRA Enrollees'!AC23="No",'Employees &amp; COBRA Enrollees'!S23,"")</f>
        <v>0</v>
      </c>
      <c r="T17" t="str">
        <f>IF('Employees &amp; COBRA Enrollees'!AC23="Yes",'Employees &amp; COBRA Enrollees'!C23,"")</f>
        <v/>
      </c>
      <c r="U17" t="str">
        <f>IF('Employees &amp; COBRA Enrollees'!AC23="Yes",'Employees &amp; COBRA Enrollees'!S23,"")</f>
        <v/>
      </c>
      <c r="W17">
        <f>IF('Employees &amp; COBRA Enrollees'!AC23="No",'Employees &amp; COBRA Enrollees'!D23,"")</f>
        <v>0</v>
      </c>
      <c r="X17">
        <f>IF('Employees &amp; COBRA Enrollees'!AC23="No",'Employees &amp; COBRA Enrollees'!S23,"")</f>
        <v>0</v>
      </c>
      <c r="Z17" t="str">
        <f>IF('Employees &amp; COBRA Enrollees'!AC23="Yes",'Employees &amp; COBRA Enrollees'!D23,"")</f>
        <v/>
      </c>
      <c r="AA17" t="str">
        <f>IF('Employees &amp; COBRA Enrollees'!AC23="Yes",'Employees &amp; COBRA Enrollees'!S23,"")</f>
        <v/>
      </c>
    </row>
    <row r="18" spans="1:27" ht="15.75" customHeight="1" x14ac:dyDescent="0.25">
      <c r="A18" s="33"/>
      <c r="B18" s="171" t="s">
        <v>48</v>
      </c>
      <c r="C18" s="34"/>
      <c r="D18" s="34"/>
      <c r="G18" s="66" t="s">
        <v>79</v>
      </c>
      <c r="I18" s="71"/>
      <c r="K18" t="str">
        <f>IF('Employees &amp; COBRA Enrollees'!AC24="No",'Employees &amp; COBRA Enrollees'!A24&amp;" "&amp;'Employees &amp; COBRA Enrollees'!B24,"")</f>
        <v xml:space="preserve"> </v>
      </c>
      <c r="L18">
        <f>IF('Employees &amp; COBRA Enrollees'!AC24="No",'Employees &amp; COBRA Enrollees'!S24,"")</f>
        <v>0</v>
      </c>
      <c r="N18" t="str">
        <f>IF('Employees &amp; COBRA Enrollees'!AC24="Yes",'Employees &amp; COBRA Enrollees'!A24&amp;" "&amp;'Employees &amp; COBRA Enrollees'!B24,"")</f>
        <v/>
      </c>
      <c r="O18" t="str">
        <f>IF('Employees &amp; COBRA Enrollees'!AC24="Yes",'Employees &amp; COBRA Enrollees'!S24,"")</f>
        <v/>
      </c>
      <c r="Q18">
        <f>IF('Employees &amp; COBRA Enrollees'!AC24="No",'Employees &amp; COBRA Enrollees'!C24,"")</f>
        <v>0</v>
      </c>
      <c r="R18">
        <f>IF('Employees &amp; COBRA Enrollees'!AC24="No",'Employees &amp; COBRA Enrollees'!S24,"")</f>
        <v>0</v>
      </c>
      <c r="T18" t="str">
        <f>IF('Employees &amp; COBRA Enrollees'!AC24="Yes",'Employees &amp; COBRA Enrollees'!C24,"")</f>
        <v/>
      </c>
      <c r="U18" t="str">
        <f>IF('Employees &amp; COBRA Enrollees'!AC24="Yes",'Employees &amp; COBRA Enrollees'!S24,"")</f>
        <v/>
      </c>
      <c r="W18">
        <f>IF('Employees &amp; COBRA Enrollees'!AC24="No",'Employees &amp; COBRA Enrollees'!D24,"")</f>
        <v>0</v>
      </c>
      <c r="X18">
        <f>IF('Employees &amp; COBRA Enrollees'!AC24="No",'Employees &amp; COBRA Enrollees'!S24,"")</f>
        <v>0</v>
      </c>
      <c r="Z18" t="str">
        <f>IF('Employees &amp; COBRA Enrollees'!AC24="Yes",'Employees &amp; COBRA Enrollees'!D24,"")</f>
        <v/>
      </c>
      <c r="AA18" t="str">
        <f>IF('Employees &amp; COBRA Enrollees'!AC24="Yes",'Employees &amp; COBRA Enrollees'!S24,"")</f>
        <v/>
      </c>
    </row>
    <row r="19" spans="1:27" ht="15.75" customHeight="1" x14ac:dyDescent="0.25">
      <c r="A19" s="33"/>
      <c r="B19" s="160" t="s">
        <v>80</v>
      </c>
      <c r="C19" s="34"/>
      <c r="D19" s="34"/>
      <c r="G19" s="66" t="s">
        <v>81</v>
      </c>
      <c r="I19" s="71"/>
      <c r="K19" t="str">
        <f>IF('Employees &amp; COBRA Enrollees'!AC25="No",'Employees &amp; COBRA Enrollees'!A25&amp;" "&amp;'Employees &amp; COBRA Enrollees'!B25,"")</f>
        <v xml:space="preserve"> </v>
      </c>
      <c r="L19">
        <f>IF('Employees &amp; COBRA Enrollees'!AC25="No",'Employees &amp; COBRA Enrollees'!S25,"")</f>
        <v>0</v>
      </c>
      <c r="N19" t="str">
        <f>IF('Employees &amp; COBRA Enrollees'!AC25="Yes",'Employees &amp; COBRA Enrollees'!A25&amp;" "&amp;'Employees &amp; COBRA Enrollees'!B25,"")</f>
        <v/>
      </c>
      <c r="O19" t="str">
        <f>IF('Employees &amp; COBRA Enrollees'!AC25="Yes",'Employees &amp; COBRA Enrollees'!S25,"")</f>
        <v/>
      </c>
      <c r="Q19">
        <f>IF('Employees &amp; COBRA Enrollees'!AC25="No",'Employees &amp; COBRA Enrollees'!C25,"")</f>
        <v>0</v>
      </c>
      <c r="R19">
        <f>IF('Employees &amp; COBRA Enrollees'!AC25="No",'Employees &amp; COBRA Enrollees'!S25,"")</f>
        <v>0</v>
      </c>
      <c r="T19" t="str">
        <f>IF('Employees &amp; COBRA Enrollees'!AC25="Yes",'Employees &amp; COBRA Enrollees'!C25,"")</f>
        <v/>
      </c>
      <c r="U19" t="str">
        <f>IF('Employees &amp; COBRA Enrollees'!AC25="Yes",'Employees &amp; COBRA Enrollees'!S25,"")</f>
        <v/>
      </c>
      <c r="W19">
        <f>IF('Employees &amp; COBRA Enrollees'!AC25="No",'Employees &amp; COBRA Enrollees'!D25,"")</f>
        <v>0</v>
      </c>
      <c r="X19">
        <f>IF('Employees &amp; COBRA Enrollees'!AC25="No",'Employees &amp; COBRA Enrollees'!S25,"")</f>
        <v>0</v>
      </c>
      <c r="Z19" t="str">
        <f>IF('Employees &amp; COBRA Enrollees'!AC25="Yes",'Employees &amp; COBRA Enrollees'!D25,"")</f>
        <v/>
      </c>
      <c r="AA19" t="str">
        <f>IF('Employees &amp; COBRA Enrollees'!AC25="Yes",'Employees &amp; COBRA Enrollees'!S25,"")</f>
        <v/>
      </c>
    </row>
    <row r="20" spans="1:27" ht="15.75" customHeight="1" thickBot="1" x14ac:dyDescent="0.3">
      <c r="A20" s="33"/>
      <c r="B20" s="161" t="s">
        <v>82</v>
      </c>
      <c r="C20" s="34"/>
      <c r="D20" s="34"/>
      <c r="G20" s="66" t="s">
        <v>83</v>
      </c>
      <c r="I20" s="71"/>
      <c r="K20" t="str">
        <f>IF('Employees &amp; COBRA Enrollees'!AC26="No",'Employees &amp; COBRA Enrollees'!A26&amp;" "&amp;'Employees &amp; COBRA Enrollees'!B26,"")</f>
        <v xml:space="preserve"> </v>
      </c>
      <c r="L20">
        <f>IF('Employees &amp; COBRA Enrollees'!AC26="No",'Employees &amp; COBRA Enrollees'!S26,"")</f>
        <v>0</v>
      </c>
      <c r="N20" t="str">
        <f>IF('Employees &amp; COBRA Enrollees'!AC26="Yes",'Employees &amp; COBRA Enrollees'!A26&amp;" "&amp;'Employees &amp; COBRA Enrollees'!B26,"")</f>
        <v/>
      </c>
      <c r="O20" t="str">
        <f>IF('Employees &amp; COBRA Enrollees'!AC26="Yes",'Employees &amp; COBRA Enrollees'!S26,"")</f>
        <v/>
      </c>
      <c r="Q20">
        <f>IF('Employees &amp; COBRA Enrollees'!AC26="No",'Employees &amp; COBRA Enrollees'!C26,"")</f>
        <v>0</v>
      </c>
      <c r="R20">
        <f>IF('Employees &amp; COBRA Enrollees'!AC26="No",'Employees &amp; COBRA Enrollees'!S26,"")</f>
        <v>0</v>
      </c>
      <c r="T20" t="str">
        <f>IF('Employees &amp; COBRA Enrollees'!AC26="Yes",'Employees &amp; COBRA Enrollees'!C26,"")</f>
        <v/>
      </c>
      <c r="U20" t="str">
        <f>IF('Employees &amp; COBRA Enrollees'!AC26="Yes",'Employees &amp; COBRA Enrollees'!S26,"")</f>
        <v/>
      </c>
      <c r="W20">
        <f>IF('Employees &amp; COBRA Enrollees'!AC26="No",'Employees &amp; COBRA Enrollees'!D26,"")</f>
        <v>0</v>
      </c>
      <c r="X20">
        <f>IF('Employees &amp; COBRA Enrollees'!AC26="No",'Employees &amp; COBRA Enrollees'!S26,"")</f>
        <v>0</v>
      </c>
      <c r="Z20" t="str">
        <f>IF('Employees &amp; COBRA Enrollees'!AC26="Yes",'Employees &amp; COBRA Enrollees'!D26,"")</f>
        <v/>
      </c>
      <c r="AA20" t="str">
        <f>IF('Employees &amp; COBRA Enrollees'!AC26="Yes",'Employees &amp; COBRA Enrollees'!S26,"")</f>
        <v/>
      </c>
    </row>
    <row r="21" spans="1:27" ht="15.75" customHeight="1" thickBot="1" x14ac:dyDescent="0.3">
      <c r="A21" s="33"/>
      <c r="B21" s="33"/>
      <c r="C21" s="34"/>
      <c r="D21" s="34"/>
      <c r="G21" s="175" t="s">
        <v>84</v>
      </c>
      <c r="H21" s="67"/>
      <c r="I21" s="72"/>
      <c r="K21" t="str">
        <f>IF('Employees &amp; COBRA Enrollees'!AC27="No",'Employees &amp; COBRA Enrollees'!A27&amp;" "&amp;'Employees &amp; COBRA Enrollees'!B27,"")</f>
        <v xml:space="preserve"> </v>
      </c>
      <c r="L21">
        <f>IF('Employees &amp; COBRA Enrollees'!AC27="No",'Employees &amp; COBRA Enrollees'!S27,"")</f>
        <v>0</v>
      </c>
      <c r="N21" t="str">
        <f>IF('Employees &amp; COBRA Enrollees'!AC27="Yes",'Employees &amp; COBRA Enrollees'!A27&amp;" "&amp;'Employees &amp; COBRA Enrollees'!B27,"")</f>
        <v/>
      </c>
      <c r="O21" t="str">
        <f>IF('Employees &amp; COBRA Enrollees'!AC27="Yes",'Employees &amp; COBRA Enrollees'!S27,"")</f>
        <v/>
      </c>
      <c r="Q21">
        <f>IF('Employees &amp; COBRA Enrollees'!AC27="No",'Employees &amp; COBRA Enrollees'!C27,"")</f>
        <v>0</v>
      </c>
      <c r="R21">
        <f>IF('Employees &amp; COBRA Enrollees'!AC27="No",'Employees &amp; COBRA Enrollees'!S27,"")</f>
        <v>0</v>
      </c>
      <c r="T21" t="str">
        <f>IF('Employees &amp; COBRA Enrollees'!AC27="Yes",'Employees &amp; COBRA Enrollees'!C27,"")</f>
        <v/>
      </c>
      <c r="U21" t="str">
        <f>IF('Employees &amp; COBRA Enrollees'!AC27="Yes",'Employees &amp; COBRA Enrollees'!S27,"")</f>
        <v/>
      </c>
      <c r="W21">
        <f>IF('Employees &amp; COBRA Enrollees'!AC27="No",'Employees &amp; COBRA Enrollees'!D27,"")</f>
        <v>0</v>
      </c>
      <c r="X21">
        <f>IF('Employees &amp; COBRA Enrollees'!AC27="No",'Employees &amp; COBRA Enrollees'!S27,"")</f>
        <v>0</v>
      </c>
      <c r="Z21" t="str">
        <f>IF('Employees &amp; COBRA Enrollees'!AC27="Yes",'Employees &amp; COBRA Enrollees'!D27,"")</f>
        <v/>
      </c>
      <c r="AA21" t="str">
        <f>IF('Employees &amp; COBRA Enrollees'!AC27="Yes",'Employees &amp; COBRA Enrollees'!S27,"")</f>
        <v/>
      </c>
    </row>
    <row r="22" spans="1:27" ht="15.75" customHeight="1" x14ac:dyDescent="0.25">
      <c r="A22" s="33"/>
      <c r="B22" s="168" t="s">
        <v>85</v>
      </c>
      <c r="C22" s="34"/>
      <c r="D22" s="34"/>
      <c r="K22" t="str">
        <f>IF('Employees &amp; COBRA Enrollees'!AC28="No",'Employees &amp; COBRA Enrollees'!A28&amp;" "&amp;'Employees &amp; COBRA Enrollees'!B28,"")</f>
        <v xml:space="preserve"> </v>
      </c>
      <c r="L22">
        <f>IF('Employees &amp; COBRA Enrollees'!AC28="No",'Employees &amp; COBRA Enrollees'!S28,"")</f>
        <v>0</v>
      </c>
      <c r="N22" t="str">
        <f>IF('Employees &amp; COBRA Enrollees'!AC28="Yes",'Employees &amp; COBRA Enrollees'!A28&amp;" "&amp;'Employees &amp; COBRA Enrollees'!B28,"")</f>
        <v/>
      </c>
      <c r="O22" t="str">
        <f>IF('Employees &amp; COBRA Enrollees'!AC28="Yes",'Employees &amp; COBRA Enrollees'!S28,"")</f>
        <v/>
      </c>
      <c r="Q22">
        <f>IF('Employees &amp; COBRA Enrollees'!AC28="No",'Employees &amp; COBRA Enrollees'!C28,"")</f>
        <v>0</v>
      </c>
      <c r="R22">
        <f>IF('Employees &amp; COBRA Enrollees'!AC28="No",'Employees &amp; COBRA Enrollees'!S28,"")</f>
        <v>0</v>
      </c>
      <c r="T22" t="str">
        <f>IF('Employees &amp; COBRA Enrollees'!AC28="Yes",'Employees &amp; COBRA Enrollees'!C28,"")</f>
        <v/>
      </c>
      <c r="U22" t="str">
        <f>IF('Employees &amp; COBRA Enrollees'!AC28="Yes",'Employees &amp; COBRA Enrollees'!S28,"")</f>
        <v/>
      </c>
      <c r="W22">
        <f>IF('Employees &amp; COBRA Enrollees'!AC28="No",'Employees &amp; COBRA Enrollees'!D28,"")</f>
        <v>0</v>
      </c>
      <c r="X22">
        <f>IF('Employees &amp; COBRA Enrollees'!AC28="No",'Employees &amp; COBRA Enrollees'!S28,"")</f>
        <v>0</v>
      </c>
      <c r="Z22" t="str">
        <f>IF('Employees &amp; COBRA Enrollees'!AC28="Yes",'Employees &amp; COBRA Enrollees'!D28,"")</f>
        <v/>
      </c>
      <c r="AA22" t="str">
        <f>IF('Employees &amp; COBRA Enrollees'!AC28="Yes",'Employees &amp; COBRA Enrollees'!S28,"")</f>
        <v/>
      </c>
    </row>
    <row r="23" spans="1:27" ht="15.75" customHeight="1" x14ac:dyDescent="0.25">
      <c r="A23" s="33"/>
      <c r="B23" s="171" t="s">
        <v>48</v>
      </c>
      <c r="C23" s="34"/>
      <c r="D23" s="34"/>
      <c r="K23" t="str">
        <f>IF('Employees &amp; COBRA Enrollees'!AC29="No",'Employees &amp; COBRA Enrollees'!A29&amp;" "&amp;'Employees &amp; COBRA Enrollees'!B29,"")</f>
        <v xml:space="preserve"> </v>
      </c>
      <c r="L23">
        <f>IF('Employees &amp; COBRA Enrollees'!AC29="No",'Employees &amp; COBRA Enrollees'!S29,"")</f>
        <v>0</v>
      </c>
      <c r="N23" t="str">
        <f>IF('Employees &amp; COBRA Enrollees'!AC29="Yes",'Employees &amp; COBRA Enrollees'!A29&amp;" "&amp;'Employees &amp; COBRA Enrollees'!B29,"")</f>
        <v/>
      </c>
      <c r="O23" t="str">
        <f>IF('Employees &amp; COBRA Enrollees'!AC29="Yes",'Employees &amp; COBRA Enrollees'!S29,"")</f>
        <v/>
      </c>
      <c r="Q23">
        <f>IF('Employees &amp; COBRA Enrollees'!AC29="No",'Employees &amp; COBRA Enrollees'!C29,"")</f>
        <v>0</v>
      </c>
      <c r="R23">
        <f>IF('Employees &amp; COBRA Enrollees'!AC29="No",'Employees &amp; COBRA Enrollees'!S29,"")</f>
        <v>0</v>
      </c>
      <c r="T23" t="str">
        <f>IF('Employees &amp; COBRA Enrollees'!AC29="Yes",'Employees &amp; COBRA Enrollees'!C29,"")</f>
        <v/>
      </c>
      <c r="U23" t="str">
        <f>IF('Employees &amp; COBRA Enrollees'!AC29="Yes",'Employees &amp; COBRA Enrollees'!S29,"")</f>
        <v/>
      </c>
      <c r="W23">
        <f>IF('Employees &amp; COBRA Enrollees'!AC29="No",'Employees &amp; COBRA Enrollees'!D29,"")</f>
        <v>0</v>
      </c>
      <c r="X23">
        <f>IF('Employees &amp; COBRA Enrollees'!AC29="No",'Employees &amp; COBRA Enrollees'!S29,"")</f>
        <v>0</v>
      </c>
      <c r="Z23" t="str">
        <f>IF('Employees &amp; COBRA Enrollees'!AC29="Yes",'Employees &amp; COBRA Enrollees'!D29,"")</f>
        <v/>
      </c>
      <c r="AA23" t="str">
        <f>IF('Employees &amp; COBRA Enrollees'!AC29="Yes",'Employees &amp; COBRA Enrollees'!S29,"")</f>
        <v/>
      </c>
    </row>
    <row r="24" spans="1:27" ht="15.75" customHeight="1" x14ac:dyDescent="0.25">
      <c r="A24" s="33"/>
      <c r="B24" s="160" t="s">
        <v>86</v>
      </c>
      <c r="C24" s="34"/>
      <c r="D24" s="34"/>
      <c r="K24" t="str">
        <f>IF('Employees &amp; COBRA Enrollees'!AC30="No",'Employees &amp; COBRA Enrollees'!A30&amp;" "&amp;'Employees &amp; COBRA Enrollees'!B30,"")</f>
        <v xml:space="preserve"> </v>
      </c>
      <c r="L24">
        <f>IF('Employees &amp; COBRA Enrollees'!AC30="No",'Employees &amp; COBRA Enrollees'!S30,"")</f>
        <v>0</v>
      </c>
      <c r="N24" t="str">
        <f>IF('Employees &amp; COBRA Enrollees'!AC30="Yes",'Employees &amp; COBRA Enrollees'!A30&amp;" "&amp;'Employees &amp; COBRA Enrollees'!B30,"")</f>
        <v/>
      </c>
      <c r="O24" t="str">
        <f>IF('Employees &amp; COBRA Enrollees'!AC30="Yes",'Employees &amp; COBRA Enrollees'!S30,"")</f>
        <v/>
      </c>
      <c r="Q24">
        <f>IF('Employees &amp; COBRA Enrollees'!AC30="No",'Employees &amp; COBRA Enrollees'!C30,"")</f>
        <v>0</v>
      </c>
      <c r="R24">
        <f>IF('Employees &amp; COBRA Enrollees'!AC30="No",'Employees &amp; COBRA Enrollees'!S30,"")</f>
        <v>0</v>
      </c>
      <c r="T24" t="str">
        <f>IF('Employees &amp; COBRA Enrollees'!AC30="Yes",'Employees &amp; COBRA Enrollees'!C30,"")</f>
        <v/>
      </c>
      <c r="U24" t="str">
        <f>IF('Employees &amp; COBRA Enrollees'!AC30="Yes",'Employees &amp; COBRA Enrollees'!S30,"")</f>
        <v/>
      </c>
      <c r="W24">
        <f>IF('Employees &amp; COBRA Enrollees'!AC30="No",'Employees &amp; COBRA Enrollees'!D30,"")</f>
        <v>0</v>
      </c>
      <c r="X24">
        <f>IF('Employees &amp; COBRA Enrollees'!AC30="No",'Employees &amp; COBRA Enrollees'!S30,"")</f>
        <v>0</v>
      </c>
      <c r="Z24" t="str">
        <f>IF('Employees &amp; COBRA Enrollees'!AC30="Yes",'Employees &amp; COBRA Enrollees'!D30,"")</f>
        <v/>
      </c>
      <c r="AA24" t="str">
        <f>IF('Employees &amp; COBRA Enrollees'!AC30="Yes",'Employees &amp; COBRA Enrollees'!S30,"")</f>
        <v/>
      </c>
    </row>
    <row r="25" spans="1:27" ht="15.75" customHeight="1" x14ac:dyDescent="0.25">
      <c r="A25" s="33"/>
      <c r="B25" s="160" t="s">
        <v>87</v>
      </c>
      <c r="C25" s="34"/>
      <c r="D25" s="34"/>
      <c r="K25" t="str">
        <f>IF('Employees &amp; COBRA Enrollees'!AC31="No",'Employees &amp; COBRA Enrollees'!A31&amp;" "&amp;'Employees &amp; COBRA Enrollees'!B31,"")</f>
        <v xml:space="preserve"> </v>
      </c>
      <c r="L25">
        <f>IF('Employees &amp; COBRA Enrollees'!AC31="No",'Employees &amp; COBRA Enrollees'!S31,"")</f>
        <v>0</v>
      </c>
      <c r="N25" t="str">
        <f>IF('Employees &amp; COBRA Enrollees'!AC31="Yes",'Employees &amp; COBRA Enrollees'!A31&amp;" "&amp;'Employees &amp; COBRA Enrollees'!B31,"")</f>
        <v/>
      </c>
      <c r="O25" t="str">
        <f>IF('Employees &amp; COBRA Enrollees'!AC31="Yes",'Employees &amp; COBRA Enrollees'!S31,"")</f>
        <v/>
      </c>
      <c r="Q25">
        <f>IF('Employees &amp; COBRA Enrollees'!AC31="No",'Employees &amp; COBRA Enrollees'!C31,"")</f>
        <v>0</v>
      </c>
      <c r="R25">
        <f>IF('Employees &amp; COBRA Enrollees'!AC31="No",'Employees &amp; COBRA Enrollees'!S31,"")</f>
        <v>0</v>
      </c>
      <c r="T25" t="str">
        <f>IF('Employees &amp; COBRA Enrollees'!AC31="Yes",'Employees &amp; COBRA Enrollees'!C31,"")</f>
        <v/>
      </c>
      <c r="U25" t="str">
        <f>IF('Employees &amp; COBRA Enrollees'!AC31="Yes",'Employees &amp; COBRA Enrollees'!S31,"")</f>
        <v/>
      </c>
      <c r="W25">
        <f>IF('Employees &amp; COBRA Enrollees'!AC31="No",'Employees &amp; COBRA Enrollees'!D31,"")</f>
        <v>0</v>
      </c>
      <c r="X25">
        <f>IF('Employees &amp; COBRA Enrollees'!AC31="No",'Employees &amp; COBRA Enrollees'!S31,"")</f>
        <v>0</v>
      </c>
      <c r="Z25" t="str">
        <f>IF('Employees &amp; COBRA Enrollees'!AC31="Yes",'Employees &amp; COBRA Enrollees'!D31,"")</f>
        <v/>
      </c>
      <c r="AA25" t="str">
        <f>IF('Employees &amp; COBRA Enrollees'!AC31="Yes",'Employees &amp; COBRA Enrollees'!S31,"")</f>
        <v/>
      </c>
    </row>
    <row r="26" spans="1:27" ht="15.75" customHeight="1" thickBot="1" x14ac:dyDescent="0.3">
      <c r="A26" s="33"/>
      <c r="B26" s="161" t="s">
        <v>88</v>
      </c>
      <c r="C26" s="33"/>
      <c r="D26" s="34"/>
      <c r="K26" t="str">
        <f>IF('Employees &amp; COBRA Enrollees'!AC32="No",'Employees &amp; COBRA Enrollees'!A32&amp;" "&amp;'Employees &amp; COBRA Enrollees'!B32,"")</f>
        <v xml:space="preserve"> </v>
      </c>
      <c r="L26">
        <f>IF('Employees &amp; COBRA Enrollees'!AC32="No",'Employees &amp; COBRA Enrollees'!S32,"")</f>
        <v>0</v>
      </c>
      <c r="N26" t="str">
        <f>IF('Employees &amp; COBRA Enrollees'!AC32="Yes",'Employees &amp; COBRA Enrollees'!A32&amp;" "&amp;'Employees &amp; COBRA Enrollees'!B32,"")</f>
        <v/>
      </c>
      <c r="O26" t="str">
        <f>IF('Employees &amp; COBRA Enrollees'!AC32="Yes",'Employees &amp; COBRA Enrollees'!S32,"")</f>
        <v/>
      </c>
      <c r="Q26">
        <f>IF('Employees &amp; COBRA Enrollees'!AC32="No",'Employees &amp; COBRA Enrollees'!C32,"")</f>
        <v>0</v>
      </c>
      <c r="R26">
        <f>IF('Employees &amp; COBRA Enrollees'!AC32="No",'Employees &amp; COBRA Enrollees'!S32,"")</f>
        <v>0</v>
      </c>
      <c r="T26" t="str">
        <f>IF('Employees &amp; COBRA Enrollees'!AC32="Yes",'Employees &amp; COBRA Enrollees'!C32,"")</f>
        <v/>
      </c>
      <c r="U26" t="str">
        <f>IF('Employees &amp; COBRA Enrollees'!AC32="Yes",'Employees &amp; COBRA Enrollees'!S32,"")</f>
        <v/>
      </c>
      <c r="W26">
        <f>IF('Employees &amp; COBRA Enrollees'!AC32="No",'Employees &amp; COBRA Enrollees'!D32,"")</f>
        <v>0</v>
      </c>
      <c r="X26">
        <f>IF('Employees &amp; COBRA Enrollees'!AC32="No",'Employees &amp; COBRA Enrollees'!S32,"")</f>
        <v>0</v>
      </c>
      <c r="Z26" t="str">
        <f>IF('Employees &amp; COBRA Enrollees'!AC32="Yes",'Employees &amp; COBRA Enrollees'!D32,"")</f>
        <v/>
      </c>
      <c r="AA26" t="str">
        <f>IF('Employees &amp; COBRA Enrollees'!AC32="Yes",'Employees &amp; COBRA Enrollees'!S32,"")</f>
        <v/>
      </c>
    </row>
    <row r="27" spans="1:27" ht="15.75" customHeight="1" thickBot="1" x14ac:dyDescent="0.3">
      <c r="A27" s="33"/>
      <c r="B27" s="33"/>
      <c r="C27" s="33"/>
      <c r="D27" s="34"/>
      <c r="K27" t="str">
        <f>IF('Employees &amp; COBRA Enrollees'!AC33="No",'Employees &amp; COBRA Enrollees'!A33&amp;" "&amp;'Employees &amp; COBRA Enrollees'!B33,"")</f>
        <v xml:space="preserve"> </v>
      </c>
      <c r="L27">
        <f>IF('Employees &amp; COBRA Enrollees'!AC33="No",'Employees &amp; COBRA Enrollees'!S33,"")</f>
        <v>0</v>
      </c>
      <c r="N27" t="str">
        <f>IF('Employees &amp; COBRA Enrollees'!AC33="Yes",'Employees &amp; COBRA Enrollees'!A33&amp;" "&amp;'Employees &amp; COBRA Enrollees'!B33,"")</f>
        <v/>
      </c>
      <c r="O27" t="str">
        <f>IF('Employees &amp; COBRA Enrollees'!AC33="Yes",'Employees &amp; COBRA Enrollees'!S33,"")</f>
        <v/>
      </c>
      <c r="Q27">
        <f>IF('Employees &amp; COBRA Enrollees'!AC33="No",'Employees &amp; COBRA Enrollees'!C33,"")</f>
        <v>0</v>
      </c>
      <c r="R27">
        <f>IF('Employees &amp; COBRA Enrollees'!AC33="No",'Employees &amp; COBRA Enrollees'!S33,"")</f>
        <v>0</v>
      </c>
      <c r="T27" t="str">
        <f>IF('Employees &amp; COBRA Enrollees'!AC33="Yes",'Employees &amp; COBRA Enrollees'!C33,"")</f>
        <v/>
      </c>
      <c r="U27" t="str">
        <f>IF('Employees &amp; COBRA Enrollees'!AC33="Yes",'Employees &amp; COBRA Enrollees'!S33,"")</f>
        <v/>
      </c>
      <c r="W27">
        <f>IF('Employees &amp; COBRA Enrollees'!AC33="No",'Employees &amp; COBRA Enrollees'!D33,"")</f>
        <v>0</v>
      </c>
      <c r="X27">
        <f>IF('Employees &amp; COBRA Enrollees'!AC33="No",'Employees &amp; COBRA Enrollees'!S33,"")</f>
        <v>0</v>
      </c>
      <c r="Z27" t="str">
        <f>IF('Employees &amp; COBRA Enrollees'!AC33="Yes",'Employees &amp; COBRA Enrollees'!D33,"")</f>
        <v/>
      </c>
      <c r="AA27" t="str">
        <f>IF('Employees &amp; COBRA Enrollees'!AC33="Yes",'Employees &amp; COBRA Enrollees'!S33,"")</f>
        <v/>
      </c>
    </row>
    <row r="28" spans="1:27" ht="15.75" customHeight="1" x14ac:dyDescent="0.25">
      <c r="A28" s="33"/>
      <c r="B28" s="168" t="s">
        <v>89</v>
      </c>
      <c r="C28" s="33"/>
      <c r="D28" s="33"/>
      <c r="K28" t="str">
        <f>IF('Employees &amp; COBRA Enrollees'!AC34="No",'Employees &amp; COBRA Enrollees'!A34&amp;" "&amp;'Employees &amp; COBRA Enrollees'!B34,"")</f>
        <v xml:space="preserve"> </v>
      </c>
      <c r="L28">
        <f>IF('Employees &amp; COBRA Enrollees'!AC34="No",'Employees &amp; COBRA Enrollees'!S34,"")</f>
        <v>0</v>
      </c>
      <c r="N28" t="str">
        <f>IF('Employees &amp; COBRA Enrollees'!AC34="Yes",'Employees &amp; COBRA Enrollees'!A34&amp;" "&amp;'Employees &amp; COBRA Enrollees'!B34,"")</f>
        <v/>
      </c>
      <c r="O28" t="str">
        <f>IF('Employees &amp; COBRA Enrollees'!AC34="Yes",'Employees &amp; COBRA Enrollees'!S34,"")</f>
        <v/>
      </c>
      <c r="Q28">
        <f>IF('Employees &amp; COBRA Enrollees'!AC34="No",'Employees &amp; COBRA Enrollees'!C34,"")</f>
        <v>0</v>
      </c>
      <c r="R28">
        <f>IF('Employees &amp; COBRA Enrollees'!AC34="No",'Employees &amp; COBRA Enrollees'!S34,"")</f>
        <v>0</v>
      </c>
      <c r="T28" t="str">
        <f>IF('Employees &amp; COBRA Enrollees'!AC34="Yes",'Employees &amp; COBRA Enrollees'!C34,"")</f>
        <v/>
      </c>
      <c r="U28" t="str">
        <f>IF('Employees &amp; COBRA Enrollees'!AC34="Yes",'Employees &amp; COBRA Enrollees'!S34,"")</f>
        <v/>
      </c>
      <c r="W28">
        <f>IF('Employees &amp; COBRA Enrollees'!AC34="No",'Employees &amp; COBRA Enrollees'!D34,"")</f>
        <v>0</v>
      </c>
      <c r="X28">
        <f>IF('Employees &amp; COBRA Enrollees'!AC34="No",'Employees &amp; COBRA Enrollees'!S34,"")</f>
        <v>0</v>
      </c>
      <c r="Z28" t="str">
        <f>IF('Employees &amp; COBRA Enrollees'!AC34="Yes",'Employees &amp; COBRA Enrollees'!D34,"")</f>
        <v/>
      </c>
      <c r="AA28" t="str">
        <f>IF('Employees &amp; COBRA Enrollees'!AC34="Yes",'Employees &amp; COBRA Enrollees'!S34,"")</f>
        <v/>
      </c>
    </row>
    <row r="29" spans="1:27" ht="15.75" customHeight="1" x14ac:dyDescent="0.25">
      <c r="A29" s="33"/>
      <c r="B29" s="171" t="s">
        <v>48</v>
      </c>
      <c r="C29" s="33"/>
      <c r="D29" s="33"/>
      <c r="K29" t="str">
        <f>IF('Employees &amp; COBRA Enrollees'!AC35="No",'Employees &amp; COBRA Enrollees'!A35&amp;" "&amp;'Employees &amp; COBRA Enrollees'!B35,"")</f>
        <v xml:space="preserve"> </v>
      </c>
      <c r="L29">
        <f>IF('Employees &amp; COBRA Enrollees'!AC35="No",'Employees &amp; COBRA Enrollees'!S35,"")</f>
        <v>0</v>
      </c>
      <c r="N29" t="str">
        <f>IF('Employees &amp; COBRA Enrollees'!AC35="Yes",'Employees &amp; COBRA Enrollees'!A35&amp;" "&amp;'Employees &amp; COBRA Enrollees'!B35,"")</f>
        <v/>
      </c>
      <c r="O29" t="str">
        <f>IF('Employees &amp; COBRA Enrollees'!AC35="Yes",'Employees &amp; COBRA Enrollees'!S35,"")</f>
        <v/>
      </c>
      <c r="Q29">
        <f>IF('Employees &amp; COBRA Enrollees'!AC35="No",'Employees &amp; COBRA Enrollees'!C35,"")</f>
        <v>0</v>
      </c>
      <c r="R29">
        <f>IF('Employees &amp; COBRA Enrollees'!AC35="No",'Employees &amp; COBRA Enrollees'!S35,"")</f>
        <v>0</v>
      </c>
      <c r="T29" t="str">
        <f>IF('Employees &amp; COBRA Enrollees'!AC35="Yes",'Employees &amp; COBRA Enrollees'!C35,"")</f>
        <v/>
      </c>
      <c r="U29" t="str">
        <f>IF('Employees &amp; COBRA Enrollees'!AC35="Yes",'Employees &amp; COBRA Enrollees'!S35,"")</f>
        <v/>
      </c>
      <c r="W29">
        <f>IF('Employees &amp; COBRA Enrollees'!AC35="No",'Employees &amp; COBRA Enrollees'!D35,"")</f>
        <v>0</v>
      </c>
      <c r="X29">
        <f>IF('Employees &amp; COBRA Enrollees'!AC35="No",'Employees &amp; COBRA Enrollees'!S35,"")</f>
        <v>0</v>
      </c>
      <c r="Z29" t="str">
        <f>IF('Employees &amp; COBRA Enrollees'!AC35="Yes",'Employees &amp; COBRA Enrollees'!D35,"")</f>
        <v/>
      </c>
      <c r="AA29" t="str">
        <f>IF('Employees &amp; COBRA Enrollees'!AC35="Yes",'Employees &amp; COBRA Enrollees'!S35,"")</f>
        <v/>
      </c>
    </row>
    <row r="30" spans="1:27" ht="15.75" customHeight="1" x14ac:dyDescent="0.25">
      <c r="A30" s="33"/>
      <c r="B30" s="160" t="s">
        <v>44</v>
      </c>
      <c r="C30" s="33"/>
      <c r="D30" s="33"/>
      <c r="K30" t="str">
        <f>IF('Employees &amp; COBRA Enrollees'!AC36="No",'Employees &amp; COBRA Enrollees'!A36&amp;" "&amp;'Employees &amp; COBRA Enrollees'!B36,"")</f>
        <v xml:space="preserve"> </v>
      </c>
      <c r="L30">
        <f>IF('Employees &amp; COBRA Enrollees'!AC36="No",'Employees &amp; COBRA Enrollees'!S36,"")</f>
        <v>0</v>
      </c>
      <c r="N30" t="str">
        <f>IF('Employees &amp; COBRA Enrollees'!AC36="Yes",'Employees &amp; COBRA Enrollees'!A36&amp;" "&amp;'Employees &amp; COBRA Enrollees'!B36,"")</f>
        <v/>
      </c>
      <c r="O30" t="str">
        <f>IF('Employees &amp; COBRA Enrollees'!AC36="Yes",'Employees &amp; COBRA Enrollees'!S36,"")</f>
        <v/>
      </c>
      <c r="Q30">
        <f>IF('Employees &amp; COBRA Enrollees'!AC36="No",'Employees &amp; COBRA Enrollees'!C36,"")</f>
        <v>0</v>
      </c>
      <c r="R30">
        <f>IF('Employees &amp; COBRA Enrollees'!AC36="No",'Employees &amp; COBRA Enrollees'!S36,"")</f>
        <v>0</v>
      </c>
      <c r="T30" t="str">
        <f>IF('Employees &amp; COBRA Enrollees'!AC36="Yes",'Employees &amp; COBRA Enrollees'!C36,"")</f>
        <v/>
      </c>
      <c r="U30" t="str">
        <f>IF('Employees &amp; COBRA Enrollees'!AC36="Yes",'Employees &amp; COBRA Enrollees'!S36,"")</f>
        <v/>
      </c>
      <c r="W30">
        <f>IF('Employees &amp; COBRA Enrollees'!AC36="No",'Employees &amp; COBRA Enrollees'!D36,"")</f>
        <v>0</v>
      </c>
      <c r="X30">
        <f>IF('Employees &amp; COBRA Enrollees'!AC36="No",'Employees &amp; COBRA Enrollees'!S36,"")</f>
        <v>0</v>
      </c>
      <c r="Z30" t="str">
        <f>IF('Employees &amp; COBRA Enrollees'!AC36="Yes",'Employees &amp; COBRA Enrollees'!D36,"")</f>
        <v/>
      </c>
      <c r="AA30" t="str">
        <f>IF('Employees &amp; COBRA Enrollees'!AC36="Yes",'Employees &amp; COBRA Enrollees'!S36,"")</f>
        <v/>
      </c>
    </row>
    <row r="31" spans="1:27" ht="15.75" customHeight="1" x14ac:dyDescent="0.25">
      <c r="A31" s="33"/>
      <c r="B31" s="160" t="s">
        <v>49</v>
      </c>
      <c r="C31" s="33"/>
      <c r="D31" s="33"/>
      <c r="K31" t="str">
        <f>IF('Employees &amp; COBRA Enrollees'!AC37="No",'Employees &amp; COBRA Enrollees'!A37&amp;" "&amp;'Employees &amp; COBRA Enrollees'!B37,"")</f>
        <v xml:space="preserve"> </v>
      </c>
      <c r="L31">
        <f>IF('Employees &amp; COBRA Enrollees'!AC37="No",'Employees &amp; COBRA Enrollees'!S37,"")</f>
        <v>0</v>
      </c>
      <c r="N31" t="str">
        <f>IF('Employees &amp; COBRA Enrollees'!AC37="Yes",'Employees &amp; COBRA Enrollees'!A37&amp;" "&amp;'Employees &amp; COBRA Enrollees'!B37,"")</f>
        <v/>
      </c>
      <c r="O31" t="str">
        <f>IF('Employees &amp; COBRA Enrollees'!AC37="Yes",'Employees &amp; COBRA Enrollees'!S37,"")</f>
        <v/>
      </c>
      <c r="Q31">
        <f>IF('Employees &amp; COBRA Enrollees'!AC37="No",'Employees &amp; COBRA Enrollees'!C37,"")</f>
        <v>0</v>
      </c>
      <c r="R31">
        <f>IF('Employees &amp; COBRA Enrollees'!AC37="No",'Employees &amp; COBRA Enrollees'!S37,"")</f>
        <v>0</v>
      </c>
      <c r="T31" t="str">
        <f>IF('Employees &amp; COBRA Enrollees'!AC37="Yes",'Employees &amp; COBRA Enrollees'!C37,"")</f>
        <v/>
      </c>
      <c r="U31" t="str">
        <f>IF('Employees &amp; COBRA Enrollees'!AC37="Yes",'Employees &amp; COBRA Enrollees'!S37,"")</f>
        <v/>
      </c>
      <c r="W31">
        <f>IF('Employees &amp; COBRA Enrollees'!AC37="No",'Employees &amp; COBRA Enrollees'!D37,"")</f>
        <v>0</v>
      </c>
      <c r="X31">
        <f>IF('Employees &amp; COBRA Enrollees'!AC37="No",'Employees &amp; COBRA Enrollees'!S37,"")</f>
        <v>0</v>
      </c>
      <c r="Z31" t="str">
        <f>IF('Employees &amp; COBRA Enrollees'!AC37="Yes",'Employees &amp; COBRA Enrollees'!D37,"")</f>
        <v/>
      </c>
      <c r="AA31" t="str">
        <f>IF('Employees &amp; COBRA Enrollees'!AC37="Yes",'Employees &amp; COBRA Enrollees'!S37,"")</f>
        <v/>
      </c>
    </row>
    <row r="32" spans="1:27" ht="15.75" customHeight="1" x14ac:dyDescent="0.25">
      <c r="A32" s="33"/>
      <c r="B32" s="160" t="s">
        <v>54</v>
      </c>
      <c r="C32" s="33"/>
      <c r="D32" s="33"/>
      <c r="K32" t="str">
        <f>IF('Employees &amp; COBRA Enrollees'!AC38="No",'Employees &amp; COBRA Enrollees'!A38&amp;" "&amp;'Employees &amp; COBRA Enrollees'!B38,"")</f>
        <v xml:space="preserve"> </v>
      </c>
      <c r="L32">
        <f>IF('Employees &amp; COBRA Enrollees'!AC38="No",'Employees &amp; COBRA Enrollees'!S38,"")</f>
        <v>0</v>
      </c>
      <c r="N32" t="str">
        <f>IF('Employees &amp; COBRA Enrollees'!AC38="Yes",'Employees &amp; COBRA Enrollees'!A38&amp;" "&amp;'Employees &amp; COBRA Enrollees'!B38,"")</f>
        <v/>
      </c>
      <c r="O32" t="str">
        <f>IF('Employees &amp; COBRA Enrollees'!AC38="Yes",'Employees &amp; COBRA Enrollees'!S38,"")</f>
        <v/>
      </c>
      <c r="Q32">
        <f>IF('Employees &amp; COBRA Enrollees'!AC38="No",'Employees &amp; COBRA Enrollees'!C38,"")</f>
        <v>0</v>
      </c>
      <c r="R32">
        <f>IF('Employees &amp; COBRA Enrollees'!AC38="No",'Employees &amp; COBRA Enrollees'!S38,"")</f>
        <v>0</v>
      </c>
      <c r="T32" t="str">
        <f>IF('Employees &amp; COBRA Enrollees'!AC38="Yes",'Employees &amp; COBRA Enrollees'!C38,"")</f>
        <v/>
      </c>
      <c r="U32" t="str">
        <f>IF('Employees &amp; COBRA Enrollees'!AC38="Yes",'Employees &amp; COBRA Enrollees'!S38,"")</f>
        <v/>
      </c>
      <c r="W32">
        <f>IF('Employees &amp; COBRA Enrollees'!AC38="No",'Employees &amp; COBRA Enrollees'!D38,"")</f>
        <v>0</v>
      </c>
      <c r="X32">
        <f>IF('Employees &amp; COBRA Enrollees'!AC38="No",'Employees &amp; COBRA Enrollees'!S38,"")</f>
        <v>0</v>
      </c>
      <c r="Z32" t="str">
        <f>IF('Employees &amp; COBRA Enrollees'!AC38="Yes",'Employees &amp; COBRA Enrollees'!D38,"")</f>
        <v/>
      </c>
      <c r="AA32" t="str">
        <f>IF('Employees &amp; COBRA Enrollees'!AC38="Yes",'Employees &amp; COBRA Enrollees'!S38,"")</f>
        <v/>
      </c>
    </row>
    <row r="33" spans="1:27" ht="15.75" customHeight="1" x14ac:dyDescent="0.25">
      <c r="A33" s="33"/>
      <c r="B33" s="160"/>
      <c r="C33" s="33"/>
      <c r="D33" s="33"/>
      <c r="K33" t="str">
        <f>IF('Employees &amp; COBRA Enrollees'!AC39="No",'Employees &amp; COBRA Enrollees'!A39&amp;" "&amp;'Employees &amp; COBRA Enrollees'!B39,"")</f>
        <v xml:space="preserve"> </v>
      </c>
      <c r="L33">
        <f>IF('Employees &amp; COBRA Enrollees'!AC39="No",'Employees &amp; COBRA Enrollees'!S39,"")</f>
        <v>0</v>
      </c>
      <c r="N33" t="str">
        <f>IF('Employees &amp; COBRA Enrollees'!AC39="Yes",'Employees &amp; COBRA Enrollees'!A39&amp;" "&amp;'Employees &amp; COBRA Enrollees'!B39,"")</f>
        <v/>
      </c>
      <c r="O33" t="str">
        <f>IF('Employees &amp; COBRA Enrollees'!AC39="Yes",'Employees &amp; COBRA Enrollees'!S39,"")</f>
        <v/>
      </c>
      <c r="Q33">
        <f>IF('Employees &amp; COBRA Enrollees'!AC39="No",'Employees &amp; COBRA Enrollees'!C39,"")</f>
        <v>0</v>
      </c>
      <c r="R33">
        <f>IF('Employees &amp; COBRA Enrollees'!AC39="No",'Employees &amp; COBRA Enrollees'!S39,"")</f>
        <v>0</v>
      </c>
      <c r="T33" t="str">
        <f>IF('Employees &amp; COBRA Enrollees'!AC39="Yes",'Employees &amp; COBRA Enrollees'!C39,"")</f>
        <v/>
      </c>
      <c r="U33" t="str">
        <f>IF('Employees &amp; COBRA Enrollees'!AC39="Yes",'Employees &amp; COBRA Enrollees'!S39,"")</f>
        <v/>
      </c>
      <c r="W33">
        <f>IF('Employees &amp; COBRA Enrollees'!AC39="No",'Employees &amp; COBRA Enrollees'!D39,"")</f>
        <v>0</v>
      </c>
      <c r="X33">
        <f>IF('Employees &amp; COBRA Enrollees'!AC39="No",'Employees &amp; COBRA Enrollees'!S39,"")</f>
        <v>0</v>
      </c>
      <c r="Z33" t="str">
        <f>IF('Employees &amp; COBRA Enrollees'!AC39="Yes",'Employees &amp; COBRA Enrollees'!D39,"")</f>
        <v/>
      </c>
      <c r="AA33" t="str">
        <f>IF('Employees &amp; COBRA Enrollees'!AC39="Yes",'Employees &amp; COBRA Enrollees'!S39,"")</f>
        <v/>
      </c>
    </row>
    <row r="34" spans="1:27" ht="15.75" customHeight="1" x14ac:dyDescent="0.25">
      <c r="A34" s="33"/>
      <c r="B34" s="160"/>
      <c r="C34" s="33"/>
      <c r="D34" s="33"/>
      <c r="K34" t="str">
        <f>IF('Employees &amp; COBRA Enrollees'!AC40="No",'Employees &amp; COBRA Enrollees'!A40&amp;" "&amp;'Employees &amp; COBRA Enrollees'!B40,"")</f>
        <v xml:space="preserve"> </v>
      </c>
      <c r="L34">
        <f>IF('Employees &amp; COBRA Enrollees'!AC40="No",'Employees &amp; COBRA Enrollees'!S40,"")</f>
        <v>0</v>
      </c>
      <c r="N34" t="str">
        <f>IF('Employees &amp; COBRA Enrollees'!AC40="Yes",'Employees &amp; COBRA Enrollees'!A40&amp;" "&amp;'Employees &amp; COBRA Enrollees'!B40,"")</f>
        <v/>
      </c>
      <c r="O34" t="str">
        <f>IF('Employees &amp; COBRA Enrollees'!AC40="Yes",'Employees &amp; COBRA Enrollees'!S40,"")</f>
        <v/>
      </c>
      <c r="Q34">
        <f>IF('Employees &amp; COBRA Enrollees'!AC40="No",'Employees &amp; COBRA Enrollees'!C40,"")</f>
        <v>0</v>
      </c>
      <c r="R34">
        <f>IF('Employees &amp; COBRA Enrollees'!AC40="No",'Employees &amp; COBRA Enrollees'!S40,"")</f>
        <v>0</v>
      </c>
      <c r="T34" t="str">
        <f>IF('Employees &amp; COBRA Enrollees'!AC40="Yes",'Employees &amp; COBRA Enrollees'!C40,"")</f>
        <v/>
      </c>
      <c r="U34" t="str">
        <f>IF('Employees &amp; COBRA Enrollees'!AC40="Yes",'Employees &amp; COBRA Enrollees'!S40,"")</f>
        <v/>
      </c>
      <c r="W34">
        <f>IF('Employees &amp; COBRA Enrollees'!AC40="No",'Employees &amp; COBRA Enrollees'!D40,"")</f>
        <v>0</v>
      </c>
      <c r="X34">
        <f>IF('Employees &amp; COBRA Enrollees'!AC40="No",'Employees &amp; COBRA Enrollees'!S40,"")</f>
        <v>0</v>
      </c>
      <c r="Z34" t="str">
        <f>IF('Employees &amp; COBRA Enrollees'!AC40="Yes",'Employees &amp; COBRA Enrollees'!D40,"")</f>
        <v/>
      </c>
      <c r="AA34" t="str">
        <f>IF('Employees &amp; COBRA Enrollees'!AC40="Yes",'Employees &amp; COBRA Enrollees'!S40,"")</f>
        <v/>
      </c>
    </row>
    <row r="35" spans="1:27" ht="15.75" customHeight="1" x14ac:dyDescent="0.25">
      <c r="A35" s="33"/>
      <c r="B35" s="160"/>
      <c r="C35" s="33"/>
      <c r="D35" s="33"/>
      <c r="K35" t="str">
        <f>IF('Employees &amp; COBRA Enrollees'!AC41="No",'Employees &amp; COBRA Enrollees'!A41&amp;" "&amp;'Employees &amp; COBRA Enrollees'!B41,"")</f>
        <v xml:space="preserve"> </v>
      </c>
      <c r="L35">
        <f>IF('Employees &amp; COBRA Enrollees'!AC41="No",'Employees &amp; COBRA Enrollees'!S41,"")</f>
        <v>0</v>
      </c>
      <c r="N35" t="str">
        <f>IF('Employees &amp; COBRA Enrollees'!AC41="Yes",'Employees &amp; COBRA Enrollees'!A41&amp;" "&amp;'Employees &amp; COBRA Enrollees'!B41,"")</f>
        <v/>
      </c>
      <c r="O35" t="str">
        <f>IF('Employees &amp; COBRA Enrollees'!AC41="Yes",'Employees &amp; COBRA Enrollees'!S41,"")</f>
        <v/>
      </c>
      <c r="Q35">
        <f>IF('Employees &amp; COBRA Enrollees'!AC41="No",'Employees &amp; COBRA Enrollees'!C41,"")</f>
        <v>0</v>
      </c>
      <c r="R35">
        <f>IF('Employees &amp; COBRA Enrollees'!AC41="No",'Employees &amp; COBRA Enrollees'!S41,"")</f>
        <v>0</v>
      </c>
      <c r="T35" t="str">
        <f>IF('Employees &amp; COBRA Enrollees'!AC41="Yes",'Employees &amp; COBRA Enrollees'!C41,"")</f>
        <v/>
      </c>
      <c r="U35" t="str">
        <f>IF('Employees &amp; COBRA Enrollees'!AC41="Yes",'Employees &amp; COBRA Enrollees'!S41,"")</f>
        <v/>
      </c>
      <c r="W35">
        <f>IF('Employees &amp; COBRA Enrollees'!AC41="No",'Employees &amp; COBRA Enrollees'!D41,"")</f>
        <v>0</v>
      </c>
      <c r="X35">
        <f>IF('Employees &amp; COBRA Enrollees'!AC41="No",'Employees &amp; COBRA Enrollees'!S41,"")</f>
        <v>0</v>
      </c>
      <c r="Z35" t="str">
        <f>IF('Employees &amp; COBRA Enrollees'!AC41="Yes",'Employees &amp; COBRA Enrollees'!D41,"")</f>
        <v/>
      </c>
      <c r="AA35" t="str">
        <f>IF('Employees &amp; COBRA Enrollees'!AC41="Yes",'Employees &amp; COBRA Enrollees'!S41,"")</f>
        <v/>
      </c>
    </row>
    <row r="36" spans="1:27" ht="15.75" customHeight="1" thickBot="1" x14ac:dyDescent="0.3">
      <c r="A36" s="33"/>
      <c r="B36" s="161"/>
      <c r="C36" s="33"/>
      <c r="D36" s="33"/>
      <c r="K36" t="str">
        <f>IF('Employees &amp; COBRA Enrollees'!AC42="No",'Employees &amp; COBRA Enrollees'!A42&amp;" "&amp;'Employees &amp; COBRA Enrollees'!B42,"")</f>
        <v xml:space="preserve"> </v>
      </c>
      <c r="L36">
        <f>IF('Employees &amp; COBRA Enrollees'!AC42="No",'Employees &amp; COBRA Enrollees'!S42,"")</f>
        <v>0</v>
      </c>
      <c r="N36" t="str">
        <f>IF('Employees &amp; COBRA Enrollees'!AC42="Yes",'Employees &amp; COBRA Enrollees'!A42&amp;" "&amp;'Employees &amp; COBRA Enrollees'!B42,"")</f>
        <v/>
      </c>
      <c r="O36" t="str">
        <f>IF('Employees &amp; COBRA Enrollees'!AC42="Yes",'Employees &amp; COBRA Enrollees'!S42,"")</f>
        <v/>
      </c>
      <c r="Q36">
        <f>IF('Employees &amp; COBRA Enrollees'!AC42="No",'Employees &amp; COBRA Enrollees'!C42,"")</f>
        <v>0</v>
      </c>
      <c r="R36">
        <f>IF('Employees &amp; COBRA Enrollees'!AC42="No",'Employees &amp; COBRA Enrollees'!S42,"")</f>
        <v>0</v>
      </c>
      <c r="T36" t="str">
        <f>IF('Employees &amp; COBRA Enrollees'!AC42="Yes",'Employees &amp; COBRA Enrollees'!C42,"")</f>
        <v/>
      </c>
      <c r="U36" t="str">
        <f>IF('Employees &amp; COBRA Enrollees'!AC42="Yes",'Employees &amp; COBRA Enrollees'!S42,"")</f>
        <v/>
      </c>
      <c r="W36">
        <f>IF('Employees &amp; COBRA Enrollees'!AC42="No",'Employees &amp; COBRA Enrollees'!D42,"")</f>
        <v>0</v>
      </c>
      <c r="X36">
        <f>IF('Employees &amp; COBRA Enrollees'!AC42="No",'Employees &amp; COBRA Enrollees'!S42,"")</f>
        <v>0</v>
      </c>
      <c r="Z36" t="str">
        <f>IF('Employees &amp; COBRA Enrollees'!AC42="Yes",'Employees &amp; COBRA Enrollees'!D42,"")</f>
        <v/>
      </c>
      <c r="AA36" t="str">
        <f>IF('Employees &amp; COBRA Enrollees'!AC42="Yes",'Employees &amp; COBRA Enrollees'!S42,"")</f>
        <v/>
      </c>
    </row>
    <row r="37" spans="1:27" ht="15.75" customHeight="1" thickBot="1" x14ac:dyDescent="0.3">
      <c r="A37" s="33"/>
      <c r="B37" s="33"/>
      <c r="C37" s="33"/>
      <c r="D37" s="33"/>
      <c r="K37" t="str">
        <f>IF('Employees &amp; COBRA Enrollees'!AC43="No",'Employees &amp; COBRA Enrollees'!A43&amp;" "&amp;'Employees &amp; COBRA Enrollees'!B43,"")</f>
        <v xml:space="preserve"> </v>
      </c>
      <c r="L37">
        <f>IF('Employees &amp; COBRA Enrollees'!AC43="No",'Employees &amp; COBRA Enrollees'!S43,"")</f>
        <v>0</v>
      </c>
      <c r="N37" t="str">
        <f>IF('Employees &amp; COBRA Enrollees'!AC43="Yes",'Employees &amp; COBRA Enrollees'!A43&amp;" "&amp;'Employees &amp; COBRA Enrollees'!B43,"")</f>
        <v/>
      </c>
      <c r="O37" t="str">
        <f>IF('Employees &amp; COBRA Enrollees'!AC43="Yes",'Employees &amp; COBRA Enrollees'!S43,"")</f>
        <v/>
      </c>
      <c r="Q37">
        <f>IF('Employees &amp; COBRA Enrollees'!AC43="No",'Employees &amp; COBRA Enrollees'!C43,"")</f>
        <v>0</v>
      </c>
      <c r="R37">
        <f>IF('Employees &amp; COBRA Enrollees'!AC43="No",'Employees &amp; COBRA Enrollees'!S43,"")</f>
        <v>0</v>
      </c>
      <c r="T37" t="str">
        <f>IF('Employees &amp; COBRA Enrollees'!AC43="Yes",'Employees &amp; COBRA Enrollees'!C43,"")</f>
        <v/>
      </c>
      <c r="U37" t="str">
        <f>IF('Employees &amp; COBRA Enrollees'!AC43="Yes",'Employees &amp; COBRA Enrollees'!S43,"")</f>
        <v/>
      </c>
      <c r="W37">
        <f>IF('Employees &amp; COBRA Enrollees'!AC43="No",'Employees &amp; COBRA Enrollees'!D43,"")</f>
        <v>0</v>
      </c>
      <c r="X37">
        <f>IF('Employees &amp; COBRA Enrollees'!AC43="No",'Employees &amp; COBRA Enrollees'!S43,"")</f>
        <v>0</v>
      </c>
      <c r="Z37" t="str">
        <f>IF('Employees &amp; COBRA Enrollees'!AC43="Yes",'Employees &amp; COBRA Enrollees'!D43,"")</f>
        <v/>
      </c>
      <c r="AA37" t="str">
        <f>IF('Employees &amp; COBRA Enrollees'!AC43="Yes",'Employees &amp; COBRA Enrollees'!S43,"")</f>
        <v/>
      </c>
    </row>
    <row r="38" spans="1:27" ht="15.75" customHeight="1" x14ac:dyDescent="0.25">
      <c r="A38" s="33"/>
      <c r="B38" s="168" t="s">
        <v>90</v>
      </c>
      <c r="C38" s="33"/>
      <c r="D38" s="33"/>
      <c r="K38" t="str">
        <f>IF('Employees &amp; COBRA Enrollees'!AC44="No",'Employees &amp; COBRA Enrollees'!A44&amp;" "&amp;'Employees &amp; COBRA Enrollees'!B44,"")</f>
        <v xml:space="preserve"> </v>
      </c>
      <c r="L38">
        <f>IF('Employees &amp; COBRA Enrollees'!AC44="No",'Employees &amp; COBRA Enrollees'!S44,"")</f>
        <v>0</v>
      </c>
      <c r="N38" t="str">
        <f>IF('Employees &amp; COBRA Enrollees'!AC44="Yes",'Employees &amp; COBRA Enrollees'!A44&amp;" "&amp;'Employees &amp; COBRA Enrollees'!B44,"")</f>
        <v/>
      </c>
      <c r="O38" t="str">
        <f>IF('Employees &amp; COBRA Enrollees'!AC44="Yes",'Employees &amp; COBRA Enrollees'!S44,"")</f>
        <v/>
      </c>
      <c r="Q38">
        <f>IF('Employees &amp; COBRA Enrollees'!AC44="No",'Employees &amp; COBRA Enrollees'!C44,"")</f>
        <v>0</v>
      </c>
      <c r="R38">
        <f>IF('Employees &amp; COBRA Enrollees'!AC44="No",'Employees &amp; COBRA Enrollees'!S44,"")</f>
        <v>0</v>
      </c>
      <c r="T38" t="str">
        <f>IF('Employees &amp; COBRA Enrollees'!AC44="Yes",'Employees &amp; COBRA Enrollees'!C44,"")</f>
        <v/>
      </c>
      <c r="U38" t="str">
        <f>IF('Employees &amp; COBRA Enrollees'!AC44="Yes",'Employees &amp; COBRA Enrollees'!S44,"")</f>
        <v/>
      </c>
      <c r="W38">
        <f>IF('Employees &amp; COBRA Enrollees'!AC44="No",'Employees &amp; COBRA Enrollees'!D44,"")</f>
        <v>0</v>
      </c>
      <c r="X38">
        <f>IF('Employees &amp; COBRA Enrollees'!AC44="No",'Employees &amp; COBRA Enrollees'!S44,"")</f>
        <v>0</v>
      </c>
      <c r="Z38" t="str">
        <f>IF('Employees &amp; COBRA Enrollees'!AC44="Yes",'Employees &amp; COBRA Enrollees'!D44,"")</f>
        <v/>
      </c>
      <c r="AA38" t="str">
        <f>IF('Employees &amp; COBRA Enrollees'!AC44="Yes",'Employees &amp; COBRA Enrollees'!S44,"")</f>
        <v/>
      </c>
    </row>
    <row r="39" spans="1:27" ht="15.75" customHeight="1" x14ac:dyDescent="0.25">
      <c r="A39" s="33"/>
      <c r="B39" s="171" t="s">
        <v>48</v>
      </c>
      <c r="C39" s="33"/>
      <c r="D39" s="33"/>
      <c r="K39" t="str">
        <f>IF('Employees &amp; COBRA Enrollees'!AC45="No",'Employees &amp; COBRA Enrollees'!A45&amp;" "&amp;'Employees &amp; COBRA Enrollees'!B45,"")</f>
        <v xml:space="preserve"> </v>
      </c>
      <c r="L39">
        <f>IF('Employees &amp; COBRA Enrollees'!AC45="No",'Employees &amp; COBRA Enrollees'!S45,"")</f>
        <v>0</v>
      </c>
      <c r="N39" t="str">
        <f>IF('Employees &amp; COBRA Enrollees'!AC45="Yes",'Employees &amp; COBRA Enrollees'!A45&amp;" "&amp;'Employees &amp; COBRA Enrollees'!B45,"")</f>
        <v/>
      </c>
      <c r="O39" t="str">
        <f>IF('Employees &amp; COBRA Enrollees'!AC45="Yes",'Employees &amp; COBRA Enrollees'!S45,"")</f>
        <v/>
      </c>
      <c r="Q39">
        <f>IF('Employees &amp; COBRA Enrollees'!AC45="No",'Employees &amp; COBRA Enrollees'!C45,"")</f>
        <v>0</v>
      </c>
      <c r="R39">
        <f>IF('Employees &amp; COBRA Enrollees'!AC45="No",'Employees &amp; COBRA Enrollees'!S45,"")</f>
        <v>0</v>
      </c>
      <c r="T39" t="str">
        <f>IF('Employees &amp; COBRA Enrollees'!AC45="Yes",'Employees &amp; COBRA Enrollees'!C45,"")</f>
        <v/>
      </c>
      <c r="U39" t="str">
        <f>IF('Employees &amp; COBRA Enrollees'!AC45="Yes",'Employees &amp; COBRA Enrollees'!S45,"")</f>
        <v/>
      </c>
      <c r="W39">
        <f>IF('Employees &amp; COBRA Enrollees'!AC45="No",'Employees &amp; COBRA Enrollees'!D45,"")</f>
        <v>0</v>
      </c>
      <c r="X39">
        <f>IF('Employees &amp; COBRA Enrollees'!AC45="No",'Employees &amp; COBRA Enrollees'!S45,"")</f>
        <v>0</v>
      </c>
      <c r="Z39" t="str">
        <f>IF('Employees &amp; COBRA Enrollees'!AC45="Yes",'Employees &amp; COBRA Enrollees'!D45,"")</f>
        <v/>
      </c>
      <c r="AA39" t="str">
        <f>IF('Employees &amp; COBRA Enrollees'!AC45="Yes",'Employees &amp; COBRA Enrollees'!S45,"")</f>
        <v/>
      </c>
    </row>
    <row r="40" spans="1:27" ht="15.75" customHeight="1" x14ac:dyDescent="0.25">
      <c r="A40" s="33"/>
      <c r="B40" s="160" t="s">
        <v>91</v>
      </c>
      <c r="C40" s="33"/>
      <c r="D40" s="33"/>
      <c r="K40" t="str">
        <f>IF('Employees &amp; COBRA Enrollees'!AC46="No",'Employees &amp; COBRA Enrollees'!A46&amp;" "&amp;'Employees &amp; COBRA Enrollees'!B46,"")</f>
        <v xml:space="preserve"> </v>
      </c>
      <c r="L40">
        <f>IF('Employees &amp; COBRA Enrollees'!AC46="No",'Employees &amp; COBRA Enrollees'!S46,"")</f>
        <v>0</v>
      </c>
      <c r="N40" t="str">
        <f>IF('Employees &amp; COBRA Enrollees'!AC46="Yes",'Employees &amp; COBRA Enrollees'!A46&amp;" "&amp;'Employees &amp; COBRA Enrollees'!B46,"")</f>
        <v/>
      </c>
      <c r="O40" t="str">
        <f>IF('Employees &amp; COBRA Enrollees'!AC46="Yes",'Employees &amp; COBRA Enrollees'!S46,"")</f>
        <v/>
      </c>
      <c r="Q40">
        <f>IF('Employees &amp; COBRA Enrollees'!AC46="No",'Employees &amp; COBRA Enrollees'!C46,"")</f>
        <v>0</v>
      </c>
      <c r="R40">
        <f>IF('Employees &amp; COBRA Enrollees'!AC46="No",'Employees &amp; COBRA Enrollees'!S46,"")</f>
        <v>0</v>
      </c>
      <c r="T40" t="str">
        <f>IF('Employees &amp; COBRA Enrollees'!AC46="Yes",'Employees &amp; COBRA Enrollees'!C46,"")</f>
        <v/>
      </c>
      <c r="U40" t="str">
        <f>IF('Employees &amp; COBRA Enrollees'!AC46="Yes",'Employees &amp; COBRA Enrollees'!S46,"")</f>
        <v/>
      </c>
      <c r="W40">
        <f>IF('Employees &amp; COBRA Enrollees'!AC46="No",'Employees &amp; COBRA Enrollees'!D46,"")</f>
        <v>0</v>
      </c>
      <c r="X40">
        <f>IF('Employees &amp; COBRA Enrollees'!AC46="No",'Employees &amp; COBRA Enrollees'!S46,"")</f>
        <v>0</v>
      </c>
      <c r="Z40" t="str">
        <f>IF('Employees &amp; COBRA Enrollees'!AC46="Yes",'Employees &amp; COBRA Enrollees'!D46,"")</f>
        <v/>
      </c>
      <c r="AA40" t="str">
        <f>IF('Employees &amp; COBRA Enrollees'!AC46="Yes",'Employees &amp; COBRA Enrollees'!S46,"")</f>
        <v/>
      </c>
    </row>
    <row r="41" spans="1:27" ht="15.75" customHeight="1" x14ac:dyDescent="0.25">
      <c r="A41" s="33"/>
      <c r="B41" s="160" t="s">
        <v>92</v>
      </c>
      <c r="D41" s="33"/>
      <c r="K41" t="str">
        <f>IF('Employees &amp; COBRA Enrollees'!AC47="No",'Employees &amp; COBRA Enrollees'!A47&amp;" "&amp;'Employees &amp; COBRA Enrollees'!B47,"")</f>
        <v xml:space="preserve"> </v>
      </c>
      <c r="L41">
        <f>IF('Employees &amp; COBRA Enrollees'!AC47="No",'Employees &amp; COBRA Enrollees'!S47,"")</f>
        <v>0</v>
      </c>
      <c r="N41" t="str">
        <f>IF('Employees &amp; COBRA Enrollees'!AC47="Yes",'Employees &amp; COBRA Enrollees'!A47&amp;" "&amp;'Employees &amp; COBRA Enrollees'!B47,"")</f>
        <v/>
      </c>
      <c r="O41" t="str">
        <f>IF('Employees &amp; COBRA Enrollees'!AC47="Yes",'Employees &amp; COBRA Enrollees'!S47,"")</f>
        <v/>
      </c>
      <c r="Q41">
        <f>IF('Employees &amp; COBRA Enrollees'!AC47="No",'Employees &amp; COBRA Enrollees'!C47,"")</f>
        <v>0</v>
      </c>
      <c r="R41">
        <f>IF('Employees &amp; COBRA Enrollees'!AC47="No",'Employees &amp; COBRA Enrollees'!S47,"")</f>
        <v>0</v>
      </c>
      <c r="T41" t="str">
        <f>IF('Employees &amp; COBRA Enrollees'!AC47="Yes",'Employees &amp; COBRA Enrollees'!C47,"")</f>
        <v/>
      </c>
      <c r="U41" t="str">
        <f>IF('Employees &amp; COBRA Enrollees'!AC47="Yes",'Employees &amp; COBRA Enrollees'!S47,"")</f>
        <v/>
      </c>
      <c r="W41">
        <f>IF('Employees &amp; COBRA Enrollees'!AC47="No",'Employees &amp; COBRA Enrollees'!D47,"")</f>
        <v>0</v>
      </c>
      <c r="X41">
        <f>IF('Employees &amp; COBRA Enrollees'!AC47="No",'Employees &amp; COBRA Enrollees'!S47,"")</f>
        <v>0</v>
      </c>
      <c r="Z41" t="str">
        <f>IF('Employees &amp; COBRA Enrollees'!AC47="Yes",'Employees &amp; COBRA Enrollees'!D47,"")</f>
        <v/>
      </c>
      <c r="AA41" t="str">
        <f>IF('Employees &amp; COBRA Enrollees'!AC47="Yes",'Employees &amp; COBRA Enrollees'!S47,"")</f>
        <v/>
      </c>
    </row>
    <row r="42" spans="1:27" ht="15.75" customHeight="1" x14ac:dyDescent="0.25">
      <c r="A42" s="33"/>
      <c r="B42" s="160" t="s">
        <v>93</v>
      </c>
      <c r="D42" s="33"/>
      <c r="K42" t="str">
        <f>IF('Employees &amp; COBRA Enrollees'!AC48="No",'Employees &amp; COBRA Enrollees'!A48&amp;" "&amp;'Employees &amp; COBRA Enrollees'!B48,"")</f>
        <v xml:space="preserve"> </v>
      </c>
      <c r="L42">
        <f>IF('Employees &amp; COBRA Enrollees'!AC48="No",'Employees &amp; COBRA Enrollees'!S48,"")</f>
        <v>0</v>
      </c>
      <c r="N42" t="str">
        <f>IF('Employees &amp; COBRA Enrollees'!AC48="Yes",'Employees &amp; COBRA Enrollees'!A48&amp;" "&amp;'Employees &amp; COBRA Enrollees'!B48,"")</f>
        <v/>
      </c>
      <c r="O42" t="str">
        <f>IF('Employees &amp; COBRA Enrollees'!AC48="Yes",'Employees &amp; COBRA Enrollees'!S48,"")</f>
        <v/>
      </c>
      <c r="Q42">
        <f>IF('Employees &amp; COBRA Enrollees'!AC48="No",'Employees &amp; COBRA Enrollees'!C48,"")</f>
        <v>0</v>
      </c>
      <c r="R42">
        <f>IF('Employees &amp; COBRA Enrollees'!AC48="No",'Employees &amp; COBRA Enrollees'!S48,"")</f>
        <v>0</v>
      </c>
      <c r="T42" t="str">
        <f>IF('Employees &amp; COBRA Enrollees'!AC48="Yes",'Employees &amp; COBRA Enrollees'!C48,"")</f>
        <v/>
      </c>
      <c r="U42" t="str">
        <f>IF('Employees &amp; COBRA Enrollees'!AC48="Yes",'Employees &amp; COBRA Enrollees'!S48,"")</f>
        <v/>
      </c>
      <c r="W42">
        <f>IF('Employees &amp; COBRA Enrollees'!AC48="No",'Employees &amp; COBRA Enrollees'!D48,"")</f>
        <v>0</v>
      </c>
      <c r="X42">
        <f>IF('Employees &amp; COBRA Enrollees'!AC48="No",'Employees &amp; COBRA Enrollees'!S48,"")</f>
        <v>0</v>
      </c>
      <c r="Z42" t="str">
        <f>IF('Employees &amp; COBRA Enrollees'!AC48="Yes",'Employees &amp; COBRA Enrollees'!D48,"")</f>
        <v/>
      </c>
      <c r="AA42" t="str">
        <f>IF('Employees &amp; COBRA Enrollees'!AC48="Yes",'Employees &amp; COBRA Enrollees'!S48,"")</f>
        <v/>
      </c>
    </row>
    <row r="43" spans="1:27" ht="15.75" customHeight="1" thickBot="1" x14ac:dyDescent="0.3">
      <c r="A43" s="33"/>
      <c r="B43" s="161" t="s">
        <v>88</v>
      </c>
      <c r="K43" t="str">
        <f>IF('Employees &amp; COBRA Enrollees'!AC49="No",'Employees &amp; COBRA Enrollees'!A49&amp;" "&amp;'Employees &amp; COBRA Enrollees'!B49,"")</f>
        <v xml:space="preserve"> </v>
      </c>
      <c r="L43">
        <f>IF('Employees &amp; COBRA Enrollees'!AC49="No",'Employees &amp; COBRA Enrollees'!S49,"")</f>
        <v>0</v>
      </c>
      <c r="N43" t="str">
        <f>IF('Employees &amp; COBRA Enrollees'!AC49="Yes",'Employees &amp; COBRA Enrollees'!A49&amp;" "&amp;'Employees &amp; COBRA Enrollees'!B49,"")</f>
        <v/>
      </c>
      <c r="O43" t="str">
        <f>IF('Employees &amp; COBRA Enrollees'!AC49="Yes",'Employees &amp; COBRA Enrollees'!S49,"")</f>
        <v/>
      </c>
      <c r="Q43">
        <f>IF('Employees &amp; COBRA Enrollees'!AC49="No",'Employees &amp; COBRA Enrollees'!C49,"")</f>
        <v>0</v>
      </c>
      <c r="R43">
        <f>IF('Employees &amp; COBRA Enrollees'!AC49="No",'Employees &amp; COBRA Enrollees'!S49,"")</f>
        <v>0</v>
      </c>
      <c r="T43" t="str">
        <f>IF('Employees &amp; COBRA Enrollees'!AC49="Yes",'Employees &amp; COBRA Enrollees'!C49,"")</f>
        <v/>
      </c>
      <c r="U43" t="str">
        <f>IF('Employees &amp; COBRA Enrollees'!AC49="Yes",'Employees &amp; COBRA Enrollees'!S49,"")</f>
        <v/>
      </c>
      <c r="W43">
        <f>IF('Employees &amp; COBRA Enrollees'!AC49="No",'Employees &amp; COBRA Enrollees'!D49,"")</f>
        <v>0</v>
      </c>
      <c r="X43">
        <f>IF('Employees &amp; COBRA Enrollees'!AC49="No",'Employees &amp; COBRA Enrollees'!S49,"")</f>
        <v>0</v>
      </c>
      <c r="Z43" t="str">
        <f>IF('Employees &amp; COBRA Enrollees'!AC49="Yes",'Employees &amp; COBRA Enrollees'!D49,"")</f>
        <v/>
      </c>
      <c r="AA43" t="str">
        <f>IF('Employees &amp; COBRA Enrollees'!AC49="Yes",'Employees &amp; COBRA Enrollees'!S49,"")</f>
        <v/>
      </c>
    </row>
    <row r="44" spans="1:27" ht="15.75" customHeight="1" thickBot="1" x14ac:dyDescent="0.3">
      <c r="A44" s="33"/>
      <c r="B44" s="176"/>
      <c r="K44" t="str">
        <f>IF('Employees &amp; COBRA Enrollees'!AC50="No",'Employees &amp; COBRA Enrollees'!A50&amp;" "&amp;'Employees &amp; COBRA Enrollees'!B50,"")</f>
        <v xml:space="preserve"> </v>
      </c>
      <c r="L44">
        <f>IF('Employees &amp; COBRA Enrollees'!AC50="No",'Employees &amp; COBRA Enrollees'!S50,"")</f>
        <v>0</v>
      </c>
      <c r="N44" t="str">
        <f>IF('Employees &amp; COBRA Enrollees'!AC50="Yes",'Employees &amp; COBRA Enrollees'!A50&amp;" "&amp;'Employees &amp; COBRA Enrollees'!B50,"")</f>
        <v/>
      </c>
      <c r="O44" t="str">
        <f>IF('Employees &amp; COBRA Enrollees'!AC50="Yes",'Employees &amp; COBRA Enrollees'!S50,"")</f>
        <v/>
      </c>
      <c r="Q44">
        <f>IF('Employees &amp; COBRA Enrollees'!AC50="No",'Employees &amp; COBRA Enrollees'!C50,"")</f>
        <v>0</v>
      </c>
      <c r="R44">
        <f>IF('Employees &amp; COBRA Enrollees'!AC50="No",'Employees &amp; COBRA Enrollees'!S50,"")</f>
        <v>0</v>
      </c>
      <c r="T44" t="str">
        <f>IF('Employees &amp; COBRA Enrollees'!AC50="Yes",'Employees &amp; COBRA Enrollees'!C50,"")</f>
        <v/>
      </c>
      <c r="U44" t="str">
        <f>IF('Employees &amp; COBRA Enrollees'!AC50="Yes",'Employees &amp; COBRA Enrollees'!S50,"")</f>
        <v/>
      </c>
      <c r="W44">
        <f>IF('Employees &amp; COBRA Enrollees'!AC50="No",'Employees &amp; COBRA Enrollees'!D50,"")</f>
        <v>0</v>
      </c>
      <c r="X44">
        <f>IF('Employees &amp; COBRA Enrollees'!AC50="No",'Employees &amp; COBRA Enrollees'!S50,"")</f>
        <v>0</v>
      </c>
      <c r="Z44" t="str">
        <f>IF('Employees &amp; COBRA Enrollees'!AC50="Yes",'Employees &amp; COBRA Enrollees'!D50,"")</f>
        <v/>
      </c>
      <c r="AA44" t="str">
        <f>IF('Employees &amp; COBRA Enrollees'!AC50="Yes",'Employees &amp; COBRA Enrollees'!S50,"")</f>
        <v/>
      </c>
    </row>
    <row r="45" spans="1:27" ht="15.75" customHeight="1" x14ac:dyDescent="0.25">
      <c r="B45" s="177" t="s">
        <v>94</v>
      </c>
      <c r="K45" t="str">
        <f>IF('Employees &amp; COBRA Enrollees'!AC51="No",'Employees &amp; COBRA Enrollees'!A51&amp;" "&amp;'Employees &amp; COBRA Enrollees'!B51,"")</f>
        <v xml:space="preserve"> </v>
      </c>
      <c r="L45">
        <f>IF('Employees &amp; COBRA Enrollees'!AC51="No",'Employees &amp; COBRA Enrollees'!S51,"")</f>
        <v>0</v>
      </c>
      <c r="N45" t="str">
        <f>IF('Employees &amp; COBRA Enrollees'!AC51="Yes",'Employees &amp; COBRA Enrollees'!A51&amp;" "&amp;'Employees &amp; COBRA Enrollees'!B51,"")</f>
        <v/>
      </c>
      <c r="O45" t="str">
        <f>IF('Employees &amp; COBRA Enrollees'!AC51="Yes",'Employees &amp; COBRA Enrollees'!S51,"")</f>
        <v/>
      </c>
      <c r="Q45">
        <f>IF('Employees &amp; COBRA Enrollees'!AC51="No",'Employees &amp; COBRA Enrollees'!C51,"")</f>
        <v>0</v>
      </c>
      <c r="R45">
        <f>IF('Employees &amp; COBRA Enrollees'!AC51="No",'Employees &amp; COBRA Enrollees'!S51,"")</f>
        <v>0</v>
      </c>
      <c r="T45" t="str">
        <f>IF('Employees &amp; COBRA Enrollees'!AC51="Yes",'Employees &amp; COBRA Enrollees'!C51,"")</f>
        <v/>
      </c>
      <c r="U45" t="str">
        <f>IF('Employees &amp; COBRA Enrollees'!AC51="Yes",'Employees &amp; COBRA Enrollees'!S51,"")</f>
        <v/>
      </c>
      <c r="W45">
        <f>IF('Employees &amp; COBRA Enrollees'!AC51="No",'Employees &amp; COBRA Enrollees'!D51,"")</f>
        <v>0</v>
      </c>
      <c r="X45">
        <f>IF('Employees &amp; COBRA Enrollees'!AC51="No",'Employees &amp; COBRA Enrollees'!S51,"")</f>
        <v>0</v>
      </c>
      <c r="Z45" t="str">
        <f>IF('Employees &amp; COBRA Enrollees'!AC51="Yes",'Employees &amp; COBRA Enrollees'!D51,"")</f>
        <v/>
      </c>
      <c r="AA45" t="str">
        <f>IF('Employees &amp; COBRA Enrollees'!AC51="Yes",'Employees &amp; COBRA Enrollees'!S51,"")</f>
        <v/>
      </c>
    </row>
    <row r="46" spans="1:27" ht="15.75" customHeight="1" x14ac:dyDescent="0.25">
      <c r="B46" s="171" t="s">
        <v>48</v>
      </c>
      <c r="K46" t="str">
        <f>IF('Employees &amp; COBRA Enrollees'!AC52="No",'Employees &amp; COBRA Enrollees'!A52&amp;" "&amp;'Employees &amp; COBRA Enrollees'!B52,"")</f>
        <v xml:space="preserve"> </v>
      </c>
      <c r="L46">
        <f>IF('Employees &amp; COBRA Enrollees'!AC52="No",'Employees &amp; COBRA Enrollees'!S52,"")</f>
        <v>0</v>
      </c>
      <c r="N46" t="str">
        <f>IF('Employees &amp; COBRA Enrollees'!AC52="Yes",'Employees &amp; COBRA Enrollees'!A52&amp;" "&amp;'Employees &amp; COBRA Enrollees'!B52,"")</f>
        <v/>
      </c>
      <c r="O46" t="str">
        <f>IF('Employees &amp; COBRA Enrollees'!AC52="Yes",'Employees &amp; COBRA Enrollees'!S52,"")</f>
        <v/>
      </c>
      <c r="Q46">
        <f>IF('Employees &amp; COBRA Enrollees'!AC52="No",'Employees &amp; COBRA Enrollees'!C52,"")</f>
        <v>0</v>
      </c>
      <c r="R46">
        <f>IF('Employees &amp; COBRA Enrollees'!AC52="No",'Employees &amp; COBRA Enrollees'!S52,"")</f>
        <v>0</v>
      </c>
      <c r="T46" t="str">
        <f>IF('Employees &amp; COBRA Enrollees'!AC52="Yes",'Employees &amp; COBRA Enrollees'!C52,"")</f>
        <v/>
      </c>
      <c r="U46" t="str">
        <f>IF('Employees &amp; COBRA Enrollees'!AC52="Yes",'Employees &amp; COBRA Enrollees'!S52,"")</f>
        <v/>
      </c>
      <c r="W46">
        <f>IF('Employees &amp; COBRA Enrollees'!AC52="No",'Employees &amp; COBRA Enrollees'!D52,"")</f>
        <v>0</v>
      </c>
      <c r="X46">
        <f>IF('Employees &amp; COBRA Enrollees'!AC52="No",'Employees &amp; COBRA Enrollees'!S52,"")</f>
        <v>0</v>
      </c>
      <c r="Z46" t="str">
        <f>IF('Employees &amp; COBRA Enrollees'!AC52="Yes",'Employees &amp; COBRA Enrollees'!D52,"")</f>
        <v/>
      </c>
      <c r="AA46" t="str">
        <f>IF('Employees &amp; COBRA Enrollees'!AC52="Yes",'Employees &amp; COBRA Enrollees'!S52,"")</f>
        <v/>
      </c>
    </row>
    <row r="47" spans="1:27" ht="15.75" customHeight="1" x14ac:dyDescent="0.25">
      <c r="B47" s="160" t="s">
        <v>95</v>
      </c>
      <c r="K47" t="str">
        <f>IF('Employees &amp; COBRA Enrollees'!AC53="No",'Employees &amp; COBRA Enrollees'!A53&amp;" "&amp;'Employees &amp; COBRA Enrollees'!B53,"")</f>
        <v xml:space="preserve"> </v>
      </c>
      <c r="L47">
        <f>IF('Employees &amp; COBRA Enrollees'!AC53="No",'Employees &amp; COBRA Enrollees'!S53,"")</f>
        <v>0</v>
      </c>
      <c r="N47" t="str">
        <f>IF('Employees &amp; COBRA Enrollees'!AC53="Yes",'Employees &amp; COBRA Enrollees'!A53&amp;" "&amp;'Employees &amp; COBRA Enrollees'!B53,"")</f>
        <v/>
      </c>
      <c r="O47" t="str">
        <f>IF('Employees &amp; COBRA Enrollees'!AC53="Yes",'Employees &amp; COBRA Enrollees'!S53,"")</f>
        <v/>
      </c>
      <c r="Q47">
        <f>IF('Employees &amp; COBRA Enrollees'!AC53="No",'Employees &amp; COBRA Enrollees'!C53,"")</f>
        <v>0</v>
      </c>
      <c r="R47">
        <f>IF('Employees &amp; COBRA Enrollees'!AC53="No",'Employees &amp; COBRA Enrollees'!S53,"")</f>
        <v>0</v>
      </c>
      <c r="T47" t="str">
        <f>IF('Employees &amp; COBRA Enrollees'!AC53="Yes",'Employees &amp; COBRA Enrollees'!C53,"")</f>
        <v/>
      </c>
      <c r="U47" t="str">
        <f>IF('Employees &amp; COBRA Enrollees'!AC53="Yes",'Employees &amp; COBRA Enrollees'!S53,"")</f>
        <v/>
      </c>
      <c r="W47">
        <f>IF('Employees &amp; COBRA Enrollees'!AC53="No",'Employees &amp; COBRA Enrollees'!D53,"")</f>
        <v>0</v>
      </c>
      <c r="X47">
        <f>IF('Employees &amp; COBRA Enrollees'!AC53="No",'Employees &amp; COBRA Enrollees'!S53,"")</f>
        <v>0</v>
      </c>
      <c r="Z47" t="str">
        <f>IF('Employees &amp; COBRA Enrollees'!AC53="Yes",'Employees &amp; COBRA Enrollees'!D53,"")</f>
        <v/>
      </c>
      <c r="AA47" t="str">
        <f>IF('Employees &amp; COBRA Enrollees'!AC53="Yes",'Employees &amp; COBRA Enrollees'!S53,"")</f>
        <v/>
      </c>
    </row>
    <row r="48" spans="1:27" ht="15.75" customHeight="1" x14ac:dyDescent="0.25">
      <c r="B48" s="160" t="s">
        <v>96</v>
      </c>
      <c r="K48" t="str">
        <f>IF('Employees &amp; COBRA Enrollees'!AC54="No",'Employees &amp; COBRA Enrollees'!A54&amp;" "&amp;'Employees &amp; COBRA Enrollees'!B54,"")</f>
        <v xml:space="preserve"> </v>
      </c>
      <c r="L48">
        <f>IF('Employees &amp; COBRA Enrollees'!AC54="No",'Employees &amp; COBRA Enrollees'!S54,"")</f>
        <v>0</v>
      </c>
      <c r="N48" t="str">
        <f>IF('Employees &amp; COBRA Enrollees'!AC54="Yes",'Employees &amp; COBRA Enrollees'!A54&amp;" "&amp;'Employees &amp; COBRA Enrollees'!B54,"")</f>
        <v/>
      </c>
      <c r="O48" t="str">
        <f>IF('Employees &amp; COBRA Enrollees'!AC54="Yes",'Employees &amp; COBRA Enrollees'!S54,"")</f>
        <v/>
      </c>
      <c r="Q48">
        <f>IF('Employees &amp; COBRA Enrollees'!AC54="No",'Employees &amp; COBRA Enrollees'!C54,"")</f>
        <v>0</v>
      </c>
      <c r="R48">
        <f>IF('Employees &amp; COBRA Enrollees'!AC54="No",'Employees &amp; COBRA Enrollees'!S54,"")</f>
        <v>0</v>
      </c>
      <c r="T48" t="str">
        <f>IF('Employees &amp; COBRA Enrollees'!AC54="Yes",'Employees &amp; COBRA Enrollees'!C54,"")</f>
        <v/>
      </c>
      <c r="U48" t="str">
        <f>IF('Employees &amp; COBRA Enrollees'!AC54="Yes",'Employees &amp; COBRA Enrollees'!S54,"")</f>
        <v/>
      </c>
      <c r="W48">
        <f>IF('Employees &amp; COBRA Enrollees'!AC54="No",'Employees &amp; COBRA Enrollees'!D54,"")</f>
        <v>0</v>
      </c>
      <c r="X48">
        <f>IF('Employees &amp; COBRA Enrollees'!AC54="No",'Employees &amp; COBRA Enrollees'!S54,"")</f>
        <v>0</v>
      </c>
      <c r="Z48" t="str">
        <f>IF('Employees &amp; COBRA Enrollees'!AC54="Yes",'Employees &amp; COBRA Enrollees'!D54,"")</f>
        <v/>
      </c>
      <c r="AA48" t="str">
        <f>IF('Employees &amp; COBRA Enrollees'!AC54="Yes",'Employees &amp; COBRA Enrollees'!S54,"")</f>
        <v/>
      </c>
    </row>
    <row r="49" spans="2:27" ht="15.75" customHeight="1" x14ac:dyDescent="0.25">
      <c r="B49" s="160" t="s">
        <v>97</v>
      </c>
      <c r="K49" t="str">
        <f>IF('Employees &amp; COBRA Enrollees'!AC55="No",'Employees &amp; COBRA Enrollees'!A55&amp;" "&amp;'Employees &amp; COBRA Enrollees'!B55,"")</f>
        <v xml:space="preserve"> </v>
      </c>
      <c r="L49">
        <f>IF('Employees &amp; COBRA Enrollees'!AC55="No",'Employees &amp; COBRA Enrollees'!S55,"")</f>
        <v>0</v>
      </c>
      <c r="N49" t="str">
        <f>IF('Employees &amp; COBRA Enrollees'!AC55="Yes",'Employees &amp; COBRA Enrollees'!A55&amp;" "&amp;'Employees &amp; COBRA Enrollees'!B55,"")</f>
        <v/>
      </c>
      <c r="O49" t="str">
        <f>IF('Employees &amp; COBRA Enrollees'!AC55="Yes",'Employees &amp; COBRA Enrollees'!S55,"")</f>
        <v/>
      </c>
      <c r="Q49">
        <f>IF('Employees &amp; COBRA Enrollees'!AC55="No",'Employees &amp; COBRA Enrollees'!C55,"")</f>
        <v>0</v>
      </c>
      <c r="R49">
        <f>IF('Employees &amp; COBRA Enrollees'!AC55="No",'Employees &amp; COBRA Enrollees'!S55,"")</f>
        <v>0</v>
      </c>
      <c r="T49" t="str">
        <f>IF('Employees &amp; COBRA Enrollees'!AC55="Yes",'Employees &amp; COBRA Enrollees'!C55,"")</f>
        <v/>
      </c>
      <c r="U49" t="str">
        <f>IF('Employees &amp; COBRA Enrollees'!AC55="Yes",'Employees &amp; COBRA Enrollees'!S55,"")</f>
        <v/>
      </c>
      <c r="W49">
        <f>IF('Employees &amp; COBRA Enrollees'!AC55="No",'Employees &amp; COBRA Enrollees'!D55,"")</f>
        <v>0</v>
      </c>
      <c r="X49">
        <f>IF('Employees &amp; COBRA Enrollees'!AC55="No",'Employees &amp; COBRA Enrollees'!S55,"")</f>
        <v>0</v>
      </c>
      <c r="Z49" t="str">
        <f>IF('Employees &amp; COBRA Enrollees'!AC55="Yes",'Employees &amp; COBRA Enrollees'!D55,"")</f>
        <v/>
      </c>
      <c r="AA49" t="str">
        <f>IF('Employees &amp; COBRA Enrollees'!AC55="Yes",'Employees &amp; COBRA Enrollees'!S55,"")</f>
        <v/>
      </c>
    </row>
    <row r="50" spans="2:27" ht="15.75" customHeight="1" x14ac:dyDescent="0.25">
      <c r="B50" s="160" t="s">
        <v>98</v>
      </c>
      <c r="K50" t="str">
        <f>IF('Employees &amp; COBRA Enrollees'!AC56="No",'Employees &amp; COBRA Enrollees'!A56&amp;" "&amp;'Employees &amp; COBRA Enrollees'!B56,"")</f>
        <v xml:space="preserve"> </v>
      </c>
      <c r="L50">
        <f>IF('Employees &amp; COBRA Enrollees'!AC56="No",'Employees &amp; COBRA Enrollees'!S56,"")</f>
        <v>0</v>
      </c>
      <c r="N50" t="str">
        <f>IF('Employees &amp; COBRA Enrollees'!AC56="Yes",'Employees &amp; COBRA Enrollees'!A56&amp;" "&amp;'Employees &amp; COBRA Enrollees'!B56,"")</f>
        <v/>
      </c>
      <c r="O50" t="str">
        <f>IF('Employees &amp; COBRA Enrollees'!AC56="Yes",'Employees &amp; COBRA Enrollees'!S56,"")</f>
        <v/>
      </c>
      <c r="Q50">
        <f>IF('Employees &amp; COBRA Enrollees'!AC56="No",'Employees &amp; COBRA Enrollees'!C56,"")</f>
        <v>0</v>
      </c>
      <c r="R50">
        <f>IF('Employees &amp; COBRA Enrollees'!AC56="No",'Employees &amp; COBRA Enrollees'!S56,"")</f>
        <v>0</v>
      </c>
      <c r="T50" t="str">
        <f>IF('Employees &amp; COBRA Enrollees'!AC56="Yes",'Employees &amp; COBRA Enrollees'!C56,"")</f>
        <v/>
      </c>
      <c r="U50" t="str">
        <f>IF('Employees &amp; COBRA Enrollees'!AC56="Yes",'Employees &amp; COBRA Enrollees'!S56,"")</f>
        <v/>
      </c>
      <c r="W50">
        <f>IF('Employees &amp; COBRA Enrollees'!AC56="No",'Employees &amp; COBRA Enrollees'!D56,"")</f>
        <v>0</v>
      </c>
      <c r="X50">
        <f>IF('Employees &amp; COBRA Enrollees'!AC56="No",'Employees &amp; COBRA Enrollees'!S56,"")</f>
        <v>0</v>
      </c>
      <c r="Z50" t="str">
        <f>IF('Employees &amp; COBRA Enrollees'!AC56="Yes",'Employees &amp; COBRA Enrollees'!D56,"")</f>
        <v/>
      </c>
      <c r="AA50" t="str">
        <f>IF('Employees &amp; COBRA Enrollees'!AC56="Yes",'Employees &amp; COBRA Enrollees'!S56,"")</f>
        <v/>
      </c>
    </row>
    <row r="51" spans="2:27" ht="15.75" customHeight="1" x14ac:dyDescent="0.25">
      <c r="B51" s="160" t="s">
        <v>99</v>
      </c>
      <c r="K51" t="str">
        <f>IF('Employees &amp; COBRA Enrollees'!AC57="No",'Employees &amp; COBRA Enrollees'!A57&amp;" "&amp;'Employees &amp; COBRA Enrollees'!B57,"")</f>
        <v xml:space="preserve"> </v>
      </c>
      <c r="L51">
        <f>IF('Employees &amp; COBRA Enrollees'!AC57="No",'Employees &amp; COBRA Enrollees'!S57,"")</f>
        <v>0</v>
      </c>
      <c r="N51" t="str">
        <f>IF('Employees &amp; COBRA Enrollees'!AC57="Yes",'Employees &amp; COBRA Enrollees'!A57&amp;" "&amp;'Employees &amp; COBRA Enrollees'!B57,"")</f>
        <v/>
      </c>
      <c r="O51" t="str">
        <f>IF('Employees &amp; COBRA Enrollees'!AC57="Yes",'Employees &amp; COBRA Enrollees'!S57,"")</f>
        <v/>
      </c>
      <c r="Q51">
        <f>IF('Employees &amp; COBRA Enrollees'!AC57="No",'Employees &amp; COBRA Enrollees'!C57,"")</f>
        <v>0</v>
      </c>
      <c r="R51">
        <f>IF('Employees &amp; COBRA Enrollees'!AC57="No",'Employees &amp; COBRA Enrollees'!S57,"")</f>
        <v>0</v>
      </c>
      <c r="T51" t="str">
        <f>IF('Employees &amp; COBRA Enrollees'!AC57="Yes",'Employees &amp; COBRA Enrollees'!C57,"")</f>
        <v/>
      </c>
      <c r="U51" t="str">
        <f>IF('Employees &amp; COBRA Enrollees'!AC57="Yes",'Employees &amp; COBRA Enrollees'!S57,"")</f>
        <v/>
      </c>
      <c r="W51">
        <f>IF('Employees &amp; COBRA Enrollees'!AC57="No",'Employees &amp; COBRA Enrollees'!D57,"")</f>
        <v>0</v>
      </c>
      <c r="X51">
        <f>IF('Employees &amp; COBRA Enrollees'!AC57="No",'Employees &amp; COBRA Enrollees'!S57,"")</f>
        <v>0</v>
      </c>
      <c r="Z51" t="str">
        <f>IF('Employees &amp; COBRA Enrollees'!AC57="Yes",'Employees &amp; COBRA Enrollees'!D57,"")</f>
        <v/>
      </c>
      <c r="AA51" t="str">
        <f>IF('Employees &amp; COBRA Enrollees'!AC57="Yes",'Employees &amp; COBRA Enrollees'!S57,"")</f>
        <v/>
      </c>
    </row>
    <row r="52" spans="2:27" ht="15.75" customHeight="1" x14ac:dyDescent="0.25">
      <c r="B52" s="160" t="s">
        <v>100</v>
      </c>
      <c r="K52" t="str">
        <f>IF('Employees &amp; COBRA Enrollees'!AC58="No",'Employees &amp; COBRA Enrollees'!A58&amp;" "&amp;'Employees &amp; COBRA Enrollees'!B58,"")</f>
        <v xml:space="preserve"> </v>
      </c>
      <c r="L52">
        <f>IF('Employees &amp; COBRA Enrollees'!AC58="No",'Employees &amp; COBRA Enrollees'!S58,"")</f>
        <v>0</v>
      </c>
      <c r="N52" t="str">
        <f>IF('Employees &amp; COBRA Enrollees'!AC58="Yes",'Employees &amp; COBRA Enrollees'!A58&amp;" "&amp;'Employees &amp; COBRA Enrollees'!B58,"")</f>
        <v/>
      </c>
      <c r="O52" t="str">
        <f>IF('Employees &amp; COBRA Enrollees'!AC58="Yes",'Employees &amp; COBRA Enrollees'!S58,"")</f>
        <v/>
      </c>
      <c r="Q52">
        <f>IF('Employees &amp; COBRA Enrollees'!AC58="No",'Employees &amp; COBRA Enrollees'!C58,"")</f>
        <v>0</v>
      </c>
      <c r="R52">
        <f>IF('Employees &amp; COBRA Enrollees'!AC58="No",'Employees &amp; COBRA Enrollees'!S58,"")</f>
        <v>0</v>
      </c>
      <c r="T52" t="str">
        <f>IF('Employees &amp; COBRA Enrollees'!AC58="Yes",'Employees &amp; COBRA Enrollees'!C58,"")</f>
        <v/>
      </c>
      <c r="U52" t="str">
        <f>IF('Employees &amp; COBRA Enrollees'!AC58="Yes",'Employees &amp; COBRA Enrollees'!S58,"")</f>
        <v/>
      </c>
      <c r="W52">
        <f>IF('Employees &amp; COBRA Enrollees'!AC58="No",'Employees &amp; COBRA Enrollees'!D58,"")</f>
        <v>0</v>
      </c>
      <c r="X52">
        <f>IF('Employees &amp; COBRA Enrollees'!AC58="No",'Employees &amp; COBRA Enrollees'!S58,"")</f>
        <v>0</v>
      </c>
      <c r="Z52" t="str">
        <f>IF('Employees &amp; COBRA Enrollees'!AC58="Yes",'Employees &amp; COBRA Enrollees'!D58,"")</f>
        <v/>
      </c>
      <c r="AA52" t="str">
        <f>IF('Employees &amp; COBRA Enrollees'!AC58="Yes",'Employees &amp; COBRA Enrollees'!S58,"")</f>
        <v/>
      </c>
    </row>
    <row r="53" spans="2:27" ht="15.75" customHeight="1" x14ac:dyDescent="0.25">
      <c r="B53" s="160" t="s">
        <v>101</v>
      </c>
      <c r="K53" t="str">
        <f>IF('Employees &amp; COBRA Enrollees'!AC59="No",'Employees &amp; COBRA Enrollees'!A59&amp;" "&amp;'Employees &amp; COBRA Enrollees'!B59,"")</f>
        <v xml:space="preserve"> </v>
      </c>
      <c r="L53">
        <f>IF('Employees &amp; COBRA Enrollees'!AC59="No",'Employees &amp; COBRA Enrollees'!S59,"")</f>
        <v>0</v>
      </c>
      <c r="N53" t="str">
        <f>IF('Employees &amp; COBRA Enrollees'!AC59="Yes",'Employees &amp; COBRA Enrollees'!A59&amp;" "&amp;'Employees &amp; COBRA Enrollees'!B59,"")</f>
        <v/>
      </c>
      <c r="O53" t="str">
        <f>IF('Employees &amp; COBRA Enrollees'!AC59="Yes",'Employees &amp; COBRA Enrollees'!S59,"")</f>
        <v/>
      </c>
      <c r="Q53">
        <f>IF('Employees &amp; COBRA Enrollees'!AC59="No",'Employees &amp; COBRA Enrollees'!C59,"")</f>
        <v>0</v>
      </c>
      <c r="R53">
        <f>IF('Employees &amp; COBRA Enrollees'!AC59="No",'Employees &amp; COBRA Enrollees'!S59,"")</f>
        <v>0</v>
      </c>
      <c r="T53" t="str">
        <f>IF('Employees &amp; COBRA Enrollees'!AC59="Yes",'Employees &amp; COBRA Enrollees'!C59,"")</f>
        <v/>
      </c>
      <c r="U53" t="str">
        <f>IF('Employees &amp; COBRA Enrollees'!AC59="Yes",'Employees &amp; COBRA Enrollees'!S59,"")</f>
        <v/>
      </c>
      <c r="W53">
        <f>IF('Employees &amp; COBRA Enrollees'!AC59="No",'Employees &amp; COBRA Enrollees'!D59,"")</f>
        <v>0</v>
      </c>
      <c r="X53">
        <f>IF('Employees &amp; COBRA Enrollees'!AC59="No",'Employees &amp; COBRA Enrollees'!S59,"")</f>
        <v>0</v>
      </c>
      <c r="Z53" t="str">
        <f>IF('Employees &amp; COBRA Enrollees'!AC59="Yes",'Employees &amp; COBRA Enrollees'!D59,"")</f>
        <v/>
      </c>
      <c r="AA53" t="str">
        <f>IF('Employees &amp; COBRA Enrollees'!AC59="Yes",'Employees &amp; COBRA Enrollees'!S59,"")</f>
        <v/>
      </c>
    </row>
    <row r="54" spans="2:27" ht="15.75" customHeight="1" x14ac:dyDescent="0.25">
      <c r="B54" s="235" t="s">
        <v>102</v>
      </c>
      <c r="K54" t="str">
        <f>IF('Employees &amp; COBRA Enrollees'!AC60="No",'Employees &amp; COBRA Enrollees'!A60&amp;" "&amp;'Employees &amp; COBRA Enrollees'!B60,"")</f>
        <v xml:space="preserve"> </v>
      </c>
      <c r="L54">
        <f>IF('Employees &amp; COBRA Enrollees'!AC60="No",'Employees &amp; COBRA Enrollees'!S60,"")</f>
        <v>0</v>
      </c>
      <c r="N54" t="str">
        <f>IF('Employees &amp; COBRA Enrollees'!AC60="Yes",'Employees &amp; COBRA Enrollees'!A60&amp;" "&amp;'Employees &amp; COBRA Enrollees'!B60,"")</f>
        <v/>
      </c>
      <c r="O54" t="str">
        <f>IF('Employees &amp; COBRA Enrollees'!AC60="Yes",'Employees &amp; COBRA Enrollees'!S60,"")</f>
        <v/>
      </c>
      <c r="Q54">
        <f>IF('Employees &amp; COBRA Enrollees'!AC60="No",'Employees &amp; COBRA Enrollees'!C60,"")</f>
        <v>0</v>
      </c>
      <c r="R54">
        <f>IF('Employees &amp; COBRA Enrollees'!AC60="No",'Employees &amp; COBRA Enrollees'!S60,"")</f>
        <v>0</v>
      </c>
      <c r="T54" t="str">
        <f>IF('Employees &amp; COBRA Enrollees'!AC60="Yes",'Employees &amp; COBRA Enrollees'!C60,"")</f>
        <v/>
      </c>
      <c r="U54" t="str">
        <f>IF('Employees &amp; COBRA Enrollees'!AC60="Yes",'Employees &amp; COBRA Enrollees'!S60,"")</f>
        <v/>
      </c>
      <c r="W54">
        <f>IF('Employees &amp; COBRA Enrollees'!AC60="No",'Employees &amp; COBRA Enrollees'!D60,"")</f>
        <v>0</v>
      </c>
      <c r="X54">
        <f>IF('Employees &amp; COBRA Enrollees'!AC60="No",'Employees &amp; COBRA Enrollees'!S60,"")</f>
        <v>0</v>
      </c>
      <c r="Z54" t="str">
        <f>IF('Employees &amp; COBRA Enrollees'!AC60="Yes",'Employees &amp; COBRA Enrollees'!D60,"")</f>
        <v/>
      </c>
      <c r="AA54" t="str">
        <f>IF('Employees &amp; COBRA Enrollees'!AC60="Yes",'Employees &amp; COBRA Enrollees'!S60,"")</f>
        <v/>
      </c>
    </row>
    <row r="55" spans="2:27" ht="15.75" customHeight="1" x14ac:dyDescent="0.25">
      <c r="B55" s="160" t="s">
        <v>103</v>
      </c>
      <c r="K55" t="str">
        <f>IF('Employees &amp; COBRA Enrollees'!AC61="No",'Employees &amp; COBRA Enrollees'!A61&amp;" "&amp;'Employees &amp; COBRA Enrollees'!B61,"")</f>
        <v xml:space="preserve"> </v>
      </c>
      <c r="L55">
        <f>IF('Employees &amp; COBRA Enrollees'!AC61="No",'Employees &amp; COBRA Enrollees'!S61,"")</f>
        <v>0</v>
      </c>
      <c r="N55" t="str">
        <f>IF('Employees &amp; COBRA Enrollees'!AC61="Yes",'Employees &amp; COBRA Enrollees'!A61&amp;" "&amp;'Employees &amp; COBRA Enrollees'!B61,"")</f>
        <v/>
      </c>
      <c r="O55" t="str">
        <f>IF('Employees &amp; COBRA Enrollees'!AC61="Yes",'Employees &amp; COBRA Enrollees'!S61,"")</f>
        <v/>
      </c>
      <c r="Q55">
        <f>IF('Employees &amp; COBRA Enrollees'!AC61="No",'Employees &amp; COBRA Enrollees'!C61,"")</f>
        <v>0</v>
      </c>
      <c r="R55">
        <f>IF('Employees &amp; COBRA Enrollees'!AC61="No",'Employees &amp; COBRA Enrollees'!S61,"")</f>
        <v>0</v>
      </c>
      <c r="T55" t="str">
        <f>IF('Employees &amp; COBRA Enrollees'!AC61="Yes",'Employees &amp; COBRA Enrollees'!C61,"")</f>
        <v/>
      </c>
      <c r="U55" t="str">
        <f>IF('Employees &amp; COBRA Enrollees'!AC61="Yes",'Employees &amp; COBRA Enrollees'!S61,"")</f>
        <v/>
      </c>
      <c r="W55">
        <f>IF('Employees &amp; COBRA Enrollees'!AC61="No",'Employees &amp; COBRA Enrollees'!D61,"")</f>
        <v>0</v>
      </c>
      <c r="X55">
        <f>IF('Employees &amp; COBRA Enrollees'!AC61="No",'Employees &amp; COBRA Enrollees'!S61,"")</f>
        <v>0</v>
      </c>
      <c r="Z55" t="str">
        <f>IF('Employees &amp; COBRA Enrollees'!AC61="Yes",'Employees &amp; COBRA Enrollees'!D61,"")</f>
        <v/>
      </c>
      <c r="AA55" t="str">
        <f>IF('Employees &amp; COBRA Enrollees'!AC61="Yes",'Employees &amp; COBRA Enrollees'!S61,"")</f>
        <v/>
      </c>
    </row>
    <row r="56" spans="2:27" ht="15.75" customHeight="1" x14ac:dyDescent="0.25">
      <c r="B56" s="160" t="s">
        <v>104</v>
      </c>
      <c r="K56" t="str">
        <f>IF('Employees &amp; COBRA Enrollees'!AC62="No",'Employees &amp; COBRA Enrollees'!A62&amp;" "&amp;'Employees &amp; COBRA Enrollees'!B62,"")</f>
        <v xml:space="preserve"> </v>
      </c>
      <c r="L56">
        <f>IF('Employees &amp; COBRA Enrollees'!AC62="No",'Employees &amp; COBRA Enrollees'!S62,"")</f>
        <v>0</v>
      </c>
      <c r="N56" t="str">
        <f>IF('Employees &amp; COBRA Enrollees'!AC62="Yes",'Employees &amp; COBRA Enrollees'!A62&amp;" "&amp;'Employees &amp; COBRA Enrollees'!B62,"")</f>
        <v/>
      </c>
      <c r="O56" t="str">
        <f>IF('Employees &amp; COBRA Enrollees'!AC62="Yes",'Employees &amp; COBRA Enrollees'!S62,"")</f>
        <v/>
      </c>
      <c r="Q56">
        <f>IF('Employees &amp; COBRA Enrollees'!AC62="No",'Employees &amp; COBRA Enrollees'!C62,"")</f>
        <v>0</v>
      </c>
      <c r="R56">
        <f>IF('Employees &amp; COBRA Enrollees'!AC62="No",'Employees &amp; COBRA Enrollees'!S62,"")</f>
        <v>0</v>
      </c>
      <c r="T56" t="str">
        <f>IF('Employees &amp; COBRA Enrollees'!AC62="Yes",'Employees &amp; COBRA Enrollees'!C62,"")</f>
        <v/>
      </c>
      <c r="U56" t="str">
        <f>IF('Employees &amp; COBRA Enrollees'!AC62="Yes",'Employees &amp; COBRA Enrollees'!S62,"")</f>
        <v/>
      </c>
      <c r="W56">
        <f>IF('Employees &amp; COBRA Enrollees'!AC62="No",'Employees &amp; COBRA Enrollees'!D62,"")</f>
        <v>0</v>
      </c>
      <c r="X56">
        <f>IF('Employees &amp; COBRA Enrollees'!AC62="No",'Employees &amp; COBRA Enrollees'!S62,"")</f>
        <v>0</v>
      </c>
      <c r="Z56" t="str">
        <f>IF('Employees &amp; COBRA Enrollees'!AC62="Yes",'Employees &amp; COBRA Enrollees'!D62,"")</f>
        <v/>
      </c>
      <c r="AA56" t="str">
        <f>IF('Employees &amp; COBRA Enrollees'!AC62="Yes",'Employees &amp; COBRA Enrollees'!S62,"")</f>
        <v/>
      </c>
    </row>
    <row r="57" spans="2:27" ht="15.75" customHeight="1" x14ac:dyDescent="0.25">
      <c r="B57" s="160" t="s">
        <v>105</v>
      </c>
      <c r="K57" t="str">
        <f>IF('Employees &amp; COBRA Enrollees'!AC63="No",'Employees &amp; COBRA Enrollees'!A63&amp;" "&amp;'Employees &amp; COBRA Enrollees'!B63,"")</f>
        <v xml:space="preserve"> </v>
      </c>
      <c r="L57">
        <f>IF('Employees &amp; COBRA Enrollees'!AC63="No",'Employees &amp; COBRA Enrollees'!S63,"")</f>
        <v>0</v>
      </c>
      <c r="N57" t="str">
        <f>IF('Employees &amp; COBRA Enrollees'!AC63="Yes",'Employees &amp; COBRA Enrollees'!A63&amp;" "&amp;'Employees &amp; COBRA Enrollees'!B63,"")</f>
        <v/>
      </c>
      <c r="O57" t="str">
        <f>IF('Employees &amp; COBRA Enrollees'!AC63="Yes",'Employees &amp; COBRA Enrollees'!S63,"")</f>
        <v/>
      </c>
      <c r="Q57">
        <f>IF('Employees &amp; COBRA Enrollees'!AC63="No",'Employees &amp; COBRA Enrollees'!C63,"")</f>
        <v>0</v>
      </c>
      <c r="R57">
        <f>IF('Employees &amp; COBRA Enrollees'!AC63="No",'Employees &amp; COBRA Enrollees'!S63,"")</f>
        <v>0</v>
      </c>
      <c r="T57" t="str">
        <f>IF('Employees &amp; COBRA Enrollees'!AC63="Yes",'Employees &amp; COBRA Enrollees'!C63,"")</f>
        <v/>
      </c>
      <c r="U57" t="str">
        <f>IF('Employees &amp; COBRA Enrollees'!AC63="Yes",'Employees &amp; COBRA Enrollees'!S63,"")</f>
        <v/>
      </c>
      <c r="W57">
        <f>IF('Employees &amp; COBRA Enrollees'!AC63="No",'Employees &amp; COBRA Enrollees'!D63,"")</f>
        <v>0</v>
      </c>
      <c r="X57">
        <f>IF('Employees &amp; COBRA Enrollees'!AC63="No",'Employees &amp; COBRA Enrollees'!S63,"")</f>
        <v>0</v>
      </c>
      <c r="Z57" t="str">
        <f>IF('Employees &amp; COBRA Enrollees'!AC63="Yes",'Employees &amp; COBRA Enrollees'!D63,"")</f>
        <v/>
      </c>
      <c r="AA57" t="str">
        <f>IF('Employees &amp; COBRA Enrollees'!AC63="Yes",'Employees &amp; COBRA Enrollees'!S63,"")</f>
        <v/>
      </c>
    </row>
    <row r="58" spans="2:27" ht="15.75" customHeight="1" x14ac:dyDescent="0.25">
      <c r="B58" s="160" t="s">
        <v>106</v>
      </c>
      <c r="K58" t="str">
        <f>IF('Employees &amp; COBRA Enrollees'!AC64="No",'Employees &amp; COBRA Enrollees'!A64&amp;" "&amp;'Employees &amp; COBRA Enrollees'!B64,"")</f>
        <v xml:space="preserve"> </v>
      </c>
      <c r="L58">
        <f>IF('Employees &amp; COBRA Enrollees'!AC64="No",'Employees &amp; COBRA Enrollees'!S64,"")</f>
        <v>0</v>
      </c>
      <c r="N58" t="str">
        <f>IF('Employees &amp; COBRA Enrollees'!AC64="Yes",'Employees &amp; COBRA Enrollees'!A64&amp;" "&amp;'Employees &amp; COBRA Enrollees'!B64,"")</f>
        <v/>
      </c>
      <c r="O58" t="str">
        <f>IF('Employees &amp; COBRA Enrollees'!AC64="Yes",'Employees &amp; COBRA Enrollees'!S64,"")</f>
        <v/>
      </c>
      <c r="Q58">
        <f>IF('Employees &amp; COBRA Enrollees'!AC64="No",'Employees &amp; COBRA Enrollees'!C64,"")</f>
        <v>0</v>
      </c>
      <c r="R58">
        <f>IF('Employees &amp; COBRA Enrollees'!AC64="No",'Employees &amp; COBRA Enrollees'!S64,"")</f>
        <v>0</v>
      </c>
      <c r="T58" t="str">
        <f>IF('Employees &amp; COBRA Enrollees'!AC64="Yes",'Employees &amp; COBRA Enrollees'!C64,"")</f>
        <v/>
      </c>
      <c r="U58" t="str">
        <f>IF('Employees &amp; COBRA Enrollees'!AC64="Yes",'Employees &amp; COBRA Enrollees'!S64,"")</f>
        <v/>
      </c>
      <c r="W58">
        <f>IF('Employees &amp; COBRA Enrollees'!AC64="No",'Employees &amp; COBRA Enrollees'!D64,"")</f>
        <v>0</v>
      </c>
      <c r="X58">
        <f>IF('Employees &amp; COBRA Enrollees'!AC64="No",'Employees &amp; COBRA Enrollees'!S64,"")</f>
        <v>0</v>
      </c>
      <c r="Z58" t="str">
        <f>IF('Employees &amp; COBRA Enrollees'!AC64="Yes",'Employees &amp; COBRA Enrollees'!D64,"")</f>
        <v/>
      </c>
      <c r="AA58" t="str">
        <f>IF('Employees &amp; COBRA Enrollees'!AC64="Yes",'Employees &amp; COBRA Enrollees'!S64,"")</f>
        <v/>
      </c>
    </row>
    <row r="59" spans="2:27" ht="15.75" customHeight="1" x14ac:dyDescent="0.25">
      <c r="B59" s="160" t="s">
        <v>107</v>
      </c>
      <c r="K59" t="str">
        <f>IF('Employees &amp; COBRA Enrollees'!AC65="No",'Employees &amp; COBRA Enrollees'!A65&amp;" "&amp;'Employees &amp; COBRA Enrollees'!B65,"")</f>
        <v xml:space="preserve"> </v>
      </c>
      <c r="L59">
        <f>IF('Employees &amp; COBRA Enrollees'!AC65="No",'Employees &amp; COBRA Enrollees'!S65,"")</f>
        <v>0</v>
      </c>
      <c r="N59" t="str">
        <f>IF('Employees &amp; COBRA Enrollees'!AC65="Yes",'Employees &amp; COBRA Enrollees'!A65&amp;" "&amp;'Employees &amp; COBRA Enrollees'!B65,"")</f>
        <v/>
      </c>
      <c r="O59" t="str">
        <f>IF('Employees &amp; COBRA Enrollees'!AC65="Yes",'Employees &amp; COBRA Enrollees'!S65,"")</f>
        <v/>
      </c>
      <c r="Q59">
        <f>IF('Employees &amp; COBRA Enrollees'!AC65="No",'Employees &amp; COBRA Enrollees'!C65,"")</f>
        <v>0</v>
      </c>
      <c r="R59">
        <f>IF('Employees &amp; COBRA Enrollees'!AC65="No",'Employees &amp; COBRA Enrollees'!S65,"")</f>
        <v>0</v>
      </c>
      <c r="T59" t="str">
        <f>IF('Employees &amp; COBRA Enrollees'!AC65="Yes",'Employees &amp; COBRA Enrollees'!C65,"")</f>
        <v/>
      </c>
      <c r="U59" t="str">
        <f>IF('Employees &amp; COBRA Enrollees'!AC65="Yes",'Employees &amp; COBRA Enrollees'!S65,"")</f>
        <v/>
      </c>
      <c r="W59">
        <f>IF('Employees &amp; COBRA Enrollees'!AC65="No",'Employees &amp; COBRA Enrollees'!D65,"")</f>
        <v>0</v>
      </c>
      <c r="X59">
        <f>IF('Employees &amp; COBRA Enrollees'!AC65="No",'Employees &amp; COBRA Enrollees'!S65,"")</f>
        <v>0</v>
      </c>
      <c r="Z59" t="str">
        <f>IF('Employees &amp; COBRA Enrollees'!AC65="Yes",'Employees &amp; COBRA Enrollees'!D65,"")</f>
        <v/>
      </c>
      <c r="AA59" t="str">
        <f>IF('Employees &amp; COBRA Enrollees'!AC65="Yes",'Employees &amp; COBRA Enrollees'!S65,"")</f>
        <v/>
      </c>
    </row>
    <row r="60" spans="2:27" ht="15.75" customHeight="1" x14ac:dyDescent="0.25">
      <c r="B60" s="160" t="s">
        <v>108</v>
      </c>
      <c r="K60" t="str">
        <f>IF('Employees &amp; COBRA Enrollees'!AC66="No",'Employees &amp; COBRA Enrollees'!A66&amp;" "&amp;'Employees &amp; COBRA Enrollees'!B66,"")</f>
        <v xml:space="preserve"> </v>
      </c>
      <c r="L60">
        <f>IF('Employees &amp; COBRA Enrollees'!AC66="No",'Employees &amp; COBRA Enrollees'!S66,"")</f>
        <v>0</v>
      </c>
      <c r="N60" t="str">
        <f>IF('Employees &amp; COBRA Enrollees'!AC66="Yes",'Employees &amp; COBRA Enrollees'!A66&amp;" "&amp;'Employees &amp; COBRA Enrollees'!B66,"")</f>
        <v/>
      </c>
      <c r="O60" t="str">
        <f>IF('Employees &amp; COBRA Enrollees'!AC66="Yes",'Employees &amp; COBRA Enrollees'!S66,"")</f>
        <v/>
      </c>
      <c r="Q60">
        <f>IF('Employees &amp; COBRA Enrollees'!AC66="No",'Employees &amp; COBRA Enrollees'!C66,"")</f>
        <v>0</v>
      </c>
      <c r="R60">
        <f>IF('Employees &amp; COBRA Enrollees'!AC66="No",'Employees &amp; COBRA Enrollees'!S66,"")</f>
        <v>0</v>
      </c>
      <c r="T60" t="str">
        <f>IF('Employees &amp; COBRA Enrollees'!AC66="Yes",'Employees &amp; COBRA Enrollees'!C66,"")</f>
        <v/>
      </c>
      <c r="U60" t="str">
        <f>IF('Employees &amp; COBRA Enrollees'!AC66="Yes",'Employees &amp; COBRA Enrollees'!S66,"")</f>
        <v/>
      </c>
      <c r="W60">
        <f>IF('Employees &amp; COBRA Enrollees'!AC66="No",'Employees &amp; COBRA Enrollees'!D66,"")</f>
        <v>0</v>
      </c>
      <c r="X60">
        <f>IF('Employees &amp; COBRA Enrollees'!AC66="No",'Employees &amp; COBRA Enrollees'!S66,"")</f>
        <v>0</v>
      </c>
      <c r="Z60" t="str">
        <f>IF('Employees &amp; COBRA Enrollees'!AC66="Yes",'Employees &amp; COBRA Enrollees'!D66,"")</f>
        <v/>
      </c>
      <c r="AA60" t="str">
        <f>IF('Employees &amp; COBRA Enrollees'!AC66="Yes",'Employees &amp; COBRA Enrollees'!S66,"")</f>
        <v/>
      </c>
    </row>
    <row r="61" spans="2:27" ht="15.75" customHeight="1" x14ac:dyDescent="0.25">
      <c r="B61" s="160" t="s">
        <v>109</v>
      </c>
      <c r="K61" t="str">
        <f>IF('Employees &amp; COBRA Enrollees'!AC67="No",'Employees &amp; COBRA Enrollees'!A67&amp;" "&amp;'Employees &amp; COBRA Enrollees'!B67,"")</f>
        <v xml:space="preserve"> </v>
      </c>
      <c r="L61">
        <f>IF('Employees &amp; COBRA Enrollees'!AC67="No",'Employees &amp; COBRA Enrollees'!S67,"")</f>
        <v>0</v>
      </c>
      <c r="N61" t="str">
        <f>IF('Employees &amp; COBRA Enrollees'!AC67="Yes",'Employees &amp; COBRA Enrollees'!A67&amp;" "&amp;'Employees &amp; COBRA Enrollees'!B67,"")</f>
        <v/>
      </c>
      <c r="O61" t="str">
        <f>IF('Employees &amp; COBRA Enrollees'!AC67="Yes",'Employees &amp; COBRA Enrollees'!S67,"")</f>
        <v/>
      </c>
      <c r="Q61">
        <f>IF('Employees &amp; COBRA Enrollees'!AC67="No",'Employees &amp; COBRA Enrollees'!C67,"")</f>
        <v>0</v>
      </c>
      <c r="R61">
        <f>IF('Employees &amp; COBRA Enrollees'!AC67="No",'Employees &amp; COBRA Enrollees'!S67,"")</f>
        <v>0</v>
      </c>
      <c r="T61" t="str">
        <f>IF('Employees &amp; COBRA Enrollees'!AC67="Yes",'Employees &amp; COBRA Enrollees'!C67,"")</f>
        <v/>
      </c>
      <c r="U61" t="str">
        <f>IF('Employees &amp; COBRA Enrollees'!AC67="Yes",'Employees &amp; COBRA Enrollees'!S67,"")</f>
        <v/>
      </c>
      <c r="W61">
        <f>IF('Employees &amp; COBRA Enrollees'!AC67="No",'Employees &amp; COBRA Enrollees'!D67,"")</f>
        <v>0</v>
      </c>
      <c r="X61">
        <f>IF('Employees &amp; COBRA Enrollees'!AC67="No",'Employees &amp; COBRA Enrollees'!S67,"")</f>
        <v>0</v>
      </c>
      <c r="Z61" t="str">
        <f>IF('Employees &amp; COBRA Enrollees'!AC67="Yes",'Employees &amp; COBRA Enrollees'!D67,"")</f>
        <v/>
      </c>
      <c r="AA61" t="str">
        <f>IF('Employees &amp; COBRA Enrollees'!AC67="Yes",'Employees &amp; COBRA Enrollees'!S67,"")</f>
        <v/>
      </c>
    </row>
    <row r="62" spans="2:27" ht="15.75" customHeight="1" x14ac:dyDescent="0.25">
      <c r="B62" s="160" t="s">
        <v>110</v>
      </c>
      <c r="K62" t="str">
        <f>IF('Employees &amp; COBRA Enrollees'!AC68="No",'Employees &amp; COBRA Enrollees'!A68&amp;" "&amp;'Employees &amp; COBRA Enrollees'!B68,"")</f>
        <v xml:space="preserve"> </v>
      </c>
      <c r="L62">
        <f>IF('Employees &amp; COBRA Enrollees'!AC68="No",'Employees &amp; COBRA Enrollees'!S68,"")</f>
        <v>0</v>
      </c>
      <c r="N62" t="str">
        <f>IF('Employees &amp; COBRA Enrollees'!AC68="Yes",'Employees &amp; COBRA Enrollees'!A68&amp;" "&amp;'Employees &amp; COBRA Enrollees'!B68,"")</f>
        <v/>
      </c>
      <c r="O62" t="str">
        <f>IF('Employees &amp; COBRA Enrollees'!AC68="Yes",'Employees &amp; COBRA Enrollees'!S68,"")</f>
        <v/>
      </c>
      <c r="Q62">
        <f>IF('Employees &amp; COBRA Enrollees'!AC68="No",'Employees &amp; COBRA Enrollees'!C68,"")</f>
        <v>0</v>
      </c>
      <c r="R62">
        <f>IF('Employees &amp; COBRA Enrollees'!AC68="No",'Employees &amp; COBRA Enrollees'!S68,"")</f>
        <v>0</v>
      </c>
      <c r="T62" t="str">
        <f>IF('Employees &amp; COBRA Enrollees'!AC68="Yes",'Employees &amp; COBRA Enrollees'!C68,"")</f>
        <v/>
      </c>
      <c r="U62" t="str">
        <f>IF('Employees &amp; COBRA Enrollees'!AC68="Yes",'Employees &amp; COBRA Enrollees'!S68,"")</f>
        <v/>
      </c>
      <c r="W62">
        <f>IF('Employees &amp; COBRA Enrollees'!AC68="No",'Employees &amp; COBRA Enrollees'!D68,"")</f>
        <v>0</v>
      </c>
      <c r="X62">
        <f>IF('Employees &amp; COBRA Enrollees'!AC68="No",'Employees &amp; COBRA Enrollees'!S68,"")</f>
        <v>0</v>
      </c>
      <c r="Z62" t="str">
        <f>IF('Employees &amp; COBRA Enrollees'!AC68="Yes",'Employees &amp; COBRA Enrollees'!D68,"")</f>
        <v/>
      </c>
      <c r="AA62" t="str">
        <f>IF('Employees &amp; COBRA Enrollees'!AC68="Yes",'Employees &amp; COBRA Enrollees'!S68,"")</f>
        <v/>
      </c>
    </row>
    <row r="63" spans="2:27" ht="15.75" customHeight="1" x14ac:dyDescent="0.25">
      <c r="B63" s="160" t="s">
        <v>111</v>
      </c>
      <c r="K63" t="str">
        <f>IF('Employees &amp; COBRA Enrollees'!AC69="No",'Employees &amp; COBRA Enrollees'!A69&amp;" "&amp;'Employees &amp; COBRA Enrollees'!B69,"")</f>
        <v xml:space="preserve"> </v>
      </c>
      <c r="L63">
        <f>IF('Employees &amp; COBRA Enrollees'!AC69="No",'Employees &amp; COBRA Enrollees'!S69,"")</f>
        <v>0</v>
      </c>
      <c r="N63" t="str">
        <f>IF('Employees &amp; COBRA Enrollees'!AC69="Yes",'Employees &amp; COBRA Enrollees'!A69&amp;" "&amp;'Employees &amp; COBRA Enrollees'!B69,"")</f>
        <v/>
      </c>
      <c r="O63" t="str">
        <f>IF('Employees &amp; COBRA Enrollees'!AC69="Yes",'Employees &amp; COBRA Enrollees'!S69,"")</f>
        <v/>
      </c>
      <c r="Q63">
        <f>IF('Employees &amp; COBRA Enrollees'!AC69="No",'Employees &amp; COBRA Enrollees'!C69,"")</f>
        <v>0</v>
      </c>
      <c r="R63">
        <f>IF('Employees &amp; COBRA Enrollees'!AC69="No",'Employees &amp; COBRA Enrollees'!S69,"")</f>
        <v>0</v>
      </c>
      <c r="T63" t="str">
        <f>IF('Employees &amp; COBRA Enrollees'!AC69="Yes",'Employees &amp; COBRA Enrollees'!C69,"")</f>
        <v/>
      </c>
      <c r="U63" t="str">
        <f>IF('Employees &amp; COBRA Enrollees'!AC69="Yes",'Employees &amp; COBRA Enrollees'!S69,"")</f>
        <v/>
      </c>
      <c r="W63">
        <f>IF('Employees &amp; COBRA Enrollees'!AC69="No",'Employees &amp; COBRA Enrollees'!D69,"")</f>
        <v>0</v>
      </c>
      <c r="X63">
        <f>IF('Employees &amp; COBRA Enrollees'!AC69="No",'Employees &amp; COBRA Enrollees'!S69,"")</f>
        <v>0</v>
      </c>
      <c r="Z63" t="str">
        <f>IF('Employees &amp; COBRA Enrollees'!AC69="Yes",'Employees &amp; COBRA Enrollees'!D69,"")</f>
        <v/>
      </c>
      <c r="AA63" t="str">
        <f>IF('Employees &amp; COBRA Enrollees'!AC69="Yes",'Employees &amp; COBRA Enrollees'!S69,"")</f>
        <v/>
      </c>
    </row>
    <row r="64" spans="2:27" ht="15.75" customHeight="1" x14ac:dyDescent="0.25">
      <c r="B64" s="160" t="s">
        <v>112</v>
      </c>
      <c r="K64" t="str">
        <f>IF('Employees &amp; COBRA Enrollees'!AC70="No",'Employees &amp; COBRA Enrollees'!A70&amp;" "&amp;'Employees &amp; COBRA Enrollees'!B70,"")</f>
        <v xml:space="preserve"> </v>
      </c>
      <c r="L64">
        <f>IF('Employees &amp; COBRA Enrollees'!AC70="No",'Employees &amp; COBRA Enrollees'!S70,"")</f>
        <v>0</v>
      </c>
      <c r="N64" t="str">
        <f>IF('Employees &amp; COBRA Enrollees'!AC70="Yes",'Employees &amp; COBRA Enrollees'!A70&amp;" "&amp;'Employees &amp; COBRA Enrollees'!B70,"")</f>
        <v/>
      </c>
      <c r="O64" t="str">
        <f>IF('Employees &amp; COBRA Enrollees'!AC70="Yes",'Employees &amp; COBRA Enrollees'!S70,"")</f>
        <v/>
      </c>
      <c r="Q64">
        <f>IF('Employees &amp; COBRA Enrollees'!AC70="No",'Employees &amp; COBRA Enrollees'!C70,"")</f>
        <v>0</v>
      </c>
      <c r="R64">
        <f>IF('Employees &amp; COBRA Enrollees'!AC70="No",'Employees &amp; COBRA Enrollees'!S70,"")</f>
        <v>0</v>
      </c>
      <c r="T64" t="str">
        <f>IF('Employees &amp; COBRA Enrollees'!AC70="Yes",'Employees &amp; COBRA Enrollees'!C70,"")</f>
        <v/>
      </c>
      <c r="U64" t="str">
        <f>IF('Employees &amp; COBRA Enrollees'!AC70="Yes",'Employees &amp; COBRA Enrollees'!S70,"")</f>
        <v/>
      </c>
      <c r="W64">
        <f>IF('Employees &amp; COBRA Enrollees'!AC70="No",'Employees &amp; COBRA Enrollees'!D70,"")</f>
        <v>0</v>
      </c>
      <c r="X64">
        <f>IF('Employees &amp; COBRA Enrollees'!AC70="No",'Employees &amp; COBRA Enrollees'!S70,"")</f>
        <v>0</v>
      </c>
      <c r="Z64" t="str">
        <f>IF('Employees &amp; COBRA Enrollees'!AC70="Yes",'Employees &amp; COBRA Enrollees'!D70,"")</f>
        <v/>
      </c>
      <c r="AA64" t="str">
        <f>IF('Employees &amp; COBRA Enrollees'!AC70="Yes",'Employees &amp; COBRA Enrollees'!S70,"")</f>
        <v/>
      </c>
    </row>
    <row r="65" spans="2:27" ht="15.75" customHeight="1" x14ac:dyDescent="0.25">
      <c r="B65" s="160" t="s">
        <v>113</v>
      </c>
      <c r="K65" t="str">
        <f>IF('Employees &amp; COBRA Enrollees'!AC71="No",'Employees &amp; COBRA Enrollees'!A71&amp;" "&amp;'Employees &amp; COBRA Enrollees'!B71,"")</f>
        <v xml:space="preserve"> </v>
      </c>
      <c r="L65">
        <f>IF('Employees &amp; COBRA Enrollees'!AC71="No",'Employees &amp; COBRA Enrollees'!S71,"")</f>
        <v>0</v>
      </c>
      <c r="N65" t="str">
        <f>IF('Employees &amp; COBRA Enrollees'!AC71="Yes",'Employees &amp; COBRA Enrollees'!A71&amp;" "&amp;'Employees &amp; COBRA Enrollees'!B71,"")</f>
        <v/>
      </c>
      <c r="O65" t="str">
        <f>IF('Employees &amp; COBRA Enrollees'!AC71="Yes",'Employees &amp; COBRA Enrollees'!S71,"")</f>
        <v/>
      </c>
      <c r="Q65">
        <f>IF('Employees &amp; COBRA Enrollees'!AC71="No",'Employees &amp; COBRA Enrollees'!C71,"")</f>
        <v>0</v>
      </c>
      <c r="R65">
        <f>IF('Employees &amp; COBRA Enrollees'!AC71="No",'Employees &amp; COBRA Enrollees'!S71,"")</f>
        <v>0</v>
      </c>
      <c r="T65" t="str">
        <f>IF('Employees &amp; COBRA Enrollees'!AC71="Yes",'Employees &amp; COBRA Enrollees'!C71,"")</f>
        <v/>
      </c>
      <c r="U65" t="str">
        <f>IF('Employees &amp; COBRA Enrollees'!AC71="Yes",'Employees &amp; COBRA Enrollees'!S71,"")</f>
        <v/>
      </c>
      <c r="W65">
        <f>IF('Employees &amp; COBRA Enrollees'!AC71="No",'Employees &amp; COBRA Enrollees'!D71,"")</f>
        <v>0</v>
      </c>
      <c r="X65">
        <f>IF('Employees &amp; COBRA Enrollees'!AC71="No",'Employees &amp; COBRA Enrollees'!S71,"")</f>
        <v>0</v>
      </c>
      <c r="Z65" t="str">
        <f>IF('Employees &amp; COBRA Enrollees'!AC71="Yes",'Employees &amp; COBRA Enrollees'!D71,"")</f>
        <v/>
      </c>
      <c r="AA65" t="str">
        <f>IF('Employees &amp; COBRA Enrollees'!AC71="Yes",'Employees &amp; COBRA Enrollees'!S71,"")</f>
        <v/>
      </c>
    </row>
    <row r="66" spans="2:27" ht="15.75" customHeight="1" thickBot="1" x14ac:dyDescent="0.3">
      <c r="B66" s="161" t="s">
        <v>114</v>
      </c>
      <c r="K66" t="str">
        <f>IF('Employees &amp; COBRA Enrollees'!AC72="No",'Employees &amp; COBRA Enrollees'!A72&amp;" "&amp;'Employees &amp; COBRA Enrollees'!B72,"")</f>
        <v xml:space="preserve"> </v>
      </c>
      <c r="L66">
        <f>IF('Employees &amp; COBRA Enrollees'!AC72="No",'Employees &amp; COBRA Enrollees'!S72,"")</f>
        <v>0</v>
      </c>
      <c r="N66" t="str">
        <f>IF('Employees &amp; COBRA Enrollees'!AC72="Yes",'Employees &amp; COBRA Enrollees'!A72&amp;" "&amp;'Employees &amp; COBRA Enrollees'!B72,"")</f>
        <v/>
      </c>
      <c r="O66" t="str">
        <f>IF('Employees &amp; COBRA Enrollees'!AC72="Yes",'Employees &amp; COBRA Enrollees'!S72,"")</f>
        <v/>
      </c>
      <c r="Q66">
        <f>IF('Employees &amp; COBRA Enrollees'!AC72="No",'Employees &amp; COBRA Enrollees'!C72,"")</f>
        <v>0</v>
      </c>
      <c r="R66">
        <f>IF('Employees &amp; COBRA Enrollees'!AC72="No",'Employees &amp; COBRA Enrollees'!S72,"")</f>
        <v>0</v>
      </c>
      <c r="T66" t="str">
        <f>IF('Employees &amp; COBRA Enrollees'!AC72="Yes",'Employees &amp; COBRA Enrollees'!C72,"")</f>
        <v/>
      </c>
      <c r="U66" t="str">
        <f>IF('Employees &amp; COBRA Enrollees'!AC72="Yes",'Employees &amp; COBRA Enrollees'!S72,"")</f>
        <v/>
      </c>
      <c r="W66">
        <f>IF('Employees &amp; COBRA Enrollees'!AC72="No",'Employees &amp; COBRA Enrollees'!D72,"")</f>
        <v>0</v>
      </c>
      <c r="X66">
        <f>IF('Employees &amp; COBRA Enrollees'!AC72="No",'Employees &amp; COBRA Enrollees'!S72,"")</f>
        <v>0</v>
      </c>
      <c r="Z66" t="str">
        <f>IF('Employees &amp; COBRA Enrollees'!AC72="Yes",'Employees &amp; COBRA Enrollees'!D72,"")</f>
        <v/>
      </c>
      <c r="AA66" t="str">
        <f>IF('Employees &amp; COBRA Enrollees'!AC72="Yes",'Employees &amp; COBRA Enrollees'!S72,"")</f>
        <v/>
      </c>
    </row>
    <row r="67" spans="2:27" ht="15.75" customHeight="1" thickBot="1" x14ac:dyDescent="0.3">
      <c r="B67" s="33"/>
      <c r="K67" t="str">
        <f>IF('Employees &amp; COBRA Enrollees'!AC73="No",'Employees &amp; COBRA Enrollees'!A73&amp;" "&amp;'Employees &amp; COBRA Enrollees'!B73,"")</f>
        <v xml:space="preserve"> </v>
      </c>
      <c r="L67">
        <f>IF('Employees &amp; COBRA Enrollees'!AC73="No",'Employees &amp; COBRA Enrollees'!S73,"")</f>
        <v>0</v>
      </c>
      <c r="N67" t="str">
        <f>IF('Employees &amp; COBRA Enrollees'!AC73="Yes",'Employees &amp; COBRA Enrollees'!A73&amp;" "&amp;'Employees &amp; COBRA Enrollees'!B73,"")</f>
        <v/>
      </c>
      <c r="O67" t="str">
        <f>IF('Employees &amp; COBRA Enrollees'!AC73="Yes",'Employees &amp; COBRA Enrollees'!S73,"")</f>
        <v/>
      </c>
      <c r="Q67">
        <f>IF('Employees &amp; COBRA Enrollees'!AC73="No",'Employees &amp; COBRA Enrollees'!C73,"")</f>
        <v>0</v>
      </c>
      <c r="R67">
        <f>IF('Employees &amp; COBRA Enrollees'!AC73="No",'Employees &amp; COBRA Enrollees'!S73,"")</f>
        <v>0</v>
      </c>
      <c r="T67" t="str">
        <f>IF('Employees &amp; COBRA Enrollees'!AC73="Yes",'Employees &amp; COBRA Enrollees'!C73,"")</f>
        <v/>
      </c>
      <c r="U67" t="str">
        <f>IF('Employees &amp; COBRA Enrollees'!AC73="Yes",'Employees &amp; COBRA Enrollees'!S73,"")</f>
        <v/>
      </c>
      <c r="W67">
        <f>IF('Employees &amp; COBRA Enrollees'!AC73="No",'Employees &amp; COBRA Enrollees'!D73,"")</f>
        <v>0</v>
      </c>
      <c r="X67">
        <f>IF('Employees &amp; COBRA Enrollees'!AC73="No",'Employees &amp; COBRA Enrollees'!S73,"")</f>
        <v>0</v>
      </c>
      <c r="Z67" t="str">
        <f>IF('Employees &amp; COBRA Enrollees'!AC73="Yes",'Employees &amp; COBRA Enrollees'!D73,"")</f>
        <v/>
      </c>
      <c r="AA67" t="str">
        <f>IF('Employees &amp; COBRA Enrollees'!AC73="Yes",'Employees &amp; COBRA Enrollees'!S73,"")</f>
        <v/>
      </c>
    </row>
    <row r="68" spans="2:27" ht="15.75" customHeight="1" x14ac:dyDescent="0.25">
      <c r="B68" s="178" t="s">
        <v>115</v>
      </c>
      <c r="K68" t="str">
        <f>IF('Employees &amp; COBRA Enrollees'!AC74="No",'Employees &amp; COBRA Enrollees'!A74&amp;" "&amp;'Employees &amp; COBRA Enrollees'!B74,"")</f>
        <v xml:space="preserve"> </v>
      </c>
      <c r="L68">
        <f>IF('Employees &amp; COBRA Enrollees'!AC74="No",'Employees &amp; COBRA Enrollees'!S74,"")</f>
        <v>0</v>
      </c>
      <c r="N68" t="str">
        <f>IF('Employees &amp; COBRA Enrollees'!AC74="Yes",'Employees &amp; COBRA Enrollees'!A74&amp;" "&amp;'Employees &amp; COBRA Enrollees'!B74,"")</f>
        <v/>
      </c>
      <c r="O68" t="str">
        <f>IF('Employees &amp; COBRA Enrollees'!AC74="Yes",'Employees &amp; COBRA Enrollees'!S74,"")</f>
        <v/>
      </c>
      <c r="Q68">
        <f>IF('Employees &amp; COBRA Enrollees'!AC74="No",'Employees &amp; COBRA Enrollees'!C74,"")</f>
        <v>0</v>
      </c>
      <c r="R68">
        <f>IF('Employees &amp; COBRA Enrollees'!AC74="No",'Employees &amp; COBRA Enrollees'!S74,"")</f>
        <v>0</v>
      </c>
      <c r="T68" t="str">
        <f>IF('Employees &amp; COBRA Enrollees'!AC74="Yes",'Employees &amp; COBRA Enrollees'!C74,"")</f>
        <v/>
      </c>
      <c r="U68" t="str">
        <f>IF('Employees &amp; COBRA Enrollees'!AC74="Yes",'Employees &amp; COBRA Enrollees'!S74,"")</f>
        <v/>
      </c>
      <c r="W68">
        <f>IF('Employees &amp; COBRA Enrollees'!AC74="No",'Employees &amp; COBRA Enrollees'!D74,"")</f>
        <v>0</v>
      </c>
      <c r="X68">
        <f>IF('Employees &amp; COBRA Enrollees'!AC74="No",'Employees &amp; COBRA Enrollees'!S74,"")</f>
        <v>0</v>
      </c>
      <c r="Z68" t="str">
        <f>IF('Employees &amp; COBRA Enrollees'!AC74="Yes",'Employees &amp; COBRA Enrollees'!D74,"")</f>
        <v/>
      </c>
      <c r="AA68" t="str">
        <f>IF('Employees &amp; COBRA Enrollees'!AC74="Yes",'Employees &amp; COBRA Enrollees'!S74,"")</f>
        <v/>
      </c>
    </row>
    <row r="69" spans="2:27" ht="15.75" customHeight="1" x14ac:dyDescent="0.25">
      <c r="B69" s="160" t="s">
        <v>116</v>
      </c>
      <c r="K69" t="str">
        <f>IF('Employees &amp; COBRA Enrollees'!AC75="No",'Employees &amp; COBRA Enrollees'!A75&amp;" "&amp;'Employees &amp; COBRA Enrollees'!B75,"")</f>
        <v xml:space="preserve"> </v>
      </c>
      <c r="L69">
        <f>IF('Employees &amp; COBRA Enrollees'!AC75="No",'Employees &amp; COBRA Enrollees'!S75,"")</f>
        <v>0</v>
      </c>
      <c r="N69" t="str">
        <f>IF('Employees &amp; COBRA Enrollees'!AC75="Yes",'Employees &amp; COBRA Enrollees'!A75&amp;" "&amp;'Employees &amp; COBRA Enrollees'!B75,"")</f>
        <v/>
      </c>
      <c r="O69" t="str">
        <f>IF('Employees &amp; COBRA Enrollees'!AC75="Yes",'Employees &amp; COBRA Enrollees'!S75,"")</f>
        <v/>
      </c>
      <c r="Q69">
        <f>IF('Employees &amp; COBRA Enrollees'!AC75="No",'Employees &amp; COBRA Enrollees'!C75,"")</f>
        <v>0</v>
      </c>
      <c r="R69">
        <f>IF('Employees &amp; COBRA Enrollees'!AC75="No",'Employees &amp; COBRA Enrollees'!S75,"")</f>
        <v>0</v>
      </c>
      <c r="T69" t="str">
        <f>IF('Employees &amp; COBRA Enrollees'!AC75="Yes",'Employees &amp; COBRA Enrollees'!C75,"")</f>
        <v/>
      </c>
      <c r="U69" t="str">
        <f>IF('Employees &amp; COBRA Enrollees'!AC75="Yes",'Employees &amp; COBRA Enrollees'!S75,"")</f>
        <v/>
      </c>
      <c r="W69">
        <f>IF('Employees &amp; COBRA Enrollees'!AC75="No",'Employees &amp; COBRA Enrollees'!D75,"")</f>
        <v>0</v>
      </c>
      <c r="X69">
        <f>IF('Employees &amp; COBRA Enrollees'!AC75="No",'Employees &amp; COBRA Enrollees'!S75,"")</f>
        <v>0</v>
      </c>
      <c r="Z69" t="str">
        <f>IF('Employees &amp; COBRA Enrollees'!AC75="Yes",'Employees &amp; COBRA Enrollees'!D75,"")</f>
        <v/>
      </c>
      <c r="AA69" t="str">
        <f>IF('Employees &amp; COBRA Enrollees'!AC75="Yes",'Employees &amp; COBRA Enrollees'!S75,"")</f>
        <v/>
      </c>
    </row>
    <row r="70" spans="2:27" ht="15.75" customHeight="1" x14ac:dyDescent="0.25">
      <c r="B70" s="160" t="s">
        <v>117</v>
      </c>
      <c r="K70" t="str">
        <f>IF('Employees &amp; COBRA Enrollees'!AC76="No",'Employees &amp; COBRA Enrollees'!A76&amp;" "&amp;'Employees &amp; COBRA Enrollees'!B76,"")</f>
        <v xml:space="preserve"> </v>
      </c>
      <c r="L70">
        <f>IF('Employees &amp; COBRA Enrollees'!AC76="No",'Employees &amp; COBRA Enrollees'!S76,"")</f>
        <v>0</v>
      </c>
      <c r="N70" t="str">
        <f>IF('Employees &amp; COBRA Enrollees'!AC76="Yes",'Employees &amp; COBRA Enrollees'!A76&amp;" "&amp;'Employees &amp; COBRA Enrollees'!B76,"")</f>
        <v/>
      </c>
      <c r="O70" t="str">
        <f>IF('Employees &amp; COBRA Enrollees'!AC76="Yes",'Employees &amp; COBRA Enrollees'!S76,"")</f>
        <v/>
      </c>
      <c r="Q70">
        <f>IF('Employees &amp; COBRA Enrollees'!AC76="No",'Employees &amp; COBRA Enrollees'!C76,"")</f>
        <v>0</v>
      </c>
      <c r="R70">
        <f>IF('Employees &amp; COBRA Enrollees'!AC76="No",'Employees &amp; COBRA Enrollees'!S76,"")</f>
        <v>0</v>
      </c>
      <c r="T70" t="str">
        <f>IF('Employees &amp; COBRA Enrollees'!AC76="Yes",'Employees &amp; COBRA Enrollees'!C76,"")</f>
        <v/>
      </c>
      <c r="U70" t="str">
        <f>IF('Employees &amp; COBRA Enrollees'!AC76="Yes",'Employees &amp; COBRA Enrollees'!S76,"")</f>
        <v/>
      </c>
      <c r="W70">
        <f>IF('Employees &amp; COBRA Enrollees'!AC76="No",'Employees &amp; COBRA Enrollees'!D76,"")</f>
        <v>0</v>
      </c>
      <c r="X70">
        <f>IF('Employees &amp; COBRA Enrollees'!AC76="No",'Employees &amp; COBRA Enrollees'!S76,"")</f>
        <v>0</v>
      </c>
      <c r="Z70" t="str">
        <f>IF('Employees &amp; COBRA Enrollees'!AC76="Yes",'Employees &amp; COBRA Enrollees'!D76,"")</f>
        <v/>
      </c>
      <c r="AA70" t="str">
        <f>IF('Employees &amp; COBRA Enrollees'!AC76="Yes",'Employees &amp; COBRA Enrollees'!S76,"")</f>
        <v/>
      </c>
    </row>
    <row r="71" spans="2:27" ht="15.75" customHeight="1" x14ac:dyDescent="0.25">
      <c r="B71" s="160" t="s">
        <v>118</v>
      </c>
      <c r="K71" t="str">
        <f>IF('Employees &amp; COBRA Enrollees'!AC77="No",'Employees &amp; COBRA Enrollees'!A77&amp;" "&amp;'Employees &amp; COBRA Enrollees'!B77,"")</f>
        <v xml:space="preserve"> </v>
      </c>
      <c r="L71">
        <f>IF('Employees &amp; COBRA Enrollees'!AC77="No",'Employees &amp; COBRA Enrollees'!S77,"")</f>
        <v>0</v>
      </c>
      <c r="N71" t="str">
        <f>IF('Employees &amp; COBRA Enrollees'!AC77="Yes",'Employees &amp; COBRA Enrollees'!A77&amp;" "&amp;'Employees &amp; COBRA Enrollees'!B77,"")</f>
        <v/>
      </c>
      <c r="O71" t="str">
        <f>IF('Employees &amp; COBRA Enrollees'!AC77="Yes",'Employees &amp; COBRA Enrollees'!S77,"")</f>
        <v/>
      </c>
      <c r="Q71">
        <f>IF('Employees &amp; COBRA Enrollees'!AC77="No",'Employees &amp; COBRA Enrollees'!C77,"")</f>
        <v>0</v>
      </c>
      <c r="R71">
        <f>IF('Employees &amp; COBRA Enrollees'!AC77="No",'Employees &amp; COBRA Enrollees'!S77,"")</f>
        <v>0</v>
      </c>
      <c r="T71" t="str">
        <f>IF('Employees &amp; COBRA Enrollees'!AC77="Yes",'Employees &amp; COBRA Enrollees'!C77,"")</f>
        <v/>
      </c>
      <c r="U71" t="str">
        <f>IF('Employees &amp; COBRA Enrollees'!AC77="Yes",'Employees &amp; COBRA Enrollees'!S77,"")</f>
        <v/>
      </c>
      <c r="W71">
        <f>IF('Employees &amp; COBRA Enrollees'!AC77="No",'Employees &amp; COBRA Enrollees'!D77,"")</f>
        <v>0</v>
      </c>
      <c r="X71">
        <f>IF('Employees &amp; COBRA Enrollees'!AC77="No",'Employees &amp; COBRA Enrollees'!S77,"")</f>
        <v>0</v>
      </c>
      <c r="Z71" t="str">
        <f>IF('Employees &amp; COBRA Enrollees'!AC77="Yes",'Employees &amp; COBRA Enrollees'!D77,"")</f>
        <v/>
      </c>
      <c r="AA71" t="str">
        <f>IF('Employees &amp; COBRA Enrollees'!AC77="Yes",'Employees &amp; COBRA Enrollees'!S77,"")</f>
        <v/>
      </c>
    </row>
    <row r="72" spans="2:27" ht="15.75" customHeight="1" x14ac:dyDescent="0.25">
      <c r="B72" s="160" t="s">
        <v>119</v>
      </c>
      <c r="K72" t="str">
        <f>IF('Employees &amp; COBRA Enrollees'!AC78="No",'Employees &amp; COBRA Enrollees'!A78&amp;" "&amp;'Employees &amp; COBRA Enrollees'!B78,"")</f>
        <v xml:space="preserve"> </v>
      </c>
      <c r="L72">
        <f>IF('Employees &amp; COBRA Enrollees'!AC78="No",'Employees &amp; COBRA Enrollees'!S78,"")</f>
        <v>0</v>
      </c>
      <c r="N72" t="str">
        <f>IF('Employees &amp; COBRA Enrollees'!AC78="Yes",'Employees &amp; COBRA Enrollees'!A78&amp;" "&amp;'Employees &amp; COBRA Enrollees'!B78,"")</f>
        <v/>
      </c>
      <c r="O72" t="str">
        <f>IF('Employees &amp; COBRA Enrollees'!AC78="Yes",'Employees &amp; COBRA Enrollees'!S78,"")</f>
        <v/>
      </c>
      <c r="Q72">
        <f>IF('Employees &amp; COBRA Enrollees'!AC78="No",'Employees &amp; COBRA Enrollees'!C78,"")</f>
        <v>0</v>
      </c>
      <c r="R72">
        <f>IF('Employees &amp; COBRA Enrollees'!AC78="No",'Employees &amp; COBRA Enrollees'!S78,"")</f>
        <v>0</v>
      </c>
      <c r="T72" t="str">
        <f>IF('Employees &amp; COBRA Enrollees'!AC78="Yes",'Employees &amp; COBRA Enrollees'!C78,"")</f>
        <v/>
      </c>
      <c r="U72" t="str">
        <f>IF('Employees &amp; COBRA Enrollees'!AC78="Yes",'Employees &amp; COBRA Enrollees'!S78,"")</f>
        <v/>
      </c>
      <c r="W72">
        <f>IF('Employees &amp; COBRA Enrollees'!AC78="No",'Employees &amp; COBRA Enrollees'!D78,"")</f>
        <v>0</v>
      </c>
      <c r="X72">
        <f>IF('Employees &amp; COBRA Enrollees'!AC78="No",'Employees &amp; COBRA Enrollees'!S78,"")</f>
        <v>0</v>
      </c>
      <c r="Z72" t="str">
        <f>IF('Employees &amp; COBRA Enrollees'!AC78="Yes",'Employees &amp; COBRA Enrollees'!D78,"")</f>
        <v/>
      </c>
      <c r="AA72" t="str">
        <f>IF('Employees &amp; COBRA Enrollees'!AC78="Yes",'Employees &amp; COBRA Enrollees'!S78,"")</f>
        <v/>
      </c>
    </row>
    <row r="73" spans="2:27" ht="15.75" customHeight="1" x14ac:dyDescent="0.25">
      <c r="B73" s="160" t="s">
        <v>88</v>
      </c>
      <c r="K73" t="str">
        <f>IF('Employees &amp; COBRA Enrollees'!AC79="No",'Employees &amp; COBRA Enrollees'!A79&amp;" "&amp;'Employees &amp; COBRA Enrollees'!B79,"")</f>
        <v xml:space="preserve"> </v>
      </c>
      <c r="L73">
        <f>IF('Employees &amp; COBRA Enrollees'!AC79="No",'Employees &amp; COBRA Enrollees'!S79,"")</f>
        <v>0</v>
      </c>
      <c r="N73" t="str">
        <f>IF('Employees &amp; COBRA Enrollees'!AC79="Yes",'Employees &amp; COBRA Enrollees'!A79&amp;" "&amp;'Employees &amp; COBRA Enrollees'!B79,"")</f>
        <v/>
      </c>
      <c r="O73" t="str">
        <f>IF('Employees &amp; COBRA Enrollees'!AC79="Yes",'Employees &amp; COBRA Enrollees'!S79,"")</f>
        <v/>
      </c>
      <c r="Q73">
        <f>IF('Employees &amp; COBRA Enrollees'!AC79="No",'Employees &amp; COBRA Enrollees'!C79,"")</f>
        <v>0</v>
      </c>
      <c r="R73">
        <f>IF('Employees &amp; COBRA Enrollees'!AC79="No",'Employees &amp; COBRA Enrollees'!S79,"")</f>
        <v>0</v>
      </c>
      <c r="T73" t="str">
        <f>IF('Employees &amp; COBRA Enrollees'!AC79="Yes",'Employees &amp; COBRA Enrollees'!C79,"")</f>
        <v/>
      </c>
      <c r="U73" t="str">
        <f>IF('Employees &amp; COBRA Enrollees'!AC79="Yes",'Employees &amp; COBRA Enrollees'!S79,"")</f>
        <v/>
      </c>
      <c r="W73">
        <f>IF('Employees &amp; COBRA Enrollees'!AC79="No",'Employees &amp; COBRA Enrollees'!D79,"")</f>
        <v>0</v>
      </c>
      <c r="X73">
        <f>IF('Employees &amp; COBRA Enrollees'!AC79="No",'Employees &amp; COBRA Enrollees'!S79,"")</f>
        <v>0</v>
      </c>
      <c r="Z73" t="str">
        <f>IF('Employees &amp; COBRA Enrollees'!AC79="Yes",'Employees &amp; COBRA Enrollees'!D79,"")</f>
        <v/>
      </c>
      <c r="AA73" t="str">
        <f>IF('Employees &amp; COBRA Enrollees'!AC79="Yes",'Employees &amp; COBRA Enrollees'!S79,"")</f>
        <v/>
      </c>
    </row>
    <row r="74" spans="2:27" ht="15.75" customHeight="1" x14ac:dyDescent="0.25">
      <c r="B74" s="160"/>
      <c r="K74" t="str">
        <f>IF('Employees &amp; COBRA Enrollees'!AC80="No",'Employees &amp; COBRA Enrollees'!A80&amp;" "&amp;'Employees &amp; COBRA Enrollees'!B80,"")</f>
        <v xml:space="preserve"> </v>
      </c>
      <c r="L74">
        <f>IF('Employees &amp; COBRA Enrollees'!AC80="No",'Employees &amp; COBRA Enrollees'!S80,"")</f>
        <v>0</v>
      </c>
      <c r="N74" t="str">
        <f>IF('Employees &amp; COBRA Enrollees'!AC80="Yes",'Employees &amp; COBRA Enrollees'!A80&amp;" "&amp;'Employees &amp; COBRA Enrollees'!B80,"")</f>
        <v/>
      </c>
      <c r="O74" t="str">
        <f>IF('Employees &amp; COBRA Enrollees'!AC80="Yes",'Employees &amp; COBRA Enrollees'!S80,"")</f>
        <v/>
      </c>
      <c r="Q74">
        <f>IF('Employees &amp; COBRA Enrollees'!AC80="No",'Employees &amp; COBRA Enrollees'!C80,"")</f>
        <v>0</v>
      </c>
      <c r="R74">
        <f>IF('Employees &amp; COBRA Enrollees'!AC80="No",'Employees &amp; COBRA Enrollees'!S80,"")</f>
        <v>0</v>
      </c>
      <c r="T74" t="str">
        <f>IF('Employees &amp; COBRA Enrollees'!AC80="Yes",'Employees &amp; COBRA Enrollees'!C80,"")</f>
        <v/>
      </c>
      <c r="U74" t="str">
        <f>IF('Employees &amp; COBRA Enrollees'!AC80="Yes",'Employees &amp; COBRA Enrollees'!S80,"")</f>
        <v/>
      </c>
      <c r="W74">
        <f>IF('Employees &amp; COBRA Enrollees'!AC80="No",'Employees &amp; COBRA Enrollees'!D80,"")</f>
        <v>0</v>
      </c>
      <c r="X74">
        <f>IF('Employees &amp; COBRA Enrollees'!AC80="No",'Employees &amp; COBRA Enrollees'!S80,"")</f>
        <v>0</v>
      </c>
      <c r="Z74" t="str">
        <f>IF('Employees &amp; COBRA Enrollees'!AC80="Yes",'Employees &amp; COBRA Enrollees'!D80,"")</f>
        <v/>
      </c>
      <c r="AA74" t="str">
        <f>IF('Employees &amp; COBRA Enrollees'!AC80="Yes",'Employees &amp; COBRA Enrollees'!S80,"")</f>
        <v/>
      </c>
    </row>
    <row r="75" spans="2:27" ht="15.75" customHeight="1" x14ac:dyDescent="0.25">
      <c r="B75" s="160"/>
      <c r="K75" t="str">
        <f>IF('Employees &amp; COBRA Enrollees'!AC81="No",'Employees &amp; COBRA Enrollees'!A81&amp;" "&amp;'Employees &amp; COBRA Enrollees'!B81,"")</f>
        <v xml:space="preserve"> </v>
      </c>
      <c r="L75">
        <f>IF('Employees &amp; COBRA Enrollees'!AC81="No",'Employees &amp; COBRA Enrollees'!S81,"")</f>
        <v>0</v>
      </c>
      <c r="N75" t="str">
        <f>IF('Employees &amp; COBRA Enrollees'!AC81="Yes",'Employees &amp; COBRA Enrollees'!A81&amp;" "&amp;'Employees &amp; COBRA Enrollees'!B81,"")</f>
        <v/>
      </c>
      <c r="O75" t="str">
        <f>IF('Employees &amp; COBRA Enrollees'!AC81="Yes",'Employees &amp; COBRA Enrollees'!S81,"")</f>
        <v/>
      </c>
      <c r="Q75">
        <f>IF('Employees &amp; COBRA Enrollees'!AC81="No",'Employees &amp; COBRA Enrollees'!C81,"")</f>
        <v>0</v>
      </c>
      <c r="R75">
        <f>IF('Employees &amp; COBRA Enrollees'!AC81="No",'Employees &amp; COBRA Enrollees'!S81,"")</f>
        <v>0</v>
      </c>
      <c r="T75" t="str">
        <f>IF('Employees &amp; COBRA Enrollees'!AC81="Yes",'Employees &amp; COBRA Enrollees'!C81,"")</f>
        <v/>
      </c>
      <c r="U75" t="str">
        <f>IF('Employees &amp; COBRA Enrollees'!AC81="Yes",'Employees &amp; COBRA Enrollees'!S81,"")</f>
        <v/>
      </c>
      <c r="W75">
        <f>IF('Employees &amp; COBRA Enrollees'!AC81="No",'Employees &amp; COBRA Enrollees'!D81,"")</f>
        <v>0</v>
      </c>
      <c r="X75">
        <f>IF('Employees &amp; COBRA Enrollees'!AC81="No",'Employees &amp; COBRA Enrollees'!S81,"")</f>
        <v>0</v>
      </c>
      <c r="Z75" t="str">
        <f>IF('Employees &amp; COBRA Enrollees'!AC81="Yes",'Employees &amp; COBRA Enrollees'!D81,"")</f>
        <v/>
      </c>
      <c r="AA75" t="str">
        <f>IF('Employees &amp; COBRA Enrollees'!AC81="Yes",'Employees &amp; COBRA Enrollees'!S81,"")</f>
        <v/>
      </c>
    </row>
    <row r="76" spans="2:27" ht="15.75" customHeight="1" thickBot="1" x14ac:dyDescent="0.3">
      <c r="B76" s="161"/>
      <c r="K76" t="str">
        <f>IF('Employees &amp; COBRA Enrollees'!AC82="No",'Employees &amp; COBRA Enrollees'!A82&amp;" "&amp;'Employees &amp; COBRA Enrollees'!B82,"")</f>
        <v xml:space="preserve"> </v>
      </c>
      <c r="L76">
        <f>IF('Employees &amp; COBRA Enrollees'!AC82="No",'Employees &amp; COBRA Enrollees'!S82,"")</f>
        <v>0</v>
      </c>
      <c r="N76" t="str">
        <f>IF('Employees &amp; COBRA Enrollees'!AC82="Yes",'Employees &amp; COBRA Enrollees'!A82&amp;" "&amp;'Employees &amp; COBRA Enrollees'!B82,"")</f>
        <v/>
      </c>
      <c r="O76" t="str">
        <f>IF('Employees &amp; COBRA Enrollees'!AC82="Yes",'Employees &amp; COBRA Enrollees'!S82,"")</f>
        <v/>
      </c>
      <c r="Q76">
        <f>IF('Employees &amp; COBRA Enrollees'!AC82="No",'Employees &amp; COBRA Enrollees'!C82,"")</f>
        <v>0</v>
      </c>
      <c r="R76">
        <f>IF('Employees &amp; COBRA Enrollees'!AC82="No",'Employees &amp; COBRA Enrollees'!S82,"")</f>
        <v>0</v>
      </c>
      <c r="T76" t="str">
        <f>IF('Employees &amp; COBRA Enrollees'!AC82="Yes",'Employees &amp; COBRA Enrollees'!C82,"")</f>
        <v/>
      </c>
      <c r="U76" t="str">
        <f>IF('Employees &amp; COBRA Enrollees'!AC82="Yes",'Employees &amp; COBRA Enrollees'!S82,"")</f>
        <v/>
      </c>
      <c r="W76">
        <f>IF('Employees &amp; COBRA Enrollees'!AC82="No",'Employees &amp; COBRA Enrollees'!D82,"")</f>
        <v>0</v>
      </c>
      <c r="X76">
        <f>IF('Employees &amp; COBRA Enrollees'!AC82="No",'Employees &amp; COBRA Enrollees'!S82,"")</f>
        <v>0</v>
      </c>
      <c r="Z76" t="str">
        <f>IF('Employees &amp; COBRA Enrollees'!AC82="Yes",'Employees &amp; COBRA Enrollees'!D82,"")</f>
        <v/>
      </c>
      <c r="AA76" t="str">
        <f>IF('Employees &amp; COBRA Enrollees'!AC82="Yes",'Employees &amp; COBRA Enrollees'!S82,"")</f>
        <v/>
      </c>
    </row>
    <row r="77" spans="2:27" ht="15.75" customHeight="1" thickBot="1" x14ac:dyDescent="0.3">
      <c r="B77" s="33"/>
      <c r="K77" t="str">
        <f>IF('Employees &amp; COBRA Enrollees'!AC83="No",'Employees &amp; COBRA Enrollees'!A83&amp;" "&amp;'Employees &amp; COBRA Enrollees'!B83,"")</f>
        <v xml:space="preserve"> </v>
      </c>
      <c r="L77">
        <f>IF('Employees &amp; COBRA Enrollees'!AC83="No",'Employees &amp; COBRA Enrollees'!S83,"")</f>
        <v>0</v>
      </c>
      <c r="N77" t="str">
        <f>IF('Employees &amp; COBRA Enrollees'!AC83="Yes",'Employees &amp; COBRA Enrollees'!A83&amp;" "&amp;'Employees &amp; COBRA Enrollees'!B83,"")</f>
        <v/>
      </c>
      <c r="O77" t="str">
        <f>IF('Employees &amp; COBRA Enrollees'!AC83="Yes",'Employees &amp; COBRA Enrollees'!S83,"")</f>
        <v/>
      </c>
      <c r="Q77">
        <f>IF('Employees &amp; COBRA Enrollees'!AC83="No",'Employees &amp; COBRA Enrollees'!C83,"")</f>
        <v>0</v>
      </c>
      <c r="R77">
        <f>IF('Employees &amp; COBRA Enrollees'!AC83="No",'Employees &amp; COBRA Enrollees'!S83,"")</f>
        <v>0</v>
      </c>
      <c r="T77" t="str">
        <f>IF('Employees &amp; COBRA Enrollees'!AC83="Yes",'Employees &amp; COBRA Enrollees'!C83,"")</f>
        <v/>
      </c>
      <c r="U77" t="str">
        <f>IF('Employees &amp; COBRA Enrollees'!AC83="Yes",'Employees &amp; COBRA Enrollees'!S83,"")</f>
        <v/>
      </c>
      <c r="W77">
        <f>IF('Employees &amp; COBRA Enrollees'!AC83="No",'Employees &amp; COBRA Enrollees'!D83,"")</f>
        <v>0</v>
      </c>
      <c r="X77">
        <f>IF('Employees &amp; COBRA Enrollees'!AC83="No",'Employees &amp; COBRA Enrollees'!S83,"")</f>
        <v>0</v>
      </c>
      <c r="Z77" t="str">
        <f>IF('Employees &amp; COBRA Enrollees'!AC83="Yes",'Employees &amp; COBRA Enrollees'!D83,"")</f>
        <v/>
      </c>
      <c r="AA77" t="str">
        <f>IF('Employees &amp; COBRA Enrollees'!AC83="Yes",'Employees &amp; COBRA Enrollees'!S83,"")</f>
        <v/>
      </c>
    </row>
    <row r="78" spans="2:27" ht="15.75" customHeight="1" x14ac:dyDescent="0.25">
      <c r="B78" s="178" t="s">
        <v>120</v>
      </c>
      <c r="K78" t="str">
        <f>IF('Employees &amp; COBRA Enrollees'!AC84="No",'Employees &amp; COBRA Enrollees'!A84&amp;" "&amp;'Employees &amp; COBRA Enrollees'!B84,"")</f>
        <v xml:space="preserve"> </v>
      </c>
      <c r="L78">
        <f>IF('Employees &amp; COBRA Enrollees'!AC84="No",'Employees &amp; COBRA Enrollees'!S84,"")</f>
        <v>0</v>
      </c>
      <c r="N78" t="str">
        <f>IF('Employees &amp; COBRA Enrollees'!AC84="Yes",'Employees &amp; COBRA Enrollees'!A84&amp;" "&amp;'Employees &amp; COBRA Enrollees'!B84,"")</f>
        <v/>
      </c>
      <c r="O78" t="str">
        <f>IF('Employees &amp; COBRA Enrollees'!AC84="Yes",'Employees &amp; COBRA Enrollees'!S84,"")</f>
        <v/>
      </c>
      <c r="Q78">
        <f>IF('Employees &amp; COBRA Enrollees'!AC84="No",'Employees &amp; COBRA Enrollees'!C84,"")</f>
        <v>0</v>
      </c>
      <c r="R78">
        <f>IF('Employees &amp; COBRA Enrollees'!AC84="No",'Employees &amp; COBRA Enrollees'!S84,"")</f>
        <v>0</v>
      </c>
      <c r="T78" t="str">
        <f>IF('Employees &amp; COBRA Enrollees'!AC84="Yes",'Employees &amp; COBRA Enrollees'!C84,"")</f>
        <v/>
      </c>
      <c r="U78" t="str">
        <f>IF('Employees &amp; COBRA Enrollees'!AC84="Yes",'Employees &amp; COBRA Enrollees'!S84,"")</f>
        <v/>
      </c>
      <c r="W78">
        <f>IF('Employees &amp; COBRA Enrollees'!AC84="No",'Employees &amp; COBRA Enrollees'!D84,"")</f>
        <v>0</v>
      </c>
      <c r="X78">
        <f>IF('Employees &amp; COBRA Enrollees'!AC84="No",'Employees &amp; COBRA Enrollees'!S84,"")</f>
        <v>0</v>
      </c>
      <c r="Z78" t="str">
        <f>IF('Employees &amp; COBRA Enrollees'!AC84="Yes",'Employees &amp; COBRA Enrollees'!D84,"")</f>
        <v/>
      </c>
      <c r="AA78" t="str">
        <f>IF('Employees &amp; COBRA Enrollees'!AC84="Yes",'Employees &amp; COBRA Enrollees'!S84,"")</f>
        <v/>
      </c>
    </row>
    <row r="79" spans="2:27" ht="15.75" customHeight="1" x14ac:dyDescent="0.25">
      <c r="B79" s="160" t="s">
        <v>121</v>
      </c>
      <c r="K79" t="str">
        <f>IF('Employees &amp; COBRA Enrollees'!AC85="No",'Employees &amp; COBRA Enrollees'!A85&amp;" "&amp;'Employees &amp; COBRA Enrollees'!B85,"")</f>
        <v xml:space="preserve"> </v>
      </c>
      <c r="L79">
        <f>IF('Employees &amp; COBRA Enrollees'!AC85="No",'Employees &amp; COBRA Enrollees'!S85,"")</f>
        <v>0</v>
      </c>
      <c r="N79" t="str">
        <f>IF('Employees &amp; COBRA Enrollees'!AC85="Yes",'Employees &amp; COBRA Enrollees'!A85&amp;" "&amp;'Employees &amp; COBRA Enrollees'!B85,"")</f>
        <v/>
      </c>
      <c r="O79" t="str">
        <f>IF('Employees &amp; COBRA Enrollees'!AC85="Yes",'Employees &amp; COBRA Enrollees'!S85,"")</f>
        <v/>
      </c>
      <c r="Q79">
        <f>IF('Employees &amp; COBRA Enrollees'!AC85="No",'Employees &amp; COBRA Enrollees'!C85,"")</f>
        <v>0</v>
      </c>
      <c r="R79">
        <f>IF('Employees &amp; COBRA Enrollees'!AC85="No",'Employees &amp; COBRA Enrollees'!S85,"")</f>
        <v>0</v>
      </c>
      <c r="T79" t="str">
        <f>IF('Employees &amp; COBRA Enrollees'!AC85="Yes",'Employees &amp; COBRA Enrollees'!C85,"")</f>
        <v/>
      </c>
      <c r="U79" t="str">
        <f>IF('Employees &amp; COBRA Enrollees'!AC85="Yes",'Employees &amp; COBRA Enrollees'!S85,"")</f>
        <v/>
      </c>
      <c r="W79">
        <f>IF('Employees &amp; COBRA Enrollees'!AC85="No",'Employees &amp; COBRA Enrollees'!D85,"")</f>
        <v>0</v>
      </c>
      <c r="X79">
        <f>IF('Employees &amp; COBRA Enrollees'!AC85="No",'Employees &amp; COBRA Enrollees'!S85,"")</f>
        <v>0</v>
      </c>
      <c r="Z79" t="str">
        <f>IF('Employees &amp; COBRA Enrollees'!AC85="Yes",'Employees &amp; COBRA Enrollees'!D85,"")</f>
        <v/>
      </c>
      <c r="AA79" t="str">
        <f>IF('Employees &amp; COBRA Enrollees'!AC85="Yes",'Employees &amp; COBRA Enrollees'!S85,"")</f>
        <v/>
      </c>
    </row>
    <row r="80" spans="2:27" ht="15.75" customHeight="1" x14ac:dyDescent="0.25">
      <c r="B80" s="160" t="s">
        <v>122</v>
      </c>
      <c r="K80" t="str">
        <f>IF('Employees &amp; COBRA Enrollees'!AC86="No",'Employees &amp; COBRA Enrollees'!A86&amp;" "&amp;'Employees &amp; COBRA Enrollees'!B86,"")</f>
        <v xml:space="preserve"> </v>
      </c>
      <c r="L80">
        <f>IF('Employees &amp; COBRA Enrollees'!AC86="No",'Employees &amp; COBRA Enrollees'!S86,"")</f>
        <v>0</v>
      </c>
      <c r="N80" t="str">
        <f>IF('Employees &amp; COBRA Enrollees'!AC86="Yes",'Employees &amp; COBRA Enrollees'!A86&amp;" "&amp;'Employees &amp; COBRA Enrollees'!B86,"")</f>
        <v/>
      </c>
      <c r="O80" t="str">
        <f>IF('Employees &amp; COBRA Enrollees'!AC86="Yes",'Employees &amp; COBRA Enrollees'!S86,"")</f>
        <v/>
      </c>
      <c r="Q80">
        <f>IF('Employees &amp; COBRA Enrollees'!AC86="No",'Employees &amp; COBRA Enrollees'!C86,"")</f>
        <v>0</v>
      </c>
      <c r="R80">
        <f>IF('Employees &amp; COBRA Enrollees'!AC86="No",'Employees &amp; COBRA Enrollees'!S86,"")</f>
        <v>0</v>
      </c>
      <c r="T80" t="str">
        <f>IF('Employees &amp; COBRA Enrollees'!AC86="Yes",'Employees &amp; COBRA Enrollees'!C86,"")</f>
        <v/>
      </c>
      <c r="U80" t="str">
        <f>IF('Employees &amp; COBRA Enrollees'!AC86="Yes",'Employees &amp; COBRA Enrollees'!S86,"")</f>
        <v/>
      </c>
      <c r="W80">
        <f>IF('Employees &amp; COBRA Enrollees'!AC86="No",'Employees &amp; COBRA Enrollees'!D86,"")</f>
        <v>0</v>
      </c>
      <c r="X80">
        <f>IF('Employees &amp; COBRA Enrollees'!AC86="No",'Employees &amp; COBRA Enrollees'!S86,"")</f>
        <v>0</v>
      </c>
      <c r="Z80" t="str">
        <f>IF('Employees &amp; COBRA Enrollees'!AC86="Yes",'Employees &amp; COBRA Enrollees'!D86,"")</f>
        <v/>
      </c>
      <c r="AA80" t="str">
        <f>IF('Employees &amp; COBRA Enrollees'!AC86="Yes",'Employees &amp; COBRA Enrollees'!S86,"")</f>
        <v/>
      </c>
    </row>
    <row r="81" spans="2:27" ht="15.75" customHeight="1" x14ac:dyDescent="0.25">
      <c r="B81" s="160" t="s">
        <v>123</v>
      </c>
      <c r="K81" t="str">
        <f>IF('Employees &amp; COBRA Enrollees'!AC87="No",'Employees &amp; COBRA Enrollees'!A87&amp;" "&amp;'Employees &amp; COBRA Enrollees'!B87,"")</f>
        <v xml:space="preserve"> </v>
      </c>
      <c r="L81">
        <f>IF('Employees &amp; COBRA Enrollees'!AC87="No",'Employees &amp; COBRA Enrollees'!S87,"")</f>
        <v>0</v>
      </c>
      <c r="N81" t="str">
        <f>IF('Employees &amp; COBRA Enrollees'!AC87="Yes",'Employees &amp; COBRA Enrollees'!A87&amp;" "&amp;'Employees &amp; COBRA Enrollees'!B87,"")</f>
        <v/>
      </c>
      <c r="O81" t="str">
        <f>IF('Employees &amp; COBRA Enrollees'!AC87="Yes",'Employees &amp; COBRA Enrollees'!S87,"")</f>
        <v/>
      </c>
      <c r="Q81">
        <f>IF('Employees &amp; COBRA Enrollees'!AC87="No",'Employees &amp; COBRA Enrollees'!C87,"")</f>
        <v>0</v>
      </c>
      <c r="R81">
        <f>IF('Employees &amp; COBRA Enrollees'!AC87="No",'Employees &amp; COBRA Enrollees'!S87,"")</f>
        <v>0</v>
      </c>
      <c r="T81" t="str">
        <f>IF('Employees &amp; COBRA Enrollees'!AC87="Yes",'Employees &amp; COBRA Enrollees'!C87,"")</f>
        <v/>
      </c>
      <c r="U81" t="str">
        <f>IF('Employees &amp; COBRA Enrollees'!AC87="Yes",'Employees &amp; COBRA Enrollees'!S87,"")</f>
        <v/>
      </c>
      <c r="W81">
        <f>IF('Employees &amp; COBRA Enrollees'!AC87="No",'Employees &amp; COBRA Enrollees'!D87,"")</f>
        <v>0</v>
      </c>
      <c r="X81">
        <f>IF('Employees &amp; COBRA Enrollees'!AC87="No",'Employees &amp; COBRA Enrollees'!S87,"")</f>
        <v>0</v>
      </c>
      <c r="Z81" t="str">
        <f>IF('Employees &amp; COBRA Enrollees'!AC87="Yes",'Employees &amp; COBRA Enrollees'!D87,"")</f>
        <v/>
      </c>
      <c r="AA81" t="str">
        <f>IF('Employees &amp; COBRA Enrollees'!AC87="Yes",'Employees &amp; COBRA Enrollees'!S87,"")</f>
        <v/>
      </c>
    </row>
    <row r="82" spans="2:27" ht="15.75" customHeight="1" x14ac:dyDescent="0.25">
      <c r="B82" s="160" t="s">
        <v>88</v>
      </c>
      <c r="K82" t="str">
        <f>IF('Employees &amp; COBRA Enrollees'!AC88="No",'Employees &amp; COBRA Enrollees'!A88&amp;" "&amp;'Employees &amp; COBRA Enrollees'!B88,"")</f>
        <v xml:space="preserve"> </v>
      </c>
      <c r="L82">
        <f>IF('Employees &amp; COBRA Enrollees'!AC88="No",'Employees &amp; COBRA Enrollees'!S88,"")</f>
        <v>0</v>
      </c>
      <c r="N82" t="str">
        <f>IF('Employees &amp; COBRA Enrollees'!AC88="Yes",'Employees &amp; COBRA Enrollees'!A88&amp;" "&amp;'Employees &amp; COBRA Enrollees'!B88,"")</f>
        <v/>
      </c>
      <c r="O82" t="str">
        <f>IF('Employees &amp; COBRA Enrollees'!AC88="Yes",'Employees &amp; COBRA Enrollees'!S88,"")</f>
        <v/>
      </c>
      <c r="Q82">
        <f>IF('Employees &amp; COBRA Enrollees'!AC88="No",'Employees &amp; COBRA Enrollees'!C88,"")</f>
        <v>0</v>
      </c>
      <c r="R82">
        <f>IF('Employees &amp; COBRA Enrollees'!AC88="No",'Employees &amp; COBRA Enrollees'!S88,"")</f>
        <v>0</v>
      </c>
      <c r="T82" t="str">
        <f>IF('Employees &amp; COBRA Enrollees'!AC88="Yes",'Employees &amp; COBRA Enrollees'!C88,"")</f>
        <v/>
      </c>
      <c r="U82" t="str">
        <f>IF('Employees &amp; COBRA Enrollees'!AC88="Yes",'Employees &amp; COBRA Enrollees'!S88,"")</f>
        <v/>
      </c>
      <c r="W82">
        <f>IF('Employees &amp; COBRA Enrollees'!AC88="No",'Employees &amp; COBRA Enrollees'!D88,"")</f>
        <v>0</v>
      </c>
      <c r="X82">
        <f>IF('Employees &amp; COBRA Enrollees'!AC88="No",'Employees &amp; COBRA Enrollees'!S88,"")</f>
        <v>0</v>
      </c>
      <c r="Z82" t="str">
        <f>IF('Employees &amp; COBRA Enrollees'!AC88="Yes",'Employees &amp; COBRA Enrollees'!D88,"")</f>
        <v/>
      </c>
      <c r="AA82" t="str">
        <f>IF('Employees &amp; COBRA Enrollees'!AC88="Yes",'Employees &amp; COBRA Enrollees'!S88,"")</f>
        <v/>
      </c>
    </row>
    <row r="83" spans="2:27" ht="15.75" customHeight="1" x14ac:dyDescent="0.25">
      <c r="B83" s="160"/>
      <c r="K83" t="str">
        <f>IF('Employees &amp; COBRA Enrollees'!AC89="No",'Employees &amp; COBRA Enrollees'!A89&amp;" "&amp;'Employees &amp; COBRA Enrollees'!B89,"")</f>
        <v xml:space="preserve"> </v>
      </c>
      <c r="L83">
        <f>IF('Employees &amp; COBRA Enrollees'!AC89="No",'Employees &amp; COBRA Enrollees'!S89,"")</f>
        <v>0</v>
      </c>
      <c r="N83" t="str">
        <f>IF('Employees &amp; COBRA Enrollees'!AC89="Yes",'Employees &amp; COBRA Enrollees'!A89&amp;" "&amp;'Employees &amp; COBRA Enrollees'!B89,"")</f>
        <v/>
      </c>
      <c r="O83" t="str">
        <f>IF('Employees &amp; COBRA Enrollees'!AC89="Yes",'Employees &amp; COBRA Enrollees'!S89,"")</f>
        <v/>
      </c>
      <c r="Q83">
        <f>IF('Employees &amp; COBRA Enrollees'!AC89="No",'Employees &amp; COBRA Enrollees'!C89,"")</f>
        <v>0</v>
      </c>
      <c r="R83">
        <f>IF('Employees &amp; COBRA Enrollees'!AC89="No",'Employees &amp; COBRA Enrollees'!S89,"")</f>
        <v>0</v>
      </c>
      <c r="T83" t="str">
        <f>IF('Employees &amp; COBRA Enrollees'!AC89="Yes",'Employees &amp; COBRA Enrollees'!C89,"")</f>
        <v/>
      </c>
      <c r="U83" t="str">
        <f>IF('Employees &amp; COBRA Enrollees'!AC89="Yes",'Employees &amp; COBRA Enrollees'!S89,"")</f>
        <v/>
      </c>
      <c r="W83">
        <f>IF('Employees &amp; COBRA Enrollees'!AC89="No",'Employees &amp; COBRA Enrollees'!D89,"")</f>
        <v>0</v>
      </c>
      <c r="X83">
        <f>IF('Employees &amp; COBRA Enrollees'!AC89="No",'Employees &amp; COBRA Enrollees'!S89,"")</f>
        <v>0</v>
      </c>
      <c r="Z83" t="str">
        <f>IF('Employees &amp; COBRA Enrollees'!AC89="Yes",'Employees &amp; COBRA Enrollees'!D89,"")</f>
        <v/>
      </c>
      <c r="AA83" t="str">
        <f>IF('Employees &amp; COBRA Enrollees'!AC89="Yes",'Employees &amp; COBRA Enrollees'!S89,"")</f>
        <v/>
      </c>
    </row>
    <row r="84" spans="2:27" ht="15.75" customHeight="1" x14ac:dyDescent="0.25">
      <c r="B84" s="179"/>
      <c r="K84" t="str">
        <f>IF('Employees &amp; COBRA Enrollees'!AC90="No",'Employees &amp; COBRA Enrollees'!A90&amp;" "&amp;'Employees &amp; COBRA Enrollees'!B90,"")</f>
        <v xml:space="preserve"> </v>
      </c>
      <c r="L84">
        <f>IF('Employees &amp; COBRA Enrollees'!AC90="No",'Employees &amp; COBRA Enrollees'!S90,"")</f>
        <v>0</v>
      </c>
      <c r="N84" t="str">
        <f>IF('Employees &amp; COBRA Enrollees'!AC90="Yes",'Employees &amp; COBRA Enrollees'!A90&amp;" "&amp;'Employees &amp; COBRA Enrollees'!B90,"")</f>
        <v/>
      </c>
      <c r="O84" t="str">
        <f>IF('Employees &amp; COBRA Enrollees'!AC90="Yes",'Employees &amp; COBRA Enrollees'!S90,"")</f>
        <v/>
      </c>
      <c r="Q84">
        <f>IF('Employees &amp; COBRA Enrollees'!AC90="No",'Employees &amp; COBRA Enrollees'!C90,"")</f>
        <v>0</v>
      </c>
      <c r="R84">
        <f>IF('Employees &amp; COBRA Enrollees'!AC90="No",'Employees &amp; COBRA Enrollees'!S90,"")</f>
        <v>0</v>
      </c>
      <c r="T84" t="str">
        <f>IF('Employees &amp; COBRA Enrollees'!AC90="Yes",'Employees &amp; COBRA Enrollees'!C90,"")</f>
        <v/>
      </c>
      <c r="U84" t="str">
        <f>IF('Employees &amp; COBRA Enrollees'!AC90="Yes",'Employees &amp; COBRA Enrollees'!S90,"")</f>
        <v/>
      </c>
      <c r="W84">
        <f>IF('Employees &amp; COBRA Enrollees'!AC90="No",'Employees &amp; COBRA Enrollees'!D90,"")</f>
        <v>0</v>
      </c>
      <c r="X84">
        <f>IF('Employees &amp; COBRA Enrollees'!AC90="No",'Employees &amp; COBRA Enrollees'!S90,"")</f>
        <v>0</v>
      </c>
      <c r="Z84" t="str">
        <f>IF('Employees &amp; COBRA Enrollees'!AC90="Yes",'Employees &amp; COBRA Enrollees'!D90,"")</f>
        <v/>
      </c>
      <c r="AA84" t="str">
        <f>IF('Employees &amp; COBRA Enrollees'!AC90="Yes",'Employees &amp; COBRA Enrollees'!S90,"")</f>
        <v/>
      </c>
    </row>
    <row r="85" spans="2:27" ht="15.75" customHeight="1" x14ac:dyDescent="0.25">
      <c r="B85" s="179"/>
      <c r="K85" t="str">
        <f>IF('Employees &amp; COBRA Enrollees'!AC91="No",'Employees &amp; COBRA Enrollees'!A91&amp;" "&amp;'Employees &amp; COBRA Enrollees'!B91,"")</f>
        <v xml:space="preserve"> </v>
      </c>
      <c r="L85">
        <f>IF('Employees &amp; COBRA Enrollees'!AC91="No",'Employees &amp; COBRA Enrollees'!S91,"")</f>
        <v>0</v>
      </c>
      <c r="N85" t="str">
        <f>IF('Employees &amp; COBRA Enrollees'!AC91="Yes",'Employees &amp; COBRA Enrollees'!A91&amp;" "&amp;'Employees &amp; COBRA Enrollees'!B91,"")</f>
        <v/>
      </c>
      <c r="O85" t="str">
        <f>IF('Employees &amp; COBRA Enrollees'!AC91="Yes",'Employees &amp; COBRA Enrollees'!S91,"")</f>
        <v/>
      </c>
      <c r="Q85">
        <f>IF('Employees &amp; COBRA Enrollees'!AC91="No",'Employees &amp; COBRA Enrollees'!C91,"")</f>
        <v>0</v>
      </c>
      <c r="R85">
        <f>IF('Employees &amp; COBRA Enrollees'!AC91="No",'Employees &amp; COBRA Enrollees'!S91,"")</f>
        <v>0</v>
      </c>
      <c r="T85" t="str">
        <f>IF('Employees &amp; COBRA Enrollees'!AC91="Yes",'Employees &amp; COBRA Enrollees'!C91,"")</f>
        <v/>
      </c>
      <c r="U85" t="str">
        <f>IF('Employees &amp; COBRA Enrollees'!AC91="Yes",'Employees &amp; COBRA Enrollees'!S91,"")</f>
        <v/>
      </c>
      <c r="W85">
        <f>IF('Employees &amp; COBRA Enrollees'!AC91="No",'Employees &amp; COBRA Enrollees'!D91,"")</f>
        <v>0</v>
      </c>
      <c r="X85">
        <f>IF('Employees &amp; COBRA Enrollees'!AC91="No",'Employees &amp; COBRA Enrollees'!S91,"")</f>
        <v>0</v>
      </c>
      <c r="Z85" t="str">
        <f>IF('Employees &amp; COBRA Enrollees'!AC91="Yes",'Employees &amp; COBRA Enrollees'!D91,"")</f>
        <v/>
      </c>
      <c r="AA85" t="str">
        <f>IF('Employees &amp; COBRA Enrollees'!AC91="Yes",'Employees &amp; COBRA Enrollees'!S91,"")</f>
        <v/>
      </c>
    </row>
    <row r="86" spans="2:27" ht="15.75" customHeight="1" thickBot="1" x14ac:dyDescent="0.3">
      <c r="B86" s="161"/>
      <c r="K86" t="str">
        <f>IF('Employees &amp; COBRA Enrollees'!AC92="No",'Employees &amp; COBRA Enrollees'!A92&amp;" "&amp;'Employees &amp; COBRA Enrollees'!B92,"")</f>
        <v xml:space="preserve"> </v>
      </c>
      <c r="L86">
        <f>IF('Employees &amp; COBRA Enrollees'!AC92="No",'Employees &amp; COBRA Enrollees'!S92,"")</f>
        <v>0</v>
      </c>
      <c r="N86" t="str">
        <f>IF('Employees &amp; COBRA Enrollees'!AC92="Yes",'Employees &amp; COBRA Enrollees'!A92&amp;" "&amp;'Employees &amp; COBRA Enrollees'!B92,"")</f>
        <v/>
      </c>
      <c r="O86" t="str">
        <f>IF('Employees &amp; COBRA Enrollees'!AC92="Yes",'Employees &amp; COBRA Enrollees'!S92,"")</f>
        <v/>
      </c>
      <c r="Q86">
        <f>IF('Employees &amp; COBRA Enrollees'!AC92="No",'Employees &amp; COBRA Enrollees'!C92,"")</f>
        <v>0</v>
      </c>
      <c r="R86">
        <f>IF('Employees &amp; COBRA Enrollees'!AC92="No",'Employees &amp; COBRA Enrollees'!S92,"")</f>
        <v>0</v>
      </c>
      <c r="T86" t="str">
        <f>IF('Employees &amp; COBRA Enrollees'!AC92="Yes",'Employees &amp; COBRA Enrollees'!C92,"")</f>
        <v/>
      </c>
      <c r="U86" t="str">
        <f>IF('Employees &amp; COBRA Enrollees'!AC92="Yes",'Employees &amp; COBRA Enrollees'!S92,"")</f>
        <v/>
      </c>
      <c r="W86">
        <f>IF('Employees &amp; COBRA Enrollees'!AC92="No",'Employees &amp; COBRA Enrollees'!D92,"")</f>
        <v>0</v>
      </c>
      <c r="X86">
        <f>IF('Employees &amp; COBRA Enrollees'!AC92="No",'Employees &amp; COBRA Enrollees'!S92,"")</f>
        <v>0</v>
      </c>
      <c r="Z86" t="str">
        <f>IF('Employees &amp; COBRA Enrollees'!AC92="Yes",'Employees &amp; COBRA Enrollees'!D92,"")</f>
        <v/>
      </c>
      <c r="AA86" t="str">
        <f>IF('Employees &amp; COBRA Enrollees'!AC92="Yes",'Employees &amp; COBRA Enrollees'!S92,"")</f>
        <v/>
      </c>
    </row>
    <row r="87" spans="2:27" ht="15.75" customHeight="1" thickBot="1" x14ac:dyDescent="0.3">
      <c r="K87" t="str">
        <f>IF('Employees &amp; COBRA Enrollees'!AC93="No",'Employees &amp; COBRA Enrollees'!A93&amp;" "&amp;'Employees &amp; COBRA Enrollees'!B93,"")</f>
        <v xml:space="preserve"> </v>
      </c>
      <c r="L87">
        <f>IF('Employees &amp; COBRA Enrollees'!AC93="No",'Employees &amp; COBRA Enrollees'!S93,"")</f>
        <v>0</v>
      </c>
      <c r="N87" t="str">
        <f>IF('Employees &amp; COBRA Enrollees'!AC93="Yes",'Employees &amp; COBRA Enrollees'!A93&amp;" "&amp;'Employees &amp; COBRA Enrollees'!B93,"")</f>
        <v/>
      </c>
      <c r="O87" t="str">
        <f>IF('Employees &amp; COBRA Enrollees'!AC93="Yes",'Employees &amp; COBRA Enrollees'!S93,"")</f>
        <v/>
      </c>
      <c r="Q87">
        <f>IF('Employees &amp; COBRA Enrollees'!AC93="No",'Employees &amp; COBRA Enrollees'!C93,"")</f>
        <v>0</v>
      </c>
      <c r="R87">
        <f>IF('Employees &amp; COBRA Enrollees'!AC93="No",'Employees &amp; COBRA Enrollees'!S93,"")</f>
        <v>0</v>
      </c>
      <c r="T87" t="str">
        <f>IF('Employees &amp; COBRA Enrollees'!AC93="Yes",'Employees &amp; COBRA Enrollees'!C93,"")</f>
        <v/>
      </c>
      <c r="U87" t="str">
        <f>IF('Employees &amp; COBRA Enrollees'!AC93="Yes",'Employees &amp; COBRA Enrollees'!S93,"")</f>
        <v/>
      </c>
      <c r="W87">
        <f>IF('Employees &amp; COBRA Enrollees'!AC93="No",'Employees &amp; COBRA Enrollees'!D93,"")</f>
        <v>0</v>
      </c>
      <c r="X87">
        <f>IF('Employees &amp; COBRA Enrollees'!AC93="No",'Employees &amp; COBRA Enrollees'!S93,"")</f>
        <v>0</v>
      </c>
      <c r="Z87" t="str">
        <f>IF('Employees &amp; COBRA Enrollees'!AC93="Yes",'Employees &amp; COBRA Enrollees'!D93,"")</f>
        <v/>
      </c>
      <c r="AA87" t="str">
        <f>IF('Employees &amp; COBRA Enrollees'!AC93="Yes",'Employees &amp; COBRA Enrollees'!S93,"")</f>
        <v/>
      </c>
    </row>
    <row r="88" spans="2:27" ht="15.75" customHeight="1" x14ac:dyDescent="0.25">
      <c r="B88" s="177" t="s">
        <v>124</v>
      </c>
      <c r="K88" t="str">
        <f>IF('Employees &amp; COBRA Enrollees'!AC94="No",'Employees &amp; COBRA Enrollees'!A94&amp;" "&amp;'Employees &amp; COBRA Enrollees'!B94,"")</f>
        <v xml:space="preserve"> </v>
      </c>
      <c r="L88">
        <f>IF('Employees &amp; COBRA Enrollees'!AC94="No",'Employees &amp; COBRA Enrollees'!S94,"")</f>
        <v>0</v>
      </c>
      <c r="N88" t="str">
        <f>IF('Employees &amp; COBRA Enrollees'!AC94="Yes",'Employees &amp; COBRA Enrollees'!A94&amp;" "&amp;'Employees &amp; COBRA Enrollees'!B94,"")</f>
        <v/>
      </c>
      <c r="O88" t="str">
        <f>IF('Employees &amp; COBRA Enrollees'!AC94="Yes",'Employees &amp; COBRA Enrollees'!S94,"")</f>
        <v/>
      </c>
      <c r="Q88">
        <f>IF('Employees &amp; COBRA Enrollees'!AC94="No",'Employees &amp; COBRA Enrollees'!C94,"")</f>
        <v>0</v>
      </c>
      <c r="R88">
        <f>IF('Employees &amp; COBRA Enrollees'!AC94="No",'Employees &amp; COBRA Enrollees'!S94,"")</f>
        <v>0</v>
      </c>
      <c r="T88" t="str">
        <f>IF('Employees &amp; COBRA Enrollees'!AC94="Yes",'Employees &amp; COBRA Enrollees'!C94,"")</f>
        <v/>
      </c>
      <c r="U88" t="str">
        <f>IF('Employees &amp; COBRA Enrollees'!AC94="Yes",'Employees &amp; COBRA Enrollees'!S94,"")</f>
        <v/>
      </c>
      <c r="W88">
        <f>IF('Employees &amp; COBRA Enrollees'!AC94="No",'Employees &amp; COBRA Enrollees'!D94,"")</f>
        <v>0</v>
      </c>
      <c r="X88">
        <f>IF('Employees &amp; COBRA Enrollees'!AC94="No",'Employees &amp; COBRA Enrollees'!S94,"")</f>
        <v>0</v>
      </c>
      <c r="Z88" t="str">
        <f>IF('Employees &amp; COBRA Enrollees'!AC94="Yes",'Employees &amp; COBRA Enrollees'!D94,"")</f>
        <v/>
      </c>
      <c r="AA88" t="str">
        <f>IF('Employees &amp; COBRA Enrollees'!AC94="Yes",'Employees &amp; COBRA Enrollees'!S94,"")</f>
        <v/>
      </c>
    </row>
    <row r="89" spans="2:27" ht="15.75" customHeight="1" x14ac:dyDescent="0.25">
      <c r="B89" s="171" t="s">
        <v>48</v>
      </c>
      <c r="K89" t="str">
        <f>IF('Employees &amp; COBRA Enrollees'!AC95="No",'Employees &amp; COBRA Enrollees'!A95&amp;" "&amp;'Employees &amp; COBRA Enrollees'!B95,"")</f>
        <v xml:space="preserve"> </v>
      </c>
      <c r="L89">
        <f>IF('Employees &amp; COBRA Enrollees'!AC95="No",'Employees &amp; COBRA Enrollees'!S95,"")</f>
        <v>0</v>
      </c>
      <c r="N89" t="str">
        <f>IF('Employees &amp; COBRA Enrollees'!AC95="Yes",'Employees &amp; COBRA Enrollees'!A95&amp;" "&amp;'Employees &amp; COBRA Enrollees'!B95,"")</f>
        <v/>
      </c>
      <c r="O89" t="str">
        <f>IF('Employees &amp; COBRA Enrollees'!AC95="Yes",'Employees &amp; COBRA Enrollees'!S95,"")</f>
        <v/>
      </c>
      <c r="Q89">
        <f>IF('Employees &amp; COBRA Enrollees'!AC95="No",'Employees &amp; COBRA Enrollees'!C95,"")</f>
        <v>0</v>
      </c>
      <c r="R89">
        <f>IF('Employees &amp; COBRA Enrollees'!AC95="No",'Employees &amp; COBRA Enrollees'!S95,"")</f>
        <v>0</v>
      </c>
      <c r="T89" t="str">
        <f>IF('Employees &amp; COBRA Enrollees'!AC95="Yes",'Employees &amp; COBRA Enrollees'!C95,"")</f>
        <v/>
      </c>
      <c r="U89" t="str">
        <f>IF('Employees &amp; COBRA Enrollees'!AC95="Yes",'Employees &amp; COBRA Enrollees'!S95,"")</f>
        <v/>
      </c>
      <c r="W89">
        <f>IF('Employees &amp; COBRA Enrollees'!AC95="No",'Employees &amp; COBRA Enrollees'!D95,"")</f>
        <v>0</v>
      </c>
      <c r="X89">
        <f>IF('Employees &amp; COBRA Enrollees'!AC95="No",'Employees &amp; COBRA Enrollees'!S95,"")</f>
        <v>0</v>
      </c>
      <c r="Z89" t="str">
        <f>IF('Employees &amp; COBRA Enrollees'!AC95="Yes",'Employees &amp; COBRA Enrollees'!D95,"")</f>
        <v/>
      </c>
      <c r="AA89" t="str">
        <f>IF('Employees &amp; COBRA Enrollees'!AC95="Yes",'Employees &amp; COBRA Enrollees'!S95,"")</f>
        <v/>
      </c>
    </row>
    <row r="90" spans="2:27" ht="15.75" customHeight="1" x14ac:dyDescent="0.25">
      <c r="B90" s="160" t="s">
        <v>125</v>
      </c>
      <c r="K90" t="str">
        <f>IF('Employees &amp; COBRA Enrollees'!AC96="No",'Employees &amp; COBRA Enrollees'!A96&amp;" "&amp;'Employees &amp; COBRA Enrollees'!B96,"")</f>
        <v xml:space="preserve"> </v>
      </c>
      <c r="L90">
        <f>IF('Employees &amp; COBRA Enrollees'!AC96="No",'Employees &amp; COBRA Enrollees'!S96,"")</f>
        <v>0</v>
      </c>
      <c r="N90" t="str">
        <f>IF('Employees &amp; COBRA Enrollees'!AC96="Yes",'Employees &amp; COBRA Enrollees'!A96&amp;" "&amp;'Employees &amp; COBRA Enrollees'!B96,"")</f>
        <v/>
      </c>
      <c r="O90" t="str">
        <f>IF('Employees &amp; COBRA Enrollees'!AC96="Yes",'Employees &amp; COBRA Enrollees'!S96,"")</f>
        <v/>
      </c>
      <c r="Q90">
        <f>IF('Employees &amp; COBRA Enrollees'!AC96="No",'Employees &amp; COBRA Enrollees'!C96,"")</f>
        <v>0</v>
      </c>
      <c r="R90">
        <f>IF('Employees &amp; COBRA Enrollees'!AC96="No",'Employees &amp; COBRA Enrollees'!S96,"")</f>
        <v>0</v>
      </c>
      <c r="T90" t="str">
        <f>IF('Employees &amp; COBRA Enrollees'!AC96="Yes",'Employees &amp; COBRA Enrollees'!C96,"")</f>
        <v/>
      </c>
      <c r="U90" t="str">
        <f>IF('Employees &amp; COBRA Enrollees'!AC96="Yes",'Employees &amp; COBRA Enrollees'!S96,"")</f>
        <v/>
      </c>
      <c r="W90">
        <f>IF('Employees &amp; COBRA Enrollees'!AC96="No",'Employees &amp; COBRA Enrollees'!D96,"")</f>
        <v>0</v>
      </c>
      <c r="X90">
        <f>IF('Employees &amp; COBRA Enrollees'!AC96="No",'Employees &amp; COBRA Enrollees'!S96,"")</f>
        <v>0</v>
      </c>
      <c r="Z90" t="str">
        <f>IF('Employees &amp; COBRA Enrollees'!AC96="Yes",'Employees &amp; COBRA Enrollees'!D96,"")</f>
        <v/>
      </c>
      <c r="AA90" t="str">
        <f>IF('Employees &amp; COBRA Enrollees'!AC96="Yes",'Employees &amp; COBRA Enrollees'!S96,"")</f>
        <v/>
      </c>
    </row>
    <row r="91" spans="2:27" ht="15.75" customHeight="1" thickBot="1" x14ac:dyDescent="0.3">
      <c r="B91" s="161" t="s">
        <v>126</v>
      </c>
      <c r="K91" t="str">
        <f>IF('Employees &amp; COBRA Enrollees'!AC97="No",'Employees &amp; COBRA Enrollees'!A97&amp;" "&amp;'Employees &amp; COBRA Enrollees'!B97,"")</f>
        <v xml:space="preserve"> </v>
      </c>
      <c r="L91">
        <f>IF('Employees &amp; COBRA Enrollees'!AC97="No",'Employees &amp; COBRA Enrollees'!S97,"")</f>
        <v>0</v>
      </c>
      <c r="N91" t="str">
        <f>IF('Employees &amp; COBRA Enrollees'!AC97="Yes",'Employees &amp; COBRA Enrollees'!A97&amp;" "&amp;'Employees &amp; COBRA Enrollees'!B97,"")</f>
        <v/>
      </c>
      <c r="O91" t="str">
        <f>IF('Employees &amp; COBRA Enrollees'!AC97="Yes",'Employees &amp; COBRA Enrollees'!S97,"")</f>
        <v/>
      </c>
      <c r="Q91">
        <f>IF('Employees &amp; COBRA Enrollees'!AC97="No",'Employees &amp; COBRA Enrollees'!C97,"")</f>
        <v>0</v>
      </c>
      <c r="R91">
        <f>IF('Employees &amp; COBRA Enrollees'!AC97="No",'Employees &amp; COBRA Enrollees'!S97,"")</f>
        <v>0</v>
      </c>
      <c r="T91" t="str">
        <f>IF('Employees &amp; COBRA Enrollees'!AC97="Yes",'Employees &amp; COBRA Enrollees'!C97,"")</f>
        <v/>
      </c>
      <c r="U91" t="str">
        <f>IF('Employees &amp; COBRA Enrollees'!AC97="Yes",'Employees &amp; COBRA Enrollees'!S97,"")</f>
        <v/>
      </c>
      <c r="W91">
        <f>IF('Employees &amp; COBRA Enrollees'!AC97="No",'Employees &amp; COBRA Enrollees'!D97,"")</f>
        <v>0</v>
      </c>
      <c r="X91">
        <f>IF('Employees &amp; COBRA Enrollees'!AC97="No",'Employees &amp; COBRA Enrollees'!S97,"")</f>
        <v>0</v>
      </c>
      <c r="Z91" t="str">
        <f>IF('Employees &amp; COBRA Enrollees'!AC97="Yes",'Employees &amp; COBRA Enrollees'!D97,"")</f>
        <v/>
      </c>
      <c r="AA91" t="str">
        <f>IF('Employees &amp; COBRA Enrollees'!AC97="Yes",'Employees &amp; COBRA Enrollees'!S97,"")</f>
        <v/>
      </c>
    </row>
    <row r="92" spans="2:27" ht="15.75" customHeight="1" thickBot="1" x14ac:dyDescent="0.3">
      <c r="K92" t="str">
        <f>IF('Employees &amp; COBRA Enrollees'!AC98="No",'Employees &amp; COBRA Enrollees'!A98&amp;" "&amp;'Employees &amp; COBRA Enrollees'!B98,"")</f>
        <v xml:space="preserve"> </v>
      </c>
      <c r="L92">
        <f>IF('Employees &amp; COBRA Enrollees'!AC98="No",'Employees &amp; COBRA Enrollees'!S98,"")</f>
        <v>0</v>
      </c>
      <c r="N92" t="str">
        <f>IF('Employees &amp; COBRA Enrollees'!AC98="Yes",'Employees &amp; COBRA Enrollees'!A98&amp;" "&amp;'Employees &amp; COBRA Enrollees'!B98,"")</f>
        <v/>
      </c>
      <c r="O92" t="str">
        <f>IF('Employees &amp; COBRA Enrollees'!AC98="Yes",'Employees &amp; COBRA Enrollees'!S98,"")</f>
        <v/>
      </c>
      <c r="Q92">
        <f>IF('Employees &amp; COBRA Enrollees'!AC98="No",'Employees &amp; COBRA Enrollees'!C98,"")</f>
        <v>0</v>
      </c>
      <c r="R92">
        <f>IF('Employees &amp; COBRA Enrollees'!AC98="No",'Employees &amp; COBRA Enrollees'!S98,"")</f>
        <v>0</v>
      </c>
      <c r="T92" t="str">
        <f>IF('Employees &amp; COBRA Enrollees'!AC98="Yes",'Employees &amp; COBRA Enrollees'!C98,"")</f>
        <v/>
      </c>
      <c r="U92" t="str">
        <f>IF('Employees &amp; COBRA Enrollees'!AC98="Yes",'Employees &amp; COBRA Enrollees'!S98,"")</f>
        <v/>
      </c>
      <c r="W92">
        <f>IF('Employees &amp; COBRA Enrollees'!AC98="No",'Employees &amp; COBRA Enrollees'!D98,"")</f>
        <v>0</v>
      </c>
      <c r="X92">
        <f>IF('Employees &amp; COBRA Enrollees'!AC98="No",'Employees &amp; COBRA Enrollees'!S98,"")</f>
        <v>0</v>
      </c>
      <c r="Z92" t="str">
        <f>IF('Employees &amp; COBRA Enrollees'!AC98="Yes",'Employees &amp; COBRA Enrollees'!D98,"")</f>
        <v/>
      </c>
      <c r="AA92" t="str">
        <f>IF('Employees &amp; COBRA Enrollees'!AC98="Yes",'Employees &amp; COBRA Enrollees'!S98,"")</f>
        <v/>
      </c>
    </row>
    <row r="93" spans="2:27" ht="15.75" customHeight="1" x14ac:dyDescent="0.25">
      <c r="B93" s="177" t="s">
        <v>127</v>
      </c>
      <c r="K93" t="str">
        <f>IF('Employees &amp; COBRA Enrollees'!AC99="No",'Employees &amp; COBRA Enrollees'!A99&amp;" "&amp;'Employees &amp; COBRA Enrollees'!B99,"")</f>
        <v xml:space="preserve"> </v>
      </c>
      <c r="L93">
        <f>IF('Employees &amp; COBRA Enrollees'!AC99="No",'Employees &amp; COBRA Enrollees'!S99,"")</f>
        <v>0</v>
      </c>
      <c r="N93" t="str">
        <f>IF('Employees &amp; COBRA Enrollees'!AC99="Yes",'Employees &amp; COBRA Enrollees'!A99&amp;" "&amp;'Employees &amp; COBRA Enrollees'!B99,"")</f>
        <v/>
      </c>
      <c r="O93" t="str">
        <f>IF('Employees &amp; COBRA Enrollees'!AC99="Yes",'Employees &amp; COBRA Enrollees'!S99,"")</f>
        <v/>
      </c>
      <c r="Q93">
        <f>IF('Employees &amp; COBRA Enrollees'!AC99="No",'Employees &amp; COBRA Enrollees'!C99,"")</f>
        <v>0</v>
      </c>
      <c r="R93">
        <f>IF('Employees &amp; COBRA Enrollees'!AC99="No",'Employees &amp; COBRA Enrollees'!S99,"")</f>
        <v>0</v>
      </c>
      <c r="T93" t="str">
        <f>IF('Employees &amp; COBRA Enrollees'!AC99="Yes",'Employees &amp; COBRA Enrollees'!C99,"")</f>
        <v/>
      </c>
      <c r="U93" t="str">
        <f>IF('Employees &amp; COBRA Enrollees'!AC99="Yes",'Employees &amp; COBRA Enrollees'!S99,"")</f>
        <v/>
      </c>
      <c r="W93">
        <f>IF('Employees &amp; COBRA Enrollees'!AC99="No",'Employees &amp; COBRA Enrollees'!D99,"")</f>
        <v>0</v>
      </c>
      <c r="X93">
        <f>IF('Employees &amp; COBRA Enrollees'!AC99="No",'Employees &amp; COBRA Enrollees'!S99,"")</f>
        <v>0</v>
      </c>
      <c r="Z93" t="str">
        <f>IF('Employees &amp; COBRA Enrollees'!AC99="Yes",'Employees &amp; COBRA Enrollees'!D99,"")</f>
        <v/>
      </c>
      <c r="AA93" t="str">
        <f>IF('Employees &amp; COBRA Enrollees'!AC99="Yes",'Employees &amp; COBRA Enrollees'!S99,"")</f>
        <v/>
      </c>
    </row>
    <row r="94" spans="2:27" ht="15.75" customHeight="1" x14ac:dyDescent="0.25">
      <c r="B94" s="171" t="s">
        <v>48</v>
      </c>
      <c r="K94" t="str">
        <f>IF('Employees &amp; COBRA Enrollees'!AC100="No",'Employees &amp; COBRA Enrollees'!A100&amp;" "&amp;'Employees &amp; COBRA Enrollees'!B100,"")</f>
        <v xml:space="preserve"> </v>
      </c>
      <c r="L94">
        <f>IF('Employees &amp; COBRA Enrollees'!AC100="No",'Employees &amp; COBRA Enrollees'!S100,"")</f>
        <v>0</v>
      </c>
      <c r="N94" t="str">
        <f>IF('Employees &amp; COBRA Enrollees'!AC100="Yes",'Employees &amp; COBRA Enrollees'!A100&amp;" "&amp;'Employees &amp; COBRA Enrollees'!B100,"")</f>
        <v/>
      </c>
      <c r="O94" t="str">
        <f>IF('Employees &amp; COBRA Enrollees'!AC100="Yes",'Employees &amp; COBRA Enrollees'!S100,"")</f>
        <v/>
      </c>
      <c r="Q94">
        <f>IF('Employees &amp; COBRA Enrollees'!AC100="No",'Employees &amp; COBRA Enrollees'!C100,"")</f>
        <v>0</v>
      </c>
      <c r="R94">
        <f>IF('Employees &amp; COBRA Enrollees'!AC100="No",'Employees &amp; COBRA Enrollees'!S100,"")</f>
        <v>0</v>
      </c>
      <c r="T94" t="str">
        <f>IF('Employees &amp; COBRA Enrollees'!AC100="Yes",'Employees &amp; COBRA Enrollees'!C100,"")</f>
        <v/>
      </c>
      <c r="U94" t="str">
        <f>IF('Employees &amp; COBRA Enrollees'!AC100="Yes",'Employees &amp; COBRA Enrollees'!S100,"")</f>
        <v/>
      </c>
      <c r="W94">
        <f>IF('Employees &amp; COBRA Enrollees'!AC100="No",'Employees &amp; COBRA Enrollees'!D100,"")</f>
        <v>0</v>
      </c>
      <c r="X94">
        <f>IF('Employees &amp; COBRA Enrollees'!AC100="No",'Employees &amp; COBRA Enrollees'!S100,"")</f>
        <v>0</v>
      </c>
      <c r="Z94" t="str">
        <f>IF('Employees &amp; COBRA Enrollees'!AC100="Yes",'Employees &amp; COBRA Enrollees'!D100,"")</f>
        <v/>
      </c>
      <c r="AA94" t="str">
        <f>IF('Employees &amp; COBRA Enrollees'!AC100="Yes",'Employees &amp; COBRA Enrollees'!S100,"")</f>
        <v/>
      </c>
    </row>
    <row r="95" spans="2:27" ht="15.75" customHeight="1" x14ac:dyDescent="0.25">
      <c r="B95" s="160" t="s">
        <v>68</v>
      </c>
      <c r="K95" t="str">
        <f>IF('Employees &amp; COBRA Enrollees'!AC101="No",'Employees &amp; COBRA Enrollees'!A101&amp;" "&amp;'Employees &amp; COBRA Enrollees'!B101,"")</f>
        <v xml:space="preserve"> </v>
      </c>
      <c r="L95">
        <f>IF('Employees &amp; COBRA Enrollees'!AC101="No",'Employees &amp; COBRA Enrollees'!S101,"")</f>
        <v>0</v>
      </c>
      <c r="N95" t="str">
        <f>IF('Employees &amp; COBRA Enrollees'!AC101="Yes",'Employees &amp; COBRA Enrollees'!A101&amp;" "&amp;'Employees &amp; COBRA Enrollees'!B101,"")</f>
        <v/>
      </c>
      <c r="O95" t="str">
        <f>IF('Employees &amp; COBRA Enrollees'!AC101="Yes",'Employees &amp; COBRA Enrollees'!S101,"")</f>
        <v/>
      </c>
      <c r="Q95">
        <f>IF('Employees &amp; COBRA Enrollees'!AC101="No",'Employees &amp; COBRA Enrollees'!C101,"")</f>
        <v>0</v>
      </c>
      <c r="R95">
        <f>IF('Employees &amp; COBRA Enrollees'!AC101="No",'Employees &amp; COBRA Enrollees'!S101,"")</f>
        <v>0</v>
      </c>
      <c r="T95" t="str">
        <f>IF('Employees &amp; COBRA Enrollees'!AC101="Yes",'Employees &amp; COBRA Enrollees'!C101,"")</f>
        <v/>
      </c>
      <c r="U95" t="str">
        <f>IF('Employees &amp; COBRA Enrollees'!AC101="Yes",'Employees &amp; COBRA Enrollees'!S101,"")</f>
        <v/>
      </c>
      <c r="W95">
        <f>IF('Employees &amp; COBRA Enrollees'!AC101="No",'Employees &amp; COBRA Enrollees'!D101,"")</f>
        <v>0</v>
      </c>
      <c r="X95">
        <f>IF('Employees &amp; COBRA Enrollees'!AC101="No",'Employees &amp; COBRA Enrollees'!S101,"")</f>
        <v>0</v>
      </c>
      <c r="Z95" t="str">
        <f>IF('Employees &amp; COBRA Enrollees'!AC101="Yes",'Employees &amp; COBRA Enrollees'!D101,"")</f>
        <v/>
      </c>
      <c r="AA95" t="str">
        <f>IF('Employees &amp; COBRA Enrollees'!AC101="Yes",'Employees &amp; COBRA Enrollees'!S101,"")</f>
        <v/>
      </c>
    </row>
    <row r="96" spans="2:27" ht="15.75" customHeight="1" x14ac:dyDescent="0.25">
      <c r="B96" s="160" t="s">
        <v>128</v>
      </c>
      <c r="K96" t="str">
        <f>IF('Employees &amp; COBRA Enrollees'!AC102="No",'Employees &amp; COBRA Enrollees'!A102&amp;" "&amp;'Employees &amp; COBRA Enrollees'!B102,"")</f>
        <v xml:space="preserve"> </v>
      </c>
      <c r="L96">
        <f>IF('Employees &amp; COBRA Enrollees'!AC102="No",'Employees &amp; COBRA Enrollees'!S102,"")</f>
        <v>0</v>
      </c>
      <c r="N96" t="str">
        <f>IF('Employees &amp; COBRA Enrollees'!AC102="Yes",'Employees &amp; COBRA Enrollees'!A102&amp;" "&amp;'Employees &amp; COBRA Enrollees'!B102,"")</f>
        <v/>
      </c>
      <c r="O96" t="str">
        <f>IF('Employees &amp; COBRA Enrollees'!AC102="Yes",'Employees &amp; COBRA Enrollees'!S102,"")</f>
        <v/>
      </c>
      <c r="Q96">
        <f>IF('Employees &amp; COBRA Enrollees'!AC102="No",'Employees &amp; COBRA Enrollees'!C102,"")</f>
        <v>0</v>
      </c>
      <c r="R96">
        <f>IF('Employees &amp; COBRA Enrollees'!AC102="No",'Employees &amp; COBRA Enrollees'!S102,"")</f>
        <v>0</v>
      </c>
      <c r="T96" t="str">
        <f>IF('Employees &amp; COBRA Enrollees'!AC102="Yes",'Employees &amp; COBRA Enrollees'!C102,"")</f>
        <v/>
      </c>
      <c r="U96" t="str">
        <f>IF('Employees &amp; COBRA Enrollees'!AC102="Yes",'Employees &amp; COBRA Enrollees'!S102,"")</f>
        <v/>
      </c>
      <c r="W96">
        <f>IF('Employees &amp; COBRA Enrollees'!AC102="No",'Employees &amp; COBRA Enrollees'!D102,"")</f>
        <v>0</v>
      </c>
      <c r="X96">
        <f>IF('Employees &amp; COBRA Enrollees'!AC102="No",'Employees &amp; COBRA Enrollees'!S102,"")</f>
        <v>0</v>
      </c>
      <c r="Z96" t="str">
        <f>IF('Employees &amp; COBRA Enrollees'!AC102="Yes",'Employees &amp; COBRA Enrollees'!D102,"")</f>
        <v/>
      </c>
      <c r="AA96" t="str">
        <f>IF('Employees &amp; COBRA Enrollees'!AC102="Yes",'Employees &amp; COBRA Enrollees'!S102,"")</f>
        <v/>
      </c>
    </row>
    <row r="97" spans="2:27" ht="15.75" customHeight="1" x14ac:dyDescent="0.25">
      <c r="B97" s="160" t="s">
        <v>129</v>
      </c>
      <c r="K97" t="str">
        <f>IF('Employees &amp; COBRA Enrollees'!AC103="No",'Employees &amp; COBRA Enrollees'!A103&amp;" "&amp;'Employees &amp; COBRA Enrollees'!B103,"")</f>
        <v xml:space="preserve"> </v>
      </c>
      <c r="L97">
        <f>IF('Employees &amp; COBRA Enrollees'!AC103="No",'Employees &amp; COBRA Enrollees'!S103,"")</f>
        <v>0</v>
      </c>
      <c r="N97" t="str">
        <f>IF('Employees &amp; COBRA Enrollees'!AC103="Yes",'Employees &amp; COBRA Enrollees'!A103&amp;" "&amp;'Employees &amp; COBRA Enrollees'!B103,"")</f>
        <v/>
      </c>
      <c r="O97" t="str">
        <f>IF('Employees &amp; COBRA Enrollees'!AC103="Yes",'Employees &amp; COBRA Enrollees'!S103,"")</f>
        <v/>
      </c>
      <c r="Q97">
        <f>IF('Employees &amp; COBRA Enrollees'!AC103="No",'Employees &amp; COBRA Enrollees'!C103,"")</f>
        <v>0</v>
      </c>
      <c r="R97">
        <f>IF('Employees &amp; COBRA Enrollees'!AC103="No",'Employees &amp; COBRA Enrollees'!S103,"")</f>
        <v>0</v>
      </c>
      <c r="T97" t="str">
        <f>IF('Employees &amp; COBRA Enrollees'!AC103="Yes",'Employees &amp; COBRA Enrollees'!C103,"")</f>
        <v/>
      </c>
      <c r="U97" t="str">
        <f>IF('Employees &amp; COBRA Enrollees'!AC103="Yes",'Employees &amp; COBRA Enrollees'!S103,"")</f>
        <v/>
      </c>
      <c r="W97">
        <f>IF('Employees &amp; COBRA Enrollees'!AC103="No",'Employees &amp; COBRA Enrollees'!D103,"")</f>
        <v>0</v>
      </c>
      <c r="X97">
        <f>IF('Employees &amp; COBRA Enrollees'!AC103="No",'Employees &amp; COBRA Enrollees'!S103,"")</f>
        <v>0</v>
      </c>
      <c r="Z97" t="str">
        <f>IF('Employees &amp; COBRA Enrollees'!AC103="Yes",'Employees &amp; COBRA Enrollees'!D103,"")</f>
        <v/>
      </c>
      <c r="AA97" t="str">
        <f>IF('Employees &amp; COBRA Enrollees'!AC103="Yes",'Employees &amp; COBRA Enrollees'!S103,"")</f>
        <v/>
      </c>
    </row>
    <row r="98" spans="2:27" ht="15.75" customHeight="1" thickBot="1" x14ac:dyDescent="0.3">
      <c r="B98" s="161" t="s">
        <v>130</v>
      </c>
      <c r="K98" t="str">
        <f>IF('Employees &amp; COBRA Enrollees'!AC104="No",'Employees &amp; COBRA Enrollees'!A104&amp;" "&amp;'Employees &amp; COBRA Enrollees'!B104,"")</f>
        <v xml:space="preserve"> </v>
      </c>
      <c r="L98">
        <f>IF('Employees &amp; COBRA Enrollees'!AC104="No",'Employees &amp; COBRA Enrollees'!S104,"")</f>
        <v>0</v>
      </c>
      <c r="N98" t="str">
        <f>IF('Employees &amp; COBRA Enrollees'!AC104="Yes",'Employees &amp; COBRA Enrollees'!A104&amp;" "&amp;'Employees &amp; COBRA Enrollees'!B104,"")</f>
        <v/>
      </c>
      <c r="O98" t="str">
        <f>IF('Employees &amp; COBRA Enrollees'!AC104="Yes",'Employees &amp; COBRA Enrollees'!S104,"")</f>
        <v/>
      </c>
      <c r="Q98">
        <f>IF('Employees &amp; COBRA Enrollees'!AC104="No",'Employees &amp; COBRA Enrollees'!C104,"")</f>
        <v>0</v>
      </c>
      <c r="R98">
        <f>IF('Employees &amp; COBRA Enrollees'!AC104="No",'Employees &amp; COBRA Enrollees'!S104,"")</f>
        <v>0</v>
      </c>
      <c r="T98" t="str">
        <f>IF('Employees &amp; COBRA Enrollees'!AC104="Yes",'Employees &amp; COBRA Enrollees'!C104,"")</f>
        <v/>
      </c>
      <c r="U98" t="str">
        <f>IF('Employees &amp; COBRA Enrollees'!AC104="Yes",'Employees &amp; COBRA Enrollees'!S104,"")</f>
        <v/>
      </c>
      <c r="W98">
        <f>IF('Employees &amp; COBRA Enrollees'!AC104="No",'Employees &amp; COBRA Enrollees'!D104,"")</f>
        <v>0</v>
      </c>
      <c r="X98">
        <f>IF('Employees &amp; COBRA Enrollees'!AC104="No",'Employees &amp; COBRA Enrollees'!S104,"")</f>
        <v>0</v>
      </c>
      <c r="Z98" t="str">
        <f>IF('Employees &amp; COBRA Enrollees'!AC104="Yes",'Employees &amp; COBRA Enrollees'!D104,"")</f>
        <v/>
      </c>
      <c r="AA98" t="str">
        <f>IF('Employees &amp; COBRA Enrollees'!AC104="Yes",'Employees &amp; COBRA Enrollees'!S104,"")</f>
        <v/>
      </c>
    </row>
    <row r="99" spans="2:27" ht="15.75" customHeight="1" thickBot="1" x14ac:dyDescent="0.3">
      <c r="K99" t="str">
        <f>IF('Employees &amp; COBRA Enrollees'!AC105="No",'Employees &amp; COBRA Enrollees'!A105&amp;" "&amp;'Employees &amp; COBRA Enrollees'!B105,"")</f>
        <v xml:space="preserve"> </v>
      </c>
      <c r="L99">
        <f>IF('Employees &amp; COBRA Enrollees'!AC105="No",'Employees &amp; COBRA Enrollees'!S105,"")</f>
        <v>0</v>
      </c>
      <c r="N99" t="str">
        <f>IF('Employees &amp; COBRA Enrollees'!AC105="Yes",'Employees &amp; COBRA Enrollees'!A105&amp;" "&amp;'Employees &amp; COBRA Enrollees'!B105,"")</f>
        <v/>
      </c>
      <c r="O99" t="str">
        <f>IF('Employees &amp; COBRA Enrollees'!AC105="Yes",'Employees &amp; COBRA Enrollees'!S105,"")</f>
        <v/>
      </c>
      <c r="Q99">
        <f>IF('Employees &amp; COBRA Enrollees'!AC105="No",'Employees &amp; COBRA Enrollees'!C105,"")</f>
        <v>0</v>
      </c>
      <c r="R99">
        <f>IF('Employees &amp; COBRA Enrollees'!AC105="No",'Employees &amp; COBRA Enrollees'!S105,"")</f>
        <v>0</v>
      </c>
      <c r="T99" t="str">
        <f>IF('Employees &amp; COBRA Enrollees'!AC105="Yes",'Employees &amp; COBRA Enrollees'!C105,"")</f>
        <v/>
      </c>
      <c r="U99" t="str">
        <f>IF('Employees &amp; COBRA Enrollees'!AC105="Yes",'Employees &amp; COBRA Enrollees'!S105,"")</f>
        <v/>
      </c>
      <c r="W99">
        <f>IF('Employees &amp; COBRA Enrollees'!AC105="No",'Employees &amp; COBRA Enrollees'!D105,"")</f>
        <v>0</v>
      </c>
      <c r="X99">
        <f>IF('Employees &amp; COBRA Enrollees'!AC105="No",'Employees &amp; COBRA Enrollees'!S105,"")</f>
        <v>0</v>
      </c>
      <c r="Z99" t="str">
        <f>IF('Employees &amp; COBRA Enrollees'!AC105="Yes",'Employees &amp; COBRA Enrollees'!D105,"")</f>
        <v/>
      </c>
      <c r="AA99" t="str">
        <f>IF('Employees &amp; COBRA Enrollees'!AC105="Yes",'Employees &amp; COBRA Enrollees'!S105,"")</f>
        <v/>
      </c>
    </row>
    <row r="100" spans="2:27" ht="15.75" customHeight="1" x14ac:dyDescent="0.25">
      <c r="B100" s="168" t="s">
        <v>131</v>
      </c>
      <c r="K100" t="str">
        <f>IF('Employees &amp; COBRA Enrollees'!AC106="No",'Employees &amp; COBRA Enrollees'!A106&amp;" "&amp;'Employees &amp; COBRA Enrollees'!B106,"")</f>
        <v xml:space="preserve"> </v>
      </c>
      <c r="L100">
        <f>IF('Employees &amp; COBRA Enrollees'!AC106="No",'Employees &amp; COBRA Enrollees'!S106,"")</f>
        <v>0</v>
      </c>
      <c r="N100" t="str">
        <f>IF('Employees &amp; COBRA Enrollees'!AC106="Yes",'Employees &amp; COBRA Enrollees'!A106&amp;" "&amp;'Employees &amp; COBRA Enrollees'!B106,"")</f>
        <v/>
      </c>
      <c r="O100" t="str">
        <f>IF('Employees &amp; COBRA Enrollees'!AC106="Yes",'Employees &amp; COBRA Enrollees'!S106,"")</f>
        <v/>
      </c>
      <c r="Q100">
        <f>IF('Employees &amp; COBRA Enrollees'!AC106="No",'Employees &amp; COBRA Enrollees'!C106,"")</f>
        <v>0</v>
      </c>
      <c r="R100">
        <f>IF('Employees &amp; COBRA Enrollees'!AC106="No",'Employees &amp; COBRA Enrollees'!S106,"")</f>
        <v>0</v>
      </c>
      <c r="T100" t="str">
        <f>IF('Employees &amp; COBRA Enrollees'!AC106="Yes",'Employees &amp; COBRA Enrollees'!C106,"")</f>
        <v/>
      </c>
      <c r="U100" t="str">
        <f>IF('Employees &amp; COBRA Enrollees'!AC106="Yes",'Employees &amp; COBRA Enrollees'!S106,"")</f>
        <v/>
      </c>
      <c r="W100">
        <f>IF('Employees &amp; COBRA Enrollees'!AC106="No",'Employees &amp; COBRA Enrollees'!D106,"")</f>
        <v>0</v>
      </c>
      <c r="X100">
        <f>IF('Employees &amp; COBRA Enrollees'!AC106="No",'Employees &amp; COBRA Enrollees'!S106,"")</f>
        <v>0</v>
      </c>
      <c r="Z100" t="str">
        <f>IF('Employees &amp; COBRA Enrollees'!AC106="Yes",'Employees &amp; COBRA Enrollees'!D106,"")</f>
        <v/>
      </c>
      <c r="AA100" t="str">
        <f>IF('Employees &amp; COBRA Enrollees'!AC106="Yes",'Employees &amp; COBRA Enrollees'!S106,"")</f>
        <v/>
      </c>
    </row>
    <row r="101" spans="2:27" ht="15.75" customHeight="1" x14ac:dyDescent="0.25">
      <c r="B101" s="171" t="s">
        <v>48</v>
      </c>
      <c r="K101" t="str">
        <f>IF('Employees &amp; COBRA Enrollees'!AC107="No",'Employees &amp; COBRA Enrollees'!A107&amp;" "&amp;'Employees &amp; COBRA Enrollees'!B107,"")</f>
        <v xml:space="preserve"> </v>
      </c>
      <c r="L101">
        <f>IF('Employees &amp; COBRA Enrollees'!AC107="No",'Employees &amp; COBRA Enrollees'!S107,"")</f>
        <v>0</v>
      </c>
      <c r="N101" t="str">
        <f>IF('Employees &amp; COBRA Enrollees'!AC107="Yes",'Employees &amp; COBRA Enrollees'!A107&amp;" "&amp;'Employees &amp; COBRA Enrollees'!B107,"")</f>
        <v/>
      </c>
      <c r="O101" t="str">
        <f>IF('Employees &amp; COBRA Enrollees'!AC107="Yes",'Employees &amp; COBRA Enrollees'!S107,"")</f>
        <v/>
      </c>
      <c r="Q101">
        <f>IF('Employees &amp; COBRA Enrollees'!AC107="No",'Employees &amp; COBRA Enrollees'!C107,"")</f>
        <v>0</v>
      </c>
      <c r="R101">
        <f>IF('Employees &amp; COBRA Enrollees'!AC107="No",'Employees &amp; COBRA Enrollees'!S107,"")</f>
        <v>0</v>
      </c>
      <c r="T101" t="str">
        <f>IF('Employees &amp; COBRA Enrollees'!AC107="Yes",'Employees &amp; COBRA Enrollees'!C107,"")</f>
        <v/>
      </c>
      <c r="U101" t="str">
        <f>IF('Employees &amp; COBRA Enrollees'!AC107="Yes",'Employees &amp; COBRA Enrollees'!S107,"")</f>
        <v/>
      </c>
      <c r="W101">
        <f>IF('Employees &amp; COBRA Enrollees'!AC107="No",'Employees &amp; COBRA Enrollees'!D107,"")</f>
        <v>0</v>
      </c>
      <c r="X101">
        <f>IF('Employees &amp; COBRA Enrollees'!AC107="No",'Employees &amp; COBRA Enrollees'!S107,"")</f>
        <v>0</v>
      </c>
      <c r="Z101" t="str">
        <f>IF('Employees &amp; COBRA Enrollees'!AC107="Yes",'Employees &amp; COBRA Enrollees'!D107,"")</f>
        <v/>
      </c>
      <c r="AA101" t="str">
        <f>IF('Employees &amp; COBRA Enrollees'!AC107="Yes",'Employees &amp; COBRA Enrollees'!S107,"")</f>
        <v/>
      </c>
    </row>
    <row r="102" spans="2:27" ht="15.75" customHeight="1" x14ac:dyDescent="0.25">
      <c r="B102" s="160" t="s">
        <v>132</v>
      </c>
      <c r="K102" t="str">
        <f>IF('Employees &amp; COBRA Enrollees'!AC108="No",'Employees &amp; COBRA Enrollees'!A108&amp;" "&amp;'Employees &amp; COBRA Enrollees'!B108,"")</f>
        <v xml:space="preserve"> </v>
      </c>
      <c r="L102">
        <f>IF('Employees &amp; COBRA Enrollees'!AC108="No",'Employees &amp; COBRA Enrollees'!S108,"")</f>
        <v>0</v>
      </c>
      <c r="N102" t="str">
        <f>IF('Employees &amp; COBRA Enrollees'!AC108="Yes",'Employees &amp; COBRA Enrollees'!A108&amp;" "&amp;'Employees &amp; COBRA Enrollees'!B108,"")</f>
        <v/>
      </c>
      <c r="O102" t="str">
        <f>IF('Employees &amp; COBRA Enrollees'!AC108="Yes",'Employees &amp; COBRA Enrollees'!S108,"")</f>
        <v/>
      </c>
      <c r="Q102">
        <f>IF('Employees &amp; COBRA Enrollees'!AC108="No",'Employees &amp; COBRA Enrollees'!C108,"")</f>
        <v>0</v>
      </c>
      <c r="R102">
        <f>IF('Employees &amp; COBRA Enrollees'!AC108="No",'Employees &amp; COBRA Enrollees'!S108,"")</f>
        <v>0</v>
      </c>
      <c r="T102" t="str">
        <f>IF('Employees &amp; COBRA Enrollees'!AC108="Yes",'Employees &amp; COBRA Enrollees'!C108,"")</f>
        <v/>
      </c>
      <c r="U102" t="str">
        <f>IF('Employees &amp; COBRA Enrollees'!AC108="Yes",'Employees &amp; COBRA Enrollees'!S108,"")</f>
        <v/>
      </c>
      <c r="W102">
        <f>IF('Employees &amp; COBRA Enrollees'!AC108="No",'Employees &amp; COBRA Enrollees'!D108,"")</f>
        <v>0</v>
      </c>
      <c r="X102">
        <f>IF('Employees &amp; COBRA Enrollees'!AC108="No",'Employees &amp; COBRA Enrollees'!S108,"")</f>
        <v>0</v>
      </c>
      <c r="Z102" t="str">
        <f>IF('Employees &amp; COBRA Enrollees'!AC108="Yes",'Employees &amp; COBRA Enrollees'!D108,"")</f>
        <v/>
      </c>
      <c r="AA102" t="str">
        <f>IF('Employees &amp; COBRA Enrollees'!AC108="Yes",'Employees &amp; COBRA Enrollees'!S108,"")</f>
        <v/>
      </c>
    </row>
    <row r="103" spans="2:27" ht="15.75" customHeight="1" x14ac:dyDescent="0.25">
      <c r="B103" s="160" t="s">
        <v>115</v>
      </c>
      <c r="K103" t="str">
        <f>IF('Employees &amp; COBRA Enrollees'!AC109="No",'Employees &amp; COBRA Enrollees'!A109&amp;" "&amp;'Employees &amp; COBRA Enrollees'!B109,"")</f>
        <v xml:space="preserve"> </v>
      </c>
      <c r="L103">
        <f>IF('Employees &amp; COBRA Enrollees'!AC109="No",'Employees &amp; COBRA Enrollees'!S109,"")</f>
        <v>0</v>
      </c>
      <c r="N103" t="str">
        <f>IF('Employees &amp; COBRA Enrollees'!AC109="Yes",'Employees &amp; COBRA Enrollees'!A109&amp;" "&amp;'Employees &amp; COBRA Enrollees'!B109,"")</f>
        <v/>
      </c>
      <c r="O103" t="str">
        <f>IF('Employees &amp; COBRA Enrollees'!AC109="Yes",'Employees &amp; COBRA Enrollees'!S109,"")</f>
        <v/>
      </c>
      <c r="Q103">
        <f>IF('Employees &amp; COBRA Enrollees'!AC109="No",'Employees &amp; COBRA Enrollees'!C109,"")</f>
        <v>0</v>
      </c>
      <c r="R103">
        <f>IF('Employees &amp; COBRA Enrollees'!AC109="No",'Employees &amp; COBRA Enrollees'!S109,"")</f>
        <v>0</v>
      </c>
      <c r="T103" t="str">
        <f>IF('Employees &amp; COBRA Enrollees'!AC109="Yes",'Employees &amp; COBRA Enrollees'!C109,"")</f>
        <v/>
      </c>
      <c r="U103" t="str">
        <f>IF('Employees &amp; COBRA Enrollees'!AC109="Yes",'Employees &amp; COBRA Enrollees'!S109,"")</f>
        <v/>
      </c>
      <c r="W103">
        <f>IF('Employees &amp; COBRA Enrollees'!AC109="No",'Employees &amp; COBRA Enrollees'!D109,"")</f>
        <v>0</v>
      </c>
      <c r="X103">
        <f>IF('Employees &amp; COBRA Enrollees'!AC109="No",'Employees &amp; COBRA Enrollees'!S109,"")</f>
        <v>0</v>
      </c>
      <c r="Z103" t="str">
        <f>IF('Employees &amp; COBRA Enrollees'!AC109="Yes",'Employees &amp; COBRA Enrollees'!D109,"")</f>
        <v/>
      </c>
      <c r="AA103" t="str">
        <f>IF('Employees &amp; COBRA Enrollees'!AC109="Yes",'Employees &amp; COBRA Enrollees'!S109,"")</f>
        <v/>
      </c>
    </row>
    <row r="104" spans="2:27" ht="15.75" customHeight="1" x14ac:dyDescent="0.25">
      <c r="B104" s="160" t="s">
        <v>120</v>
      </c>
      <c r="K104" t="str">
        <f>IF('Employees &amp; COBRA Enrollees'!AC110="No",'Employees &amp; COBRA Enrollees'!A110&amp;" "&amp;'Employees &amp; COBRA Enrollees'!B110,"")</f>
        <v xml:space="preserve"> </v>
      </c>
      <c r="L104">
        <f>IF('Employees &amp; COBRA Enrollees'!AC110="No",'Employees &amp; COBRA Enrollees'!S110,"")</f>
        <v>0</v>
      </c>
      <c r="N104" t="str">
        <f>IF('Employees &amp; COBRA Enrollees'!AC110="Yes",'Employees &amp; COBRA Enrollees'!A110&amp;" "&amp;'Employees &amp; COBRA Enrollees'!B110,"")</f>
        <v/>
      </c>
      <c r="O104" t="str">
        <f>IF('Employees &amp; COBRA Enrollees'!AC110="Yes",'Employees &amp; COBRA Enrollees'!S110,"")</f>
        <v/>
      </c>
      <c r="Q104">
        <f>IF('Employees &amp; COBRA Enrollees'!AC110="No",'Employees &amp; COBRA Enrollees'!C110,"")</f>
        <v>0</v>
      </c>
      <c r="R104">
        <f>IF('Employees &amp; COBRA Enrollees'!AC110="No",'Employees &amp; COBRA Enrollees'!S110,"")</f>
        <v>0</v>
      </c>
      <c r="T104" t="str">
        <f>IF('Employees &amp; COBRA Enrollees'!AC110="Yes",'Employees &amp; COBRA Enrollees'!C110,"")</f>
        <v/>
      </c>
      <c r="U104" t="str">
        <f>IF('Employees &amp; COBRA Enrollees'!AC110="Yes",'Employees &amp; COBRA Enrollees'!S110,"")</f>
        <v/>
      </c>
      <c r="W104">
        <f>IF('Employees &amp; COBRA Enrollees'!AC110="No",'Employees &amp; COBRA Enrollees'!D110,"")</f>
        <v>0</v>
      </c>
      <c r="X104">
        <f>IF('Employees &amp; COBRA Enrollees'!AC110="No",'Employees &amp; COBRA Enrollees'!S110,"")</f>
        <v>0</v>
      </c>
      <c r="Z104" t="str">
        <f>IF('Employees &amp; COBRA Enrollees'!AC110="Yes",'Employees &amp; COBRA Enrollees'!D110,"")</f>
        <v/>
      </c>
      <c r="AA104" t="str">
        <f>IF('Employees &amp; COBRA Enrollees'!AC110="Yes",'Employees &amp; COBRA Enrollees'!S110,"")</f>
        <v/>
      </c>
    </row>
    <row r="105" spans="2:27" ht="15.75" customHeight="1" x14ac:dyDescent="0.25">
      <c r="B105" s="160" t="s">
        <v>133</v>
      </c>
      <c r="K105" t="str">
        <f>IF('Employees &amp; COBRA Enrollees'!AC111="No",'Employees &amp; COBRA Enrollees'!A111&amp;" "&amp;'Employees &amp; COBRA Enrollees'!B111,"")</f>
        <v xml:space="preserve"> </v>
      </c>
      <c r="L105">
        <f>IF('Employees &amp; COBRA Enrollees'!AC111="No",'Employees &amp; COBRA Enrollees'!S111,"")</f>
        <v>0</v>
      </c>
      <c r="N105" t="str">
        <f>IF('Employees &amp; COBRA Enrollees'!AC111="Yes",'Employees &amp; COBRA Enrollees'!A111&amp;" "&amp;'Employees &amp; COBRA Enrollees'!B111,"")</f>
        <v/>
      </c>
      <c r="O105" t="str">
        <f>IF('Employees &amp; COBRA Enrollees'!AC111="Yes",'Employees &amp; COBRA Enrollees'!S111,"")</f>
        <v/>
      </c>
      <c r="Q105">
        <f>IF('Employees &amp; COBRA Enrollees'!AC111="No",'Employees &amp; COBRA Enrollees'!C111,"")</f>
        <v>0</v>
      </c>
      <c r="R105">
        <f>IF('Employees &amp; COBRA Enrollees'!AC111="No",'Employees &amp; COBRA Enrollees'!S111,"")</f>
        <v>0</v>
      </c>
      <c r="T105" t="str">
        <f>IF('Employees &amp; COBRA Enrollees'!AC111="Yes",'Employees &amp; COBRA Enrollees'!C111,"")</f>
        <v/>
      </c>
      <c r="U105" t="str">
        <f>IF('Employees &amp; COBRA Enrollees'!AC111="Yes",'Employees &amp; COBRA Enrollees'!S111,"")</f>
        <v/>
      </c>
      <c r="W105">
        <f>IF('Employees &amp; COBRA Enrollees'!AC111="No",'Employees &amp; COBRA Enrollees'!D111,"")</f>
        <v>0</v>
      </c>
      <c r="X105">
        <f>IF('Employees &amp; COBRA Enrollees'!AC111="No",'Employees &amp; COBRA Enrollees'!S111,"")</f>
        <v>0</v>
      </c>
      <c r="Z105" t="str">
        <f>IF('Employees &amp; COBRA Enrollees'!AC111="Yes",'Employees &amp; COBRA Enrollees'!D111,"")</f>
        <v/>
      </c>
      <c r="AA105" t="str">
        <f>IF('Employees &amp; COBRA Enrollees'!AC111="Yes",'Employees &amp; COBRA Enrollees'!S111,"")</f>
        <v/>
      </c>
    </row>
    <row r="106" spans="2:27" ht="15.75" customHeight="1" x14ac:dyDescent="0.25">
      <c r="B106" s="160" t="s">
        <v>134</v>
      </c>
      <c r="K106" t="str">
        <f>IF('Employees &amp; COBRA Enrollees'!AC112="No",'Employees &amp; COBRA Enrollees'!A112&amp;" "&amp;'Employees &amp; COBRA Enrollees'!B112,"")</f>
        <v xml:space="preserve"> </v>
      </c>
      <c r="L106">
        <f>IF('Employees &amp; COBRA Enrollees'!AC112="No",'Employees &amp; COBRA Enrollees'!S112,"")</f>
        <v>0</v>
      </c>
      <c r="N106" t="str">
        <f>IF('Employees &amp; COBRA Enrollees'!AC112="Yes",'Employees &amp; COBRA Enrollees'!A112&amp;" "&amp;'Employees &amp; COBRA Enrollees'!B112,"")</f>
        <v/>
      </c>
      <c r="O106" t="str">
        <f>IF('Employees &amp; COBRA Enrollees'!AC112="Yes",'Employees &amp; COBRA Enrollees'!S112,"")</f>
        <v/>
      </c>
      <c r="Q106">
        <f>IF('Employees &amp; COBRA Enrollees'!AC112="No",'Employees &amp; COBRA Enrollees'!C112,"")</f>
        <v>0</v>
      </c>
      <c r="R106">
        <f>IF('Employees &amp; COBRA Enrollees'!AC112="No",'Employees &amp; COBRA Enrollees'!S112,"")</f>
        <v>0</v>
      </c>
      <c r="T106" t="str">
        <f>IF('Employees &amp; COBRA Enrollees'!AC112="Yes",'Employees &amp; COBRA Enrollees'!C112,"")</f>
        <v/>
      </c>
      <c r="U106" t="str">
        <f>IF('Employees &amp; COBRA Enrollees'!AC112="Yes",'Employees &amp; COBRA Enrollees'!S112,"")</f>
        <v/>
      </c>
      <c r="W106">
        <f>IF('Employees &amp; COBRA Enrollees'!AC112="No",'Employees &amp; COBRA Enrollees'!D112,"")</f>
        <v>0</v>
      </c>
      <c r="X106">
        <f>IF('Employees &amp; COBRA Enrollees'!AC112="No",'Employees &amp; COBRA Enrollees'!S112,"")</f>
        <v>0</v>
      </c>
      <c r="Z106" t="str">
        <f>IF('Employees &amp; COBRA Enrollees'!AC112="Yes",'Employees &amp; COBRA Enrollees'!D112,"")</f>
        <v/>
      </c>
      <c r="AA106" t="str">
        <f>IF('Employees &amp; COBRA Enrollees'!AC112="Yes",'Employees &amp; COBRA Enrollees'!S112,"")</f>
        <v/>
      </c>
    </row>
    <row r="107" spans="2:27" ht="15.75" customHeight="1" x14ac:dyDescent="0.25">
      <c r="B107" s="160" t="s">
        <v>135</v>
      </c>
      <c r="K107" t="str">
        <f>IF('Employees &amp; COBRA Enrollees'!AC113="No",'Employees &amp; COBRA Enrollees'!A113&amp;" "&amp;'Employees &amp; COBRA Enrollees'!B113,"")</f>
        <v xml:space="preserve"> </v>
      </c>
      <c r="L107">
        <f>IF('Employees &amp; COBRA Enrollees'!AC113="No",'Employees &amp; COBRA Enrollees'!S113,"")</f>
        <v>0</v>
      </c>
      <c r="N107" t="str">
        <f>IF('Employees &amp; COBRA Enrollees'!AC113="Yes",'Employees &amp; COBRA Enrollees'!A113&amp;" "&amp;'Employees &amp; COBRA Enrollees'!B113,"")</f>
        <v/>
      </c>
      <c r="O107" t="str">
        <f>IF('Employees &amp; COBRA Enrollees'!AC113="Yes",'Employees &amp; COBRA Enrollees'!S113,"")</f>
        <v/>
      </c>
      <c r="Q107">
        <f>IF('Employees &amp; COBRA Enrollees'!AC113="No",'Employees &amp; COBRA Enrollees'!C113,"")</f>
        <v>0</v>
      </c>
      <c r="R107">
        <f>IF('Employees &amp; COBRA Enrollees'!AC113="No",'Employees &amp; COBRA Enrollees'!S113,"")</f>
        <v>0</v>
      </c>
      <c r="T107" t="str">
        <f>IF('Employees &amp; COBRA Enrollees'!AC113="Yes",'Employees &amp; COBRA Enrollees'!C113,"")</f>
        <v/>
      </c>
      <c r="U107" t="str">
        <f>IF('Employees &amp; COBRA Enrollees'!AC113="Yes",'Employees &amp; COBRA Enrollees'!S113,"")</f>
        <v/>
      </c>
      <c r="W107">
        <f>IF('Employees &amp; COBRA Enrollees'!AC113="No",'Employees &amp; COBRA Enrollees'!D113,"")</f>
        <v>0</v>
      </c>
      <c r="X107">
        <f>IF('Employees &amp; COBRA Enrollees'!AC113="No",'Employees &amp; COBRA Enrollees'!S113,"")</f>
        <v>0</v>
      </c>
      <c r="Z107" t="str">
        <f>IF('Employees &amp; COBRA Enrollees'!AC113="Yes",'Employees &amp; COBRA Enrollees'!D113,"")</f>
        <v/>
      </c>
      <c r="AA107" t="str">
        <f>IF('Employees &amp; COBRA Enrollees'!AC113="Yes",'Employees &amp; COBRA Enrollees'!S113,"")</f>
        <v/>
      </c>
    </row>
    <row r="108" spans="2:27" ht="15.75" customHeight="1" thickBot="1" x14ac:dyDescent="0.3">
      <c r="B108" s="161" t="s">
        <v>136</v>
      </c>
      <c r="K108" t="str">
        <f>IF('Employees &amp; COBRA Enrollees'!AC114="No",'Employees &amp; COBRA Enrollees'!A114&amp;" "&amp;'Employees &amp; COBRA Enrollees'!B114,"")</f>
        <v xml:space="preserve"> </v>
      </c>
      <c r="L108">
        <f>IF('Employees &amp; COBRA Enrollees'!AC114="No",'Employees &amp; COBRA Enrollees'!S114,"")</f>
        <v>0</v>
      </c>
      <c r="N108" t="str">
        <f>IF('Employees &amp; COBRA Enrollees'!AC114="Yes",'Employees &amp; COBRA Enrollees'!A114&amp;" "&amp;'Employees &amp; COBRA Enrollees'!B114,"")</f>
        <v/>
      </c>
      <c r="O108" t="str">
        <f>IF('Employees &amp; COBRA Enrollees'!AC114="Yes",'Employees &amp; COBRA Enrollees'!S114,"")</f>
        <v/>
      </c>
      <c r="Q108">
        <f>IF('Employees &amp; COBRA Enrollees'!AC114="No",'Employees &amp; COBRA Enrollees'!C114,"")</f>
        <v>0</v>
      </c>
      <c r="R108">
        <f>IF('Employees &amp; COBRA Enrollees'!AC114="No",'Employees &amp; COBRA Enrollees'!S114,"")</f>
        <v>0</v>
      </c>
      <c r="T108" t="str">
        <f>IF('Employees &amp; COBRA Enrollees'!AC114="Yes",'Employees &amp; COBRA Enrollees'!C114,"")</f>
        <v/>
      </c>
      <c r="U108" t="str">
        <f>IF('Employees &amp; COBRA Enrollees'!AC114="Yes",'Employees &amp; COBRA Enrollees'!S114,"")</f>
        <v/>
      </c>
      <c r="W108">
        <f>IF('Employees &amp; COBRA Enrollees'!AC114="No",'Employees &amp; COBRA Enrollees'!D114,"")</f>
        <v>0</v>
      </c>
      <c r="X108">
        <f>IF('Employees &amp; COBRA Enrollees'!AC114="No",'Employees &amp; COBRA Enrollees'!S114,"")</f>
        <v>0</v>
      </c>
      <c r="Z108" t="str">
        <f>IF('Employees &amp; COBRA Enrollees'!AC114="Yes",'Employees &amp; COBRA Enrollees'!D114,"")</f>
        <v/>
      </c>
      <c r="AA108" t="str">
        <f>IF('Employees &amp; COBRA Enrollees'!AC114="Yes",'Employees &amp; COBRA Enrollees'!S114,"")</f>
        <v/>
      </c>
    </row>
    <row r="109" spans="2:27" ht="15.75" customHeight="1" thickBot="1" x14ac:dyDescent="0.3">
      <c r="K109" t="str">
        <f>IF('Employees &amp; COBRA Enrollees'!AC115="No",'Employees &amp; COBRA Enrollees'!A115&amp;" "&amp;'Employees &amp; COBRA Enrollees'!B115,"")</f>
        <v xml:space="preserve"> </v>
      </c>
      <c r="L109">
        <f>IF('Employees &amp; COBRA Enrollees'!AC115="No",'Employees &amp; COBRA Enrollees'!S115,"")</f>
        <v>0</v>
      </c>
      <c r="N109" t="str">
        <f>IF('Employees &amp; COBRA Enrollees'!AC115="Yes",'Employees &amp; COBRA Enrollees'!A115&amp;" "&amp;'Employees &amp; COBRA Enrollees'!B115,"")</f>
        <v/>
      </c>
      <c r="O109" t="str">
        <f>IF('Employees &amp; COBRA Enrollees'!AC115="Yes",'Employees &amp; COBRA Enrollees'!S115,"")</f>
        <v/>
      </c>
      <c r="Q109">
        <f>IF('Employees &amp; COBRA Enrollees'!AC115="No",'Employees &amp; COBRA Enrollees'!C115,"")</f>
        <v>0</v>
      </c>
      <c r="R109">
        <f>IF('Employees &amp; COBRA Enrollees'!AC115="No",'Employees &amp; COBRA Enrollees'!S115,"")</f>
        <v>0</v>
      </c>
      <c r="T109" t="str">
        <f>IF('Employees &amp; COBRA Enrollees'!AC115="Yes",'Employees &amp; COBRA Enrollees'!C115,"")</f>
        <v/>
      </c>
      <c r="U109" t="str">
        <f>IF('Employees &amp; COBRA Enrollees'!AC115="Yes",'Employees &amp; COBRA Enrollees'!S115,"")</f>
        <v/>
      </c>
      <c r="W109">
        <f>IF('Employees &amp; COBRA Enrollees'!AC115="No",'Employees &amp; COBRA Enrollees'!D115,"")</f>
        <v>0</v>
      </c>
      <c r="X109">
        <f>IF('Employees &amp; COBRA Enrollees'!AC115="No",'Employees &amp; COBRA Enrollees'!S115,"")</f>
        <v>0</v>
      </c>
      <c r="Z109" t="str">
        <f>IF('Employees &amp; COBRA Enrollees'!AC115="Yes",'Employees &amp; COBRA Enrollees'!D115,"")</f>
        <v/>
      </c>
      <c r="AA109" t="str">
        <f>IF('Employees &amp; COBRA Enrollees'!AC115="Yes",'Employees &amp; COBRA Enrollees'!S115,"")</f>
        <v/>
      </c>
    </row>
    <row r="110" spans="2:27" ht="15.75" customHeight="1" x14ac:dyDescent="0.25">
      <c r="B110" s="178" t="s">
        <v>137</v>
      </c>
      <c r="K110" t="str">
        <f>IF('Employees &amp; COBRA Enrollees'!AC116="No",'Employees &amp; COBRA Enrollees'!A116&amp;" "&amp;'Employees &amp; COBRA Enrollees'!B116,"")</f>
        <v xml:space="preserve"> </v>
      </c>
      <c r="L110">
        <f>IF('Employees &amp; COBRA Enrollees'!AC116="No",'Employees &amp; COBRA Enrollees'!S116,"")</f>
        <v>0</v>
      </c>
      <c r="N110" t="str">
        <f>IF('Employees &amp; COBRA Enrollees'!AC116="Yes",'Employees &amp; COBRA Enrollees'!A116&amp;" "&amp;'Employees &amp; COBRA Enrollees'!B116,"")</f>
        <v/>
      </c>
      <c r="O110" t="str">
        <f>IF('Employees &amp; COBRA Enrollees'!AC116="Yes",'Employees &amp; COBRA Enrollees'!S116,"")</f>
        <v/>
      </c>
      <c r="Q110">
        <f>IF('Employees &amp; COBRA Enrollees'!AC116="No",'Employees &amp; COBRA Enrollees'!C116,"")</f>
        <v>0</v>
      </c>
      <c r="R110">
        <f>IF('Employees &amp; COBRA Enrollees'!AC116="No",'Employees &amp; COBRA Enrollees'!S116,"")</f>
        <v>0</v>
      </c>
      <c r="T110" t="str">
        <f>IF('Employees &amp; COBRA Enrollees'!AC116="Yes",'Employees &amp; COBRA Enrollees'!C116,"")</f>
        <v/>
      </c>
      <c r="U110" t="str">
        <f>IF('Employees &amp; COBRA Enrollees'!AC116="Yes",'Employees &amp; COBRA Enrollees'!S116,"")</f>
        <v/>
      </c>
      <c r="W110">
        <f>IF('Employees &amp; COBRA Enrollees'!AC116="No",'Employees &amp; COBRA Enrollees'!D116,"")</f>
        <v>0</v>
      </c>
      <c r="X110">
        <f>IF('Employees &amp; COBRA Enrollees'!AC116="No",'Employees &amp; COBRA Enrollees'!S116,"")</f>
        <v>0</v>
      </c>
      <c r="Z110" t="str">
        <f>IF('Employees &amp; COBRA Enrollees'!AC116="Yes",'Employees &amp; COBRA Enrollees'!D116,"")</f>
        <v/>
      </c>
      <c r="AA110" t="str">
        <f>IF('Employees &amp; COBRA Enrollees'!AC116="Yes",'Employees &amp; COBRA Enrollees'!S116,"")</f>
        <v/>
      </c>
    </row>
    <row r="111" spans="2:27" ht="15.75" customHeight="1" x14ac:dyDescent="0.25">
      <c r="B111" s="180">
        <v>15000</v>
      </c>
      <c r="K111" t="str">
        <f>IF('Employees &amp; COBRA Enrollees'!AC117="No",'Employees &amp; COBRA Enrollees'!A117&amp;" "&amp;'Employees &amp; COBRA Enrollees'!B117,"")</f>
        <v xml:space="preserve"> </v>
      </c>
      <c r="L111">
        <f>IF('Employees &amp; COBRA Enrollees'!AC117="No",'Employees &amp; COBRA Enrollees'!S117,"")</f>
        <v>0</v>
      </c>
      <c r="N111" t="str">
        <f>IF('Employees &amp; COBRA Enrollees'!AC117="Yes",'Employees &amp; COBRA Enrollees'!A117&amp;" "&amp;'Employees &amp; COBRA Enrollees'!B117,"")</f>
        <v/>
      </c>
      <c r="O111" t="str">
        <f>IF('Employees &amp; COBRA Enrollees'!AC117="Yes",'Employees &amp; COBRA Enrollees'!S117,"")</f>
        <v/>
      </c>
      <c r="Q111">
        <f>IF('Employees &amp; COBRA Enrollees'!AC117="No",'Employees &amp; COBRA Enrollees'!C117,"")</f>
        <v>0</v>
      </c>
      <c r="R111">
        <f>IF('Employees &amp; COBRA Enrollees'!AC117="No",'Employees &amp; COBRA Enrollees'!S117,"")</f>
        <v>0</v>
      </c>
      <c r="T111" t="str">
        <f>IF('Employees &amp; COBRA Enrollees'!AC117="Yes",'Employees &amp; COBRA Enrollees'!C117,"")</f>
        <v/>
      </c>
      <c r="U111" t="str">
        <f>IF('Employees &amp; COBRA Enrollees'!AC117="Yes",'Employees &amp; COBRA Enrollees'!S117,"")</f>
        <v/>
      </c>
      <c r="W111">
        <f>IF('Employees &amp; COBRA Enrollees'!AC117="No",'Employees &amp; COBRA Enrollees'!D117,"")</f>
        <v>0</v>
      </c>
      <c r="X111">
        <f>IF('Employees &amp; COBRA Enrollees'!AC117="No",'Employees &amp; COBRA Enrollees'!S117,"")</f>
        <v>0</v>
      </c>
      <c r="Z111" t="str">
        <f>IF('Employees &amp; COBRA Enrollees'!AC117="Yes",'Employees &amp; COBRA Enrollees'!D117,"")</f>
        <v/>
      </c>
      <c r="AA111" t="str">
        <f>IF('Employees &amp; COBRA Enrollees'!AC117="Yes",'Employees &amp; COBRA Enrollees'!S117,"")</f>
        <v/>
      </c>
    </row>
    <row r="112" spans="2:27" ht="15.75" customHeight="1" x14ac:dyDescent="0.25">
      <c r="B112" s="180">
        <v>25000</v>
      </c>
      <c r="K112" t="str">
        <f>IF('Employees &amp; COBRA Enrollees'!AC118="No",'Employees &amp; COBRA Enrollees'!A118&amp;" "&amp;'Employees &amp; COBRA Enrollees'!B118,"")</f>
        <v xml:space="preserve"> </v>
      </c>
      <c r="L112">
        <f>IF('Employees &amp; COBRA Enrollees'!AC118="No",'Employees &amp; COBRA Enrollees'!S118,"")</f>
        <v>0</v>
      </c>
      <c r="N112" t="str">
        <f>IF('Employees &amp; COBRA Enrollees'!AC118="Yes",'Employees &amp; COBRA Enrollees'!A118&amp;" "&amp;'Employees &amp; COBRA Enrollees'!B118,"")</f>
        <v/>
      </c>
      <c r="O112" t="str">
        <f>IF('Employees &amp; COBRA Enrollees'!AC118="Yes",'Employees &amp; COBRA Enrollees'!S118,"")</f>
        <v/>
      </c>
      <c r="Q112">
        <f>IF('Employees &amp; COBRA Enrollees'!AC118="No",'Employees &amp; COBRA Enrollees'!C118,"")</f>
        <v>0</v>
      </c>
      <c r="R112">
        <f>IF('Employees &amp; COBRA Enrollees'!AC118="No",'Employees &amp; COBRA Enrollees'!S118,"")</f>
        <v>0</v>
      </c>
      <c r="T112" t="str">
        <f>IF('Employees &amp; COBRA Enrollees'!AC118="Yes",'Employees &amp; COBRA Enrollees'!C118,"")</f>
        <v/>
      </c>
      <c r="U112" t="str">
        <f>IF('Employees &amp; COBRA Enrollees'!AC118="Yes",'Employees &amp; COBRA Enrollees'!S118,"")</f>
        <v/>
      </c>
      <c r="W112">
        <f>IF('Employees &amp; COBRA Enrollees'!AC118="No",'Employees &amp; COBRA Enrollees'!D118,"")</f>
        <v>0</v>
      </c>
      <c r="X112">
        <f>IF('Employees &amp; COBRA Enrollees'!AC118="No",'Employees &amp; COBRA Enrollees'!S118,"")</f>
        <v>0</v>
      </c>
      <c r="Z112" t="str">
        <f>IF('Employees &amp; COBRA Enrollees'!AC118="Yes",'Employees &amp; COBRA Enrollees'!D118,"")</f>
        <v/>
      </c>
      <c r="AA112" t="str">
        <f>IF('Employees &amp; COBRA Enrollees'!AC118="Yes",'Employees &amp; COBRA Enrollees'!S118,"")</f>
        <v/>
      </c>
    </row>
    <row r="113" spans="2:27" ht="15.75" customHeight="1" thickBot="1" x14ac:dyDescent="0.3">
      <c r="B113" s="181">
        <v>50000</v>
      </c>
      <c r="K113" t="str">
        <f>IF('Employees &amp; COBRA Enrollees'!AC119="No",'Employees &amp; COBRA Enrollees'!A119&amp;" "&amp;'Employees &amp; COBRA Enrollees'!B119,"")</f>
        <v xml:space="preserve"> </v>
      </c>
      <c r="L113">
        <f>IF('Employees &amp; COBRA Enrollees'!AC119="No",'Employees &amp; COBRA Enrollees'!S119,"")</f>
        <v>0</v>
      </c>
      <c r="N113" t="str">
        <f>IF('Employees &amp; COBRA Enrollees'!AC119="Yes",'Employees &amp; COBRA Enrollees'!A119&amp;" "&amp;'Employees &amp; COBRA Enrollees'!B119,"")</f>
        <v/>
      </c>
      <c r="O113" t="str">
        <f>IF('Employees &amp; COBRA Enrollees'!AC119="Yes",'Employees &amp; COBRA Enrollees'!S119,"")</f>
        <v/>
      </c>
      <c r="Q113">
        <f>IF('Employees &amp; COBRA Enrollees'!AC119="No",'Employees &amp; COBRA Enrollees'!C119,"")</f>
        <v>0</v>
      </c>
      <c r="R113">
        <f>IF('Employees &amp; COBRA Enrollees'!AC119="No",'Employees &amp; COBRA Enrollees'!S119,"")</f>
        <v>0</v>
      </c>
      <c r="T113" t="str">
        <f>IF('Employees &amp; COBRA Enrollees'!AC119="Yes",'Employees &amp; COBRA Enrollees'!C119,"")</f>
        <v/>
      </c>
      <c r="U113" t="str">
        <f>IF('Employees &amp; COBRA Enrollees'!AC119="Yes",'Employees &amp; COBRA Enrollees'!S119,"")</f>
        <v/>
      </c>
      <c r="W113">
        <f>IF('Employees &amp; COBRA Enrollees'!AC119="No",'Employees &amp; COBRA Enrollees'!D119,"")</f>
        <v>0</v>
      </c>
      <c r="X113">
        <f>IF('Employees &amp; COBRA Enrollees'!AC119="No",'Employees &amp; COBRA Enrollees'!S119,"")</f>
        <v>0</v>
      </c>
      <c r="Z113" t="str">
        <f>IF('Employees &amp; COBRA Enrollees'!AC119="Yes",'Employees &amp; COBRA Enrollees'!D119,"")</f>
        <v/>
      </c>
      <c r="AA113" t="str">
        <f>IF('Employees &amp; COBRA Enrollees'!AC119="Yes",'Employees &amp; COBRA Enrollees'!S119,"")</f>
        <v/>
      </c>
    </row>
    <row r="114" spans="2:27" ht="15.75" customHeight="1" thickBot="1" x14ac:dyDescent="0.3">
      <c r="K114" t="str">
        <f>IF('Employees &amp; COBRA Enrollees'!AC120="No",'Employees &amp; COBRA Enrollees'!A120&amp;" "&amp;'Employees &amp; COBRA Enrollees'!B120,"")</f>
        <v xml:space="preserve"> </v>
      </c>
      <c r="L114">
        <f>IF('Employees &amp; COBRA Enrollees'!AC120="No",'Employees &amp; COBRA Enrollees'!S120,"")</f>
        <v>0</v>
      </c>
      <c r="N114" t="str">
        <f>IF('Employees &amp; COBRA Enrollees'!AC120="Yes",'Employees &amp; COBRA Enrollees'!A120&amp;" "&amp;'Employees &amp; COBRA Enrollees'!B120,"")</f>
        <v/>
      </c>
      <c r="O114" t="str">
        <f>IF('Employees &amp; COBRA Enrollees'!AC120="Yes",'Employees &amp; COBRA Enrollees'!S120,"")</f>
        <v/>
      </c>
      <c r="Q114">
        <f>IF('Employees &amp; COBRA Enrollees'!AC120="No",'Employees &amp; COBRA Enrollees'!C120,"")</f>
        <v>0</v>
      </c>
      <c r="R114">
        <f>IF('Employees &amp; COBRA Enrollees'!AC120="No",'Employees &amp; COBRA Enrollees'!S120,"")</f>
        <v>0</v>
      </c>
      <c r="T114" t="str">
        <f>IF('Employees &amp; COBRA Enrollees'!AC120="Yes",'Employees &amp; COBRA Enrollees'!C120,"")</f>
        <v/>
      </c>
      <c r="U114" t="str">
        <f>IF('Employees &amp; COBRA Enrollees'!AC120="Yes",'Employees &amp; COBRA Enrollees'!S120,"")</f>
        <v/>
      </c>
      <c r="W114">
        <f>IF('Employees &amp; COBRA Enrollees'!AC120="No",'Employees &amp; COBRA Enrollees'!D120,"")</f>
        <v>0</v>
      </c>
      <c r="X114">
        <f>IF('Employees &amp; COBRA Enrollees'!AC120="No",'Employees &amp; COBRA Enrollees'!S120,"")</f>
        <v>0</v>
      </c>
      <c r="Z114" t="str">
        <f>IF('Employees &amp; COBRA Enrollees'!AC120="Yes",'Employees &amp; COBRA Enrollees'!D120,"")</f>
        <v/>
      </c>
      <c r="AA114" t="str">
        <f>IF('Employees &amp; COBRA Enrollees'!AC120="Yes",'Employees &amp; COBRA Enrollees'!S120,"")</f>
        <v/>
      </c>
    </row>
    <row r="115" spans="2:27" ht="15.75" customHeight="1" x14ac:dyDescent="0.25">
      <c r="B115" s="178" t="s">
        <v>138</v>
      </c>
      <c r="K115" t="str">
        <f>IF('Employees &amp; COBRA Enrollees'!AC121="No",'Employees &amp; COBRA Enrollees'!A121&amp;" "&amp;'Employees &amp; COBRA Enrollees'!B121,"")</f>
        <v xml:space="preserve"> </v>
      </c>
      <c r="L115">
        <f>IF('Employees &amp; COBRA Enrollees'!AC121="No",'Employees &amp; COBRA Enrollees'!S121,"")</f>
        <v>0</v>
      </c>
      <c r="N115" t="str">
        <f>IF('Employees &amp; COBRA Enrollees'!AC121="Yes",'Employees &amp; COBRA Enrollees'!A121&amp;" "&amp;'Employees &amp; COBRA Enrollees'!B121,"")</f>
        <v/>
      </c>
      <c r="O115" t="str">
        <f>IF('Employees &amp; COBRA Enrollees'!AC121="Yes",'Employees &amp; COBRA Enrollees'!S121,"")</f>
        <v/>
      </c>
      <c r="Q115">
        <f>IF('Employees &amp; COBRA Enrollees'!AC121="No",'Employees &amp; COBRA Enrollees'!C121,"")</f>
        <v>0</v>
      </c>
      <c r="R115">
        <f>IF('Employees &amp; COBRA Enrollees'!AC121="No",'Employees &amp; COBRA Enrollees'!S121,"")</f>
        <v>0</v>
      </c>
      <c r="T115" t="str">
        <f>IF('Employees &amp; COBRA Enrollees'!AC121="Yes",'Employees &amp; COBRA Enrollees'!C121,"")</f>
        <v/>
      </c>
      <c r="U115" t="str">
        <f>IF('Employees &amp; COBRA Enrollees'!AC121="Yes",'Employees &amp; COBRA Enrollees'!S121,"")</f>
        <v/>
      </c>
      <c r="W115">
        <f>IF('Employees &amp; COBRA Enrollees'!AC121="No",'Employees &amp; COBRA Enrollees'!D121,"")</f>
        <v>0</v>
      </c>
      <c r="X115">
        <f>IF('Employees &amp; COBRA Enrollees'!AC121="No",'Employees &amp; COBRA Enrollees'!S121,"")</f>
        <v>0</v>
      </c>
      <c r="Z115" t="str">
        <f>IF('Employees &amp; COBRA Enrollees'!AC121="Yes",'Employees &amp; COBRA Enrollees'!D121,"")</f>
        <v/>
      </c>
      <c r="AA115" t="str">
        <f>IF('Employees &amp; COBRA Enrollees'!AC121="Yes",'Employees &amp; COBRA Enrollees'!S121,"")</f>
        <v/>
      </c>
    </row>
    <row r="116" spans="2:27" ht="15.75" customHeight="1" x14ac:dyDescent="0.25">
      <c r="B116" s="180" t="s">
        <v>139</v>
      </c>
      <c r="K116" t="str">
        <f>IF('Employees &amp; COBRA Enrollees'!AC122="No",'Employees &amp; COBRA Enrollees'!A122&amp;" "&amp;'Employees &amp; COBRA Enrollees'!B122,"")</f>
        <v xml:space="preserve"> </v>
      </c>
      <c r="L116">
        <f>IF('Employees &amp; COBRA Enrollees'!AC122="No",'Employees &amp; COBRA Enrollees'!S122,"")</f>
        <v>0</v>
      </c>
      <c r="N116" t="str">
        <f>IF('Employees &amp; COBRA Enrollees'!AC122="Yes",'Employees &amp; COBRA Enrollees'!A122&amp;" "&amp;'Employees &amp; COBRA Enrollees'!B122,"")</f>
        <v/>
      </c>
      <c r="O116" t="str">
        <f>IF('Employees &amp; COBRA Enrollees'!AC122="Yes",'Employees &amp; COBRA Enrollees'!S122,"")</f>
        <v/>
      </c>
      <c r="Q116">
        <f>IF('Employees &amp; COBRA Enrollees'!AC122="No",'Employees &amp; COBRA Enrollees'!C122,"")</f>
        <v>0</v>
      </c>
      <c r="R116">
        <f>IF('Employees &amp; COBRA Enrollees'!AC122="No",'Employees &amp; COBRA Enrollees'!S122,"")</f>
        <v>0</v>
      </c>
      <c r="T116" t="str">
        <f>IF('Employees &amp; COBRA Enrollees'!AC122="Yes",'Employees &amp; COBRA Enrollees'!C122,"")</f>
        <v/>
      </c>
      <c r="U116" t="str">
        <f>IF('Employees &amp; COBRA Enrollees'!AC122="Yes",'Employees &amp; COBRA Enrollees'!S122,"")</f>
        <v/>
      </c>
      <c r="W116">
        <f>IF('Employees &amp; COBRA Enrollees'!AC122="No",'Employees &amp; COBRA Enrollees'!D122,"")</f>
        <v>0</v>
      </c>
      <c r="X116">
        <f>IF('Employees &amp; COBRA Enrollees'!AC122="No",'Employees &amp; COBRA Enrollees'!S122,"")</f>
        <v>0</v>
      </c>
      <c r="Z116" t="str">
        <f>IF('Employees &amp; COBRA Enrollees'!AC122="Yes",'Employees &amp; COBRA Enrollees'!D122,"")</f>
        <v/>
      </c>
      <c r="AA116" t="str">
        <f>IF('Employees &amp; COBRA Enrollees'!AC122="Yes",'Employees &amp; COBRA Enrollees'!S122,"")</f>
        <v/>
      </c>
    </row>
    <row r="117" spans="2:27" ht="15.75" customHeight="1" x14ac:dyDescent="0.25">
      <c r="B117" s="180" t="s">
        <v>140</v>
      </c>
      <c r="K117" t="str">
        <f>IF('Employees &amp; COBRA Enrollees'!AC123="No",'Employees &amp; COBRA Enrollees'!A123&amp;" "&amp;'Employees &amp; COBRA Enrollees'!B123,"")</f>
        <v xml:space="preserve"> </v>
      </c>
      <c r="L117">
        <f>IF('Employees &amp; COBRA Enrollees'!AC123="No",'Employees &amp; COBRA Enrollees'!S123,"")</f>
        <v>0</v>
      </c>
      <c r="N117" t="str">
        <f>IF('Employees &amp; COBRA Enrollees'!AC123="Yes",'Employees &amp; COBRA Enrollees'!A123&amp;" "&amp;'Employees &amp; COBRA Enrollees'!B123,"")</f>
        <v/>
      </c>
      <c r="O117" t="str">
        <f>IF('Employees &amp; COBRA Enrollees'!AC123="Yes",'Employees &amp; COBRA Enrollees'!S123,"")</f>
        <v/>
      </c>
      <c r="Q117">
        <f>IF('Employees &amp; COBRA Enrollees'!AC123="No",'Employees &amp; COBRA Enrollees'!C123,"")</f>
        <v>0</v>
      </c>
      <c r="R117">
        <f>IF('Employees &amp; COBRA Enrollees'!AC123="No",'Employees &amp; COBRA Enrollees'!S123,"")</f>
        <v>0</v>
      </c>
      <c r="T117" t="str">
        <f>IF('Employees &amp; COBRA Enrollees'!AC123="Yes",'Employees &amp; COBRA Enrollees'!C123,"")</f>
        <v/>
      </c>
      <c r="U117" t="str">
        <f>IF('Employees &amp; COBRA Enrollees'!AC123="Yes",'Employees &amp; COBRA Enrollees'!S123,"")</f>
        <v/>
      </c>
      <c r="W117">
        <f>IF('Employees &amp; COBRA Enrollees'!AC123="No",'Employees &amp; COBRA Enrollees'!D123,"")</f>
        <v>0</v>
      </c>
      <c r="X117">
        <f>IF('Employees &amp; COBRA Enrollees'!AC123="No",'Employees &amp; COBRA Enrollees'!S123,"")</f>
        <v>0</v>
      </c>
      <c r="Z117" t="str">
        <f>IF('Employees &amp; COBRA Enrollees'!AC123="Yes",'Employees &amp; COBRA Enrollees'!D123,"")</f>
        <v/>
      </c>
      <c r="AA117" t="str">
        <f>IF('Employees &amp; COBRA Enrollees'!AC123="Yes",'Employees &amp; COBRA Enrollees'!S123,"")</f>
        <v/>
      </c>
    </row>
    <row r="118" spans="2:27" ht="15.75" customHeight="1" thickBot="1" x14ac:dyDescent="0.3">
      <c r="B118" s="181" t="s">
        <v>141</v>
      </c>
      <c r="K118" t="str">
        <f>IF('Employees &amp; COBRA Enrollees'!AC124="No",'Employees &amp; COBRA Enrollees'!A124&amp;" "&amp;'Employees &amp; COBRA Enrollees'!B124,"")</f>
        <v xml:space="preserve"> </v>
      </c>
      <c r="L118">
        <f>IF('Employees &amp; COBRA Enrollees'!AC124="No",'Employees &amp; COBRA Enrollees'!S124,"")</f>
        <v>0</v>
      </c>
      <c r="N118" t="str">
        <f>IF('Employees &amp; COBRA Enrollees'!AC124="Yes",'Employees &amp; COBRA Enrollees'!A124&amp;" "&amp;'Employees &amp; COBRA Enrollees'!B124,"")</f>
        <v/>
      </c>
      <c r="O118" t="str">
        <f>IF('Employees &amp; COBRA Enrollees'!AC124="Yes",'Employees &amp; COBRA Enrollees'!S124,"")</f>
        <v/>
      </c>
      <c r="Q118">
        <f>IF('Employees &amp; COBRA Enrollees'!AC124="No",'Employees &amp; COBRA Enrollees'!C124,"")</f>
        <v>0</v>
      </c>
      <c r="R118">
        <f>IF('Employees &amp; COBRA Enrollees'!AC124="No",'Employees &amp; COBRA Enrollees'!S124,"")</f>
        <v>0</v>
      </c>
      <c r="T118" t="str">
        <f>IF('Employees &amp; COBRA Enrollees'!AC124="Yes",'Employees &amp; COBRA Enrollees'!C124,"")</f>
        <v/>
      </c>
      <c r="U118" t="str">
        <f>IF('Employees &amp; COBRA Enrollees'!AC124="Yes",'Employees &amp; COBRA Enrollees'!S124,"")</f>
        <v/>
      </c>
      <c r="W118">
        <f>IF('Employees &amp; COBRA Enrollees'!AC124="No",'Employees &amp; COBRA Enrollees'!D124,"")</f>
        <v>0</v>
      </c>
      <c r="X118">
        <f>IF('Employees &amp; COBRA Enrollees'!AC124="No",'Employees &amp; COBRA Enrollees'!S124,"")</f>
        <v>0</v>
      </c>
      <c r="Z118" t="str">
        <f>IF('Employees &amp; COBRA Enrollees'!AC124="Yes",'Employees &amp; COBRA Enrollees'!D124,"")</f>
        <v/>
      </c>
      <c r="AA118" t="str">
        <f>IF('Employees &amp; COBRA Enrollees'!AC124="Yes",'Employees &amp; COBRA Enrollees'!S124,"")</f>
        <v/>
      </c>
    </row>
    <row r="119" spans="2:27" ht="15.75" customHeight="1" thickBot="1" x14ac:dyDescent="0.3">
      <c r="K119" t="str">
        <f>IF('Employees &amp; COBRA Enrollees'!AC125="No",'Employees &amp; COBRA Enrollees'!A125&amp;" "&amp;'Employees &amp; COBRA Enrollees'!B125,"")</f>
        <v xml:space="preserve"> </v>
      </c>
      <c r="L119">
        <f>IF('Employees &amp; COBRA Enrollees'!AC125="No",'Employees &amp; COBRA Enrollees'!S125,"")</f>
        <v>0</v>
      </c>
      <c r="N119" t="str">
        <f>IF('Employees &amp; COBRA Enrollees'!AC125="Yes",'Employees &amp; COBRA Enrollees'!A125&amp;" "&amp;'Employees &amp; COBRA Enrollees'!B125,"")</f>
        <v/>
      </c>
      <c r="O119" t="str">
        <f>IF('Employees &amp; COBRA Enrollees'!AC125="Yes",'Employees &amp; COBRA Enrollees'!S125,"")</f>
        <v/>
      </c>
      <c r="Q119">
        <f>IF('Employees &amp; COBRA Enrollees'!AC125="No",'Employees &amp; COBRA Enrollees'!C125,"")</f>
        <v>0</v>
      </c>
      <c r="R119">
        <f>IF('Employees &amp; COBRA Enrollees'!AC125="No",'Employees &amp; COBRA Enrollees'!S125,"")</f>
        <v>0</v>
      </c>
      <c r="T119" t="str">
        <f>IF('Employees &amp; COBRA Enrollees'!AC125="Yes",'Employees &amp; COBRA Enrollees'!C125,"")</f>
        <v/>
      </c>
      <c r="U119" t="str">
        <f>IF('Employees &amp; COBRA Enrollees'!AC125="Yes",'Employees &amp; COBRA Enrollees'!S125,"")</f>
        <v/>
      </c>
      <c r="W119">
        <f>IF('Employees &amp; COBRA Enrollees'!AC125="No",'Employees &amp; COBRA Enrollees'!D125,"")</f>
        <v>0</v>
      </c>
      <c r="X119">
        <f>IF('Employees &amp; COBRA Enrollees'!AC125="No",'Employees &amp; COBRA Enrollees'!S125,"")</f>
        <v>0</v>
      </c>
      <c r="Z119" t="str">
        <f>IF('Employees &amp; COBRA Enrollees'!AC125="Yes",'Employees &amp; COBRA Enrollees'!D125,"")</f>
        <v/>
      </c>
      <c r="AA119" t="str">
        <f>IF('Employees &amp; COBRA Enrollees'!AC125="Yes",'Employees &amp; COBRA Enrollees'!S125,"")</f>
        <v/>
      </c>
    </row>
    <row r="120" spans="2:27" ht="15.75" customHeight="1" x14ac:dyDescent="0.25">
      <c r="B120" s="168" t="s">
        <v>142</v>
      </c>
      <c r="K120" t="str">
        <f>IF('Employees &amp; COBRA Enrollees'!AC126="No",'Employees &amp; COBRA Enrollees'!A126&amp;" "&amp;'Employees &amp; COBRA Enrollees'!B126,"")</f>
        <v xml:space="preserve"> </v>
      </c>
      <c r="L120">
        <f>IF('Employees &amp; COBRA Enrollees'!AC126="No",'Employees &amp; COBRA Enrollees'!S126,"")</f>
        <v>0</v>
      </c>
      <c r="N120" t="str">
        <f>IF('Employees &amp; COBRA Enrollees'!AC126="Yes",'Employees &amp; COBRA Enrollees'!A126&amp;" "&amp;'Employees &amp; COBRA Enrollees'!B126,"")</f>
        <v/>
      </c>
      <c r="O120" t="str">
        <f>IF('Employees &amp; COBRA Enrollees'!AC126="Yes",'Employees &amp; COBRA Enrollees'!S126,"")</f>
        <v/>
      </c>
      <c r="Q120">
        <f>IF('Employees &amp; COBRA Enrollees'!AC126="No",'Employees &amp; COBRA Enrollees'!C126,"")</f>
        <v>0</v>
      </c>
      <c r="R120">
        <f>IF('Employees &amp; COBRA Enrollees'!AC126="No",'Employees &amp; COBRA Enrollees'!S126,"")</f>
        <v>0</v>
      </c>
      <c r="T120" t="str">
        <f>IF('Employees &amp; COBRA Enrollees'!AC126="Yes",'Employees &amp; COBRA Enrollees'!C126,"")</f>
        <v/>
      </c>
      <c r="U120" t="str">
        <f>IF('Employees &amp; COBRA Enrollees'!AC126="Yes",'Employees &amp; COBRA Enrollees'!S126,"")</f>
        <v/>
      </c>
      <c r="W120">
        <f>IF('Employees &amp; COBRA Enrollees'!AC126="No",'Employees &amp; COBRA Enrollees'!D126,"")</f>
        <v>0</v>
      </c>
      <c r="X120">
        <f>IF('Employees &amp; COBRA Enrollees'!AC126="No",'Employees &amp; COBRA Enrollees'!S126,"")</f>
        <v>0</v>
      </c>
      <c r="Z120" t="str">
        <f>IF('Employees &amp; COBRA Enrollees'!AC126="Yes",'Employees &amp; COBRA Enrollees'!D126,"")</f>
        <v/>
      </c>
      <c r="AA120" t="str">
        <f>IF('Employees &amp; COBRA Enrollees'!AC126="Yes",'Employees &amp; COBRA Enrollees'!S126,"")</f>
        <v/>
      </c>
    </row>
    <row r="121" spans="2:27" ht="15.75" customHeight="1" x14ac:dyDescent="0.25">
      <c r="B121" s="171" t="s">
        <v>48</v>
      </c>
      <c r="K121" t="str">
        <f>IF('Employees &amp; COBRA Enrollees'!AC127="No",'Employees &amp; COBRA Enrollees'!A127&amp;" "&amp;'Employees &amp; COBRA Enrollees'!B127,"")</f>
        <v xml:space="preserve"> </v>
      </c>
      <c r="L121">
        <f>IF('Employees &amp; COBRA Enrollees'!AC127="No",'Employees &amp; COBRA Enrollees'!S127,"")</f>
        <v>0</v>
      </c>
      <c r="N121" t="str">
        <f>IF('Employees &amp; COBRA Enrollees'!AC127="Yes",'Employees &amp; COBRA Enrollees'!A127&amp;" "&amp;'Employees &amp; COBRA Enrollees'!B127,"")</f>
        <v/>
      </c>
      <c r="O121" t="str">
        <f>IF('Employees &amp; COBRA Enrollees'!AC127="Yes",'Employees &amp; COBRA Enrollees'!S127,"")</f>
        <v/>
      </c>
      <c r="Q121">
        <f>IF('Employees &amp; COBRA Enrollees'!AC127="No",'Employees &amp; COBRA Enrollees'!C127,"")</f>
        <v>0</v>
      </c>
      <c r="R121">
        <f>IF('Employees &amp; COBRA Enrollees'!AC127="No",'Employees &amp; COBRA Enrollees'!S127,"")</f>
        <v>0</v>
      </c>
      <c r="T121" t="str">
        <f>IF('Employees &amp; COBRA Enrollees'!AC127="Yes",'Employees &amp; COBRA Enrollees'!C127,"")</f>
        <v/>
      </c>
      <c r="U121" t="str">
        <f>IF('Employees &amp; COBRA Enrollees'!AC127="Yes",'Employees &amp; COBRA Enrollees'!S127,"")</f>
        <v/>
      </c>
      <c r="W121">
        <f>IF('Employees &amp; COBRA Enrollees'!AC127="No",'Employees &amp; COBRA Enrollees'!D127,"")</f>
        <v>0</v>
      </c>
      <c r="X121">
        <f>IF('Employees &amp; COBRA Enrollees'!AC127="No",'Employees &amp; COBRA Enrollees'!S127,"")</f>
        <v>0</v>
      </c>
      <c r="Z121" t="str">
        <f>IF('Employees &amp; COBRA Enrollees'!AC127="Yes",'Employees &amp; COBRA Enrollees'!D127,"")</f>
        <v/>
      </c>
      <c r="AA121" t="str">
        <f>IF('Employees &amp; COBRA Enrollees'!AC127="Yes",'Employees &amp; COBRA Enrollees'!S127,"")</f>
        <v/>
      </c>
    </row>
    <row r="122" spans="2:27" ht="15.75" customHeight="1" x14ac:dyDescent="0.25">
      <c r="B122" s="160" t="s">
        <v>143</v>
      </c>
      <c r="K122" t="str">
        <f>IF('Employees &amp; COBRA Enrollees'!AC128="No",'Employees &amp; COBRA Enrollees'!A128&amp;" "&amp;'Employees &amp; COBRA Enrollees'!B128,"")</f>
        <v xml:space="preserve"> </v>
      </c>
      <c r="L122">
        <f>IF('Employees &amp; COBRA Enrollees'!AC128="No",'Employees &amp; COBRA Enrollees'!S128,"")</f>
        <v>0</v>
      </c>
      <c r="N122" t="str">
        <f>IF('Employees &amp; COBRA Enrollees'!AC128="Yes",'Employees &amp; COBRA Enrollees'!A128&amp;" "&amp;'Employees &amp; COBRA Enrollees'!B128,"")</f>
        <v/>
      </c>
      <c r="O122" t="str">
        <f>IF('Employees &amp; COBRA Enrollees'!AC128="Yes",'Employees &amp; COBRA Enrollees'!S128,"")</f>
        <v/>
      </c>
      <c r="Q122">
        <f>IF('Employees &amp; COBRA Enrollees'!AC128="No",'Employees &amp; COBRA Enrollees'!C128,"")</f>
        <v>0</v>
      </c>
      <c r="R122">
        <f>IF('Employees &amp; COBRA Enrollees'!AC128="No",'Employees &amp; COBRA Enrollees'!S128,"")</f>
        <v>0</v>
      </c>
      <c r="T122" t="str">
        <f>IF('Employees &amp; COBRA Enrollees'!AC128="Yes",'Employees &amp; COBRA Enrollees'!C128,"")</f>
        <v/>
      </c>
      <c r="U122" t="str">
        <f>IF('Employees &amp; COBRA Enrollees'!AC128="Yes",'Employees &amp; COBRA Enrollees'!S128,"")</f>
        <v/>
      </c>
      <c r="W122">
        <f>IF('Employees &amp; COBRA Enrollees'!AC128="No",'Employees &amp; COBRA Enrollees'!D128,"")</f>
        <v>0</v>
      </c>
      <c r="X122">
        <f>IF('Employees &amp; COBRA Enrollees'!AC128="No",'Employees &amp; COBRA Enrollees'!S128,"")</f>
        <v>0</v>
      </c>
      <c r="Z122" t="str">
        <f>IF('Employees &amp; COBRA Enrollees'!AC128="Yes",'Employees &amp; COBRA Enrollees'!D128,"")</f>
        <v/>
      </c>
      <c r="AA122" t="str">
        <f>IF('Employees &amp; COBRA Enrollees'!AC128="Yes",'Employees &amp; COBRA Enrollees'!S128,"")</f>
        <v/>
      </c>
    </row>
    <row r="123" spans="2:27" ht="15.75" customHeight="1" x14ac:dyDescent="0.25">
      <c r="B123" s="160" t="s">
        <v>144</v>
      </c>
      <c r="K123" t="str">
        <f>IF('Employees &amp; COBRA Enrollees'!AC129="No",'Employees &amp; COBRA Enrollees'!A129&amp;" "&amp;'Employees &amp; COBRA Enrollees'!B129,"")</f>
        <v xml:space="preserve"> </v>
      </c>
      <c r="L123">
        <f>IF('Employees &amp; COBRA Enrollees'!AC129="No",'Employees &amp; COBRA Enrollees'!S129,"")</f>
        <v>0</v>
      </c>
      <c r="N123" t="str">
        <f>IF('Employees &amp; COBRA Enrollees'!AC129="Yes",'Employees &amp; COBRA Enrollees'!A129&amp;" "&amp;'Employees &amp; COBRA Enrollees'!B129,"")</f>
        <v/>
      </c>
      <c r="O123" t="str">
        <f>IF('Employees &amp; COBRA Enrollees'!AC129="Yes",'Employees &amp; COBRA Enrollees'!S129,"")</f>
        <v/>
      </c>
      <c r="Q123">
        <f>IF('Employees &amp; COBRA Enrollees'!AC129="No",'Employees &amp; COBRA Enrollees'!C129,"")</f>
        <v>0</v>
      </c>
      <c r="R123">
        <f>IF('Employees &amp; COBRA Enrollees'!AC129="No",'Employees &amp; COBRA Enrollees'!S129,"")</f>
        <v>0</v>
      </c>
      <c r="T123" t="str">
        <f>IF('Employees &amp; COBRA Enrollees'!AC129="Yes",'Employees &amp; COBRA Enrollees'!C129,"")</f>
        <v/>
      </c>
      <c r="U123" t="str">
        <f>IF('Employees &amp; COBRA Enrollees'!AC129="Yes",'Employees &amp; COBRA Enrollees'!S129,"")</f>
        <v/>
      </c>
      <c r="W123">
        <f>IF('Employees &amp; COBRA Enrollees'!AC129="No",'Employees &amp; COBRA Enrollees'!D129,"")</f>
        <v>0</v>
      </c>
      <c r="X123">
        <f>IF('Employees &amp; COBRA Enrollees'!AC129="No",'Employees &amp; COBRA Enrollees'!S129,"")</f>
        <v>0</v>
      </c>
      <c r="Z123" t="str">
        <f>IF('Employees &amp; COBRA Enrollees'!AC129="Yes",'Employees &amp; COBRA Enrollees'!D129,"")</f>
        <v/>
      </c>
      <c r="AA123" t="str">
        <f>IF('Employees &amp; COBRA Enrollees'!AC129="Yes",'Employees &amp; COBRA Enrollees'!S129,"")</f>
        <v/>
      </c>
    </row>
    <row r="124" spans="2:27" ht="15.75" customHeight="1" x14ac:dyDescent="0.25">
      <c r="B124" s="160" t="s">
        <v>145</v>
      </c>
      <c r="K124" t="str">
        <f>IF('Employees &amp; COBRA Enrollees'!AC130="No",'Employees &amp; COBRA Enrollees'!A130&amp;" "&amp;'Employees &amp; COBRA Enrollees'!B130,"")</f>
        <v xml:space="preserve"> </v>
      </c>
      <c r="L124">
        <f>IF('Employees &amp; COBRA Enrollees'!AC130="No",'Employees &amp; COBRA Enrollees'!S130,"")</f>
        <v>0</v>
      </c>
      <c r="N124" t="str">
        <f>IF('Employees &amp; COBRA Enrollees'!AC130="Yes",'Employees &amp; COBRA Enrollees'!A130&amp;" "&amp;'Employees &amp; COBRA Enrollees'!B130,"")</f>
        <v/>
      </c>
      <c r="O124" t="str">
        <f>IF('Employees &amp; COBRA Enrollees'!AC130="Yes",'Employees &amp; COBRA Enrollees'!S130,"")</f>
        <v/>
      </c>
      <c r="Q124">
        <f>IF('Employees &amp; COBRA Enrollees'!AC130="No",'Employees &amp; COBRA Enrollees'!C130,"")</f>
        <v>0</v>
      </c>
      <c r="R124">
        <f>IF('Employees &amp; COBRA Enrollees'!AC130="No",'Employees &amp; COBRA Enrollees'!S130,"")</f>
        <v>0</v>
      </c>
      <c r="T124" t="str">
        <f>IF('Employees &amp; COBRA Enrollees'!AC130="Yes",'Employees &amp; COBRA Enrollees'!C130,"")</f>
        <v/>
      </c>
      <c r="U124" t="str">
        <f>IF('Employees &amp; COBRA Enrollees'!AC130="Yes",'Employees &amp; COBRA Enrollees'!S130,"")</f>
        <v/>
      </c>
      <c r="W124">
        <f>IF('Employees &amp; COBRA Enrollees'!AC130="No",'Employees &amp; COBRA Enrollees'!D130,"")</f>
        <v>0</v>
      </c>
      <c r="X124">
        <f>IF('Employees &amp; COBRA Enrollees'!AC130="No",'Employees &amp; COBRA Enrollees'!S130,"")</f>
        <v>0</v>
      </c>
      <c r="Z124" t="str">
        <f>IF('Employees &amp; COBRA Enrollees'!AC130="Yes",'Employees &amp; COBRA Enrollees'!D130,"")</f>
        <v/>
      </c>
      <c r="AA124" t="str">
        <f>IF('Employees &amp; COBRA Enrollees'!AC130="Yes",'Employees &amp; COBRA Enrollees'!S130,"")</f>
        <v/>
      </c>
    </row>
    <row r="125" spans="2:27" ht="15.75" customHeight="1" x14ac:dyDescent="0.25">
      <c r="B125" s="160" t="s">
        <v>146</v>
      </c>
      <c r="K125" t="str">
        <f>IF('Employees &amp; COBRA Enrollees'!AC131="No",'Employees &amp; COBRA Enrollees'!A131&amp;" "&amp;'Employees &amp; COBRA Enrollees'!B131,"")</f>
        <v xml:space="preserve"> </v>
      </c>
      <c r="L125">
        <f>IF('Employees &amp; COBRA Enrollees'!AC131="No",'Employees &amp; COBRA Enrollees'!S131,"")</f>
        <v>0</v>
      </c>
      <c r="N125" t="str">
        <f>IF('Employees &amp; COBRA Enrollees'!AC131="Yes",'Employees &amp; COBRA Enrollees'!A131&amp;" "&amp;'Employees &amp; COBRA Enrollees'!B131,"")</f>
        <v/>
      </c>
      <c r="O125" t="str">
        <f>IF('Employees &amp; COBRA Enrollees'!AC131="Yes",'Employees &amp; COBRA Enrollees'!S131,"")</f>
        <v/>
      </c>
      <c r="Q125">
        <f>IF('Employees &amp; COBRA Enrollees'!AC131="No",'Employees &amp; COBRA Enrollees'!C131,"")</f>
        <v>0</v>
      </c>
      <c r="R125">
        <f>IF('Employees &amp; COBRA Enrollees'!AC131="No",'Employees &amp; COBRA Enrollees'!S131,"")</f>
        <v>0</v>
      </c>
      <c r="T125" t="str">
        <f>IF('Employees &amp; COBRA Enrollees'!AC131="Yes",'Employees &amp; COBRA Enrollees'!C131,"")</f>
        <v/>
      </c>
      <c r="U125" t="str">
        <f>IF('Employees &amp; COBRA Enrollees'!AC131="Yes",'Employees &amp; COBRA Enrollees'!S131,"")</f>
        <v/>
      </c>
      <c r="W125">
        <f>IF('Employees &amp; COBRA Enrollees'!AC131="No",'Employees &amp; COBRA Enrollees'!D131,"")</f>
        <v>0</v>
      </c>
      <c r="X125">
        <f>IF('Employees &amp; COBRA Enrollees'!AC131="No",'Employees &amp; COBRA Enrollees'!S131,"")</f>
        <v>0</v>
      </c>
      <c r="Z125" t="str">
        <f>IF('Employees &amp; COBRA Enrollees'!AC131="Yes",'Employees &amp; COBRA Enrollees'!D131,"")</f>
        <v/>
      </c>
      <c r="AA125" t="str">
        <f>IF('Employees &amp; COBRA Enrollees'!AC131="Yes",'Employees &amp; COBRA Enrollees'!S131,"")</f>
        <v/>
      </c>
    </row>
    <row r="126" spans="2:27" ht="15.75" customHeight="1" x14ac:dyDescent="0.25">
      <c r="B126" s="160" t="s">
        <v>147</v>
      </c>
      <c r="K126" t="str">
        <f>IF('Employees &amp; COBRA Enrollees'!AC132="No",'Employees &amp; COBRA Enrollees'!A132&amp;" "&amp;'Employees &amp; COBRA Enrollees'!B132,"")</f>
        <v xml:space="preserve"> </v>
      </c>
      <c r="L126">
        <f>IF('Employees &amp; COBRA Enrollees'!AC132="No",'Employees &amp; COBRA Enrollees'!S132,"")</f>
        <v>0</v>
      </c>
      <c r="N126" t="str">
        <f>IF('Employees &amp; COBRA Enrollees'!AC132="Yes",'Employees &amp; COBRA Enrollees'!A132&amp;" "&amp;'Employees &amp; COBRA Enrollees'!B132,"")</f>
        <v/>
      </c>
      <c r="O126" t="str">
        <f>IF('Employees &amp; COBRA Enrollees'!AC132="Yes",'Employees &amp; COBRA Enrollees'!S132,"")</f>
        <v/>
      </c>
      <c r="Q126">
        <f>IF('Employees &amp; COBRA Enrollees'!AC132="No",'Employees &amp; COBRA Enrollees'!C132,"")</f>
        <v>0</v>
      </c>
      <c r="R126">
        <f>IF('Employees &amp; COBRA Enrollees'!AC132="No",'Employees &amp; COBRA Enrollees'!S132,"")</f>
        <v>0</v>
      </c>
      <c r="T126" t="str">
        <f>IF('Employees &amp; COBRA Enrollees'!AC132="Yes",'Employees &amp; COBRA Enrollees'!C132,"")</f>
        <v/>
      </c>
      <c r="U126" t="str">
        <f>IF('Employees &amp; COBRA Enrollees'!AC132="Yes",'Employees &amp; COBRA Enrollees'!S132,"")</f>
        <v/>
      </c>
      <c r="W126">
        <f>IF('Employees &amp; COBRA Enrollees'!AC132="No",'Employees &amp; COBRA Enrollees'!D132,"")</f>
        <v>0</v>
      </c>
      <c r="X126">
        <f>IF('Employees &amp; COBRA Enrollees'!AC132="No",'Employees &amp; COBRA Enrollees'!S132,"")</f>
        <v>0</v>
      </c>
      <c r="Z126" t="str">
        <f>IF('Employees &amp; COBRA Enrollees'!AC132="Yes",'Employees &amp; COBRA Enrollees'!D132,"")</f>
        <v/>
      </c>
      <c r="AA126" t="str">
        <f>IF('Employees &amp; COBRA Enrollees'!AC132="Yes",'Employees &amp; COBRA Enrollees'!S132,"")</f>
        <v/>
      </c>
    </row>
    <row r="127" spans="2:27" ht="15.75" customHeight="1" x14ac:dyDescent="0.25">
      <c r="B127" s="160" t="s">
        <v>148</v>
      </c>
      <c r="K127" t="str">
        <f>IF('Employees &amp; COBRA Enrollees'!AC133="No",'Employees &amp; COBRA Enrollees'!A133&amp;" "&amp;'Employees &amp; COBRA Enrollees'!B133,"")</f>
        <v xml:space="preserve"> </v>
      </c>
      <c r="L127">
        <f>IF('Employees &amp; COBRA Enrollees'!AC133="No",'Employees &amp; COBRA Enrollees'!S133,"")</f>
        <v>0</v>
      </c>
      <c r="N127" t="str">
        <f>IF('Employees &amp; COBRA Enrollees'!AC133="Yes",'Employees &amp; COBRA Enrollees'!A133&amp;" "&amp;'Employees &amp; COBRA Enrollees'!B133,"")</f>
        <v/>
      </c>
      <c r="O127" t="str">
        <f>IF('Employees &amp; COBRA Enrollees'!AC133="Yes",'Employees &amp; COBRA Enrollees'!S133,"")</f>
        <v/>
      </c>
      <c r="Q127">
        <f>IF('Employees &amp; COBRA Enrollees'!AC133="No",'Employees &amp; COBRA Enrollees'!C133,"")</f>
        <v>0</v>
      </c>
      <c r="R127">
        <f>IF('Employees &amp; COBRA Enrollees'!AC133="No",'Employees &amp; COBRA Enrollees'!S133,"")</f>
        <v>0</v>
      </c>
      <c r="T127" t="str">
        <f>IF('Employees &amp; COBRA Enrollees'!AC133="Yes",'Employees &amp; COBRA Enrollees'!C133,"")</f>
        <v/>
      </c>
      <c r="U127" t="str">
        <f>IF('Employees &amp; COBRA Enrollees'!AC133="Yes",'Employees &amp; COBRA Enrollees'!S133,"")</f>
        <v/>
      </c>
      <c r="W127">
        <f>IF('Employees &amp; COBRA Enrollees'!AC133="No",'Employees &amp; COBRA Enrollees'!D133,"")</f>
        <v>0</v>
      </c>
      <c r="X127">
        <f>IF('Employees &amp; COBRA Enrollees'!AC133="No",'Employees &amp; COBRA Enrollees'!S133,"")</f>
        <v>0</v>
      </c>
      <c r="Z127" t="str">
        <f>IF('Employees &amp; COBRA Enrollees'!AC133="Yes",'Employees &amp; COBRA Enrollees'!D133,"")</f>
        <v/>
      </c>
      <c r="AA127" t="str">
        <f>IF('Employees &amp; COBRA Enrollees'!AC133="Yes",'Employees &amp; COBRA Enrollees'!S133,"")</f>
        <v/>
      </c>
    </row>
    <row r="128" spans="2:27" ht="15.75" customHeight="1" thickBot="1" x14ac:dyDescent="0.3">
      <c r="B128" s="161" t="s">
        <v>149</v>
      </c>
      <c r="K128" t="str">
        <f>IF('Employees &amp; COBRA Enrollees'!AC134="No",'Employees &amp; COBRA Enrollees'!A134&amp;" "&amp;'Employees &amp; COBRA Enrollees'!B134,"")</f>
        <v xml:space="preserve"> </v>
      </c>
      <c r="L128">
        <f>IF('Employees &amp; COBRA Enrollees'!AC134="No",'Employees &amp; COBRA Enrollees'!S134,"")</f>
        <v>0</v>
      </c>
      <c r="N128" t="str">
        <f>IF('Employees &amp; COBRA Enrollees'!AC134="Yes",'Employees &amp; COBRA Enrollees'!A134&amp;" "&amp;'Employees &amp; COBRA Enrollees'!B134,"")</f>
        <v/>
      </c>
      <c r="O128" t="str">
        <f>IF('Employees &amp; COBRA Enrollees'!AC134="Yes",'Employees &amp; COBRA Enrollees'!S134,"")</f>
        <v/>
      </c>
      <c r="Q128">
        <f>IF('Employees &amp; COBRA Enrollees'!AC134="No",'Employees &amp; COBRA Enrollees'!C134,"")</f>
        <v>0</v>
      </c>
      <c r="R128">
        <f>IF('Employees &amp; COBRA Enrollees'!AC134="No",'Employees &amp; COBRA Enrollees'!S134,"")</f>
        <v>0</v>
      </c>
      <c r="T128" t="str">
        <f>IF('Employees &amp; COBRA Enrollees'!AC134="Yes",'Employees &amp; COBRA Enrollees'!C134,"")</f>
        <v/>
      </c>
      <c r="U128" t="str">
        <f>IF('Employees &amp; COBRA Enrollees'!AC134="Yes",'Employees &amp; COBRA Enrollees'!S134,"")</f>
        <v/>
      </c>
      <c r="W128">
        <f>IF('Employees &amp; COBRA Enrollees'!AC134="No",'Employees &amp; COBRA Enrollees'!D134,"")</f>
        <v>0</v>
      </c>
      <c r="X128">
        <f>IF('Employees &amp; COBRA Enrollees'!AC134="No",'Employees &amp; COBRA Enrollees'!S134,"")</f>
        <v>0</v>
      </c>
      <c r="Z128" t="str">
        <f>IF('Employees &amp; COBRA Enrollees'!AC134="Yes",'Employees &amp; COBRA Enrollees'!D134,"")</f>
        <v/>
      </c>
      <c r="AA128" t="str">
        <f>IF('Employees &amp; COBRA Enrollees'!AC134="Yes",'Employees &amp; COBRA Enrollees'!S134,"")</f>
        <v/>
      </c>
    </row>
    <row r="129" spans="2:27" ht="15.75" customHeight="1" thickBot="1" x14ac:dyDescent="0.3">
      <c r="B129" s="161" t="s">
        <v>150</v>
      </c>
      <c r="K129" t="str">
        <f>IF('Employees &amp; COBRA Enrollees'!AC135="No",'Employees &amp; COBRA Enrollees'!A135&amp;" "&amp;'Employees &amp; COBRA Enrollees'!B135,"")</f>
        <v xml:space="preserve"> </v>
      </c>
      <c r="L129">
        <f>IF('Employees &amp; COBRA Enrollees'!AC135="No",'Employees &amp; COBRA Enrollees'!S135,"")</f>
        <v>0</v>
      </c>
      <c r="N129" t="str">
        <f>IF('Employees &amp; COBRA Enrollees'!AC135="Yes",'Employees &amp; COBRA Enrollees'!A135&amp;" "&amp;'Employees &amp; COBRA Enrollees'!B135,"")</f>
        <v/>
      </c>
      <c r="O129" t="str">
        <f>IF('Employees &amp; COBRA Enrollees'!AC135="Yes",'Employees &amp; COBRA Enrollees'!S135,"")</f>
        <v/>
      </c>
      <c r="Q129">
        <f>IF('Employees &amp; COBRA Enrollees'!AC135="No",'Employees &amp; COBRA Enrollees'!C135,"")</f>
        <v>0</v>
      </c>
      <c r="R129">
        <f>IF('Employees &amp; COBRA Enrollees'!AC135="No",'Employees &amp; COBRA Enrollees'!S135,"")</f>
        <v>0</v>
      </c>
      <c r="T129" t="str">
        <f>IF('Employees &amp; COBRA Enrollees'!AC135="Yes",'Employees &amp; COBRA Enrollees'!C135,"")</f>
        <v/>
      </c>
      <c r="U129" t="str">
        <f>IF('Employees &amp; COBRA Enrollees'!AC135="Yes",'Employees &amp; COBRA Enrollees'!S135,"")</f>
        <v/>
      </c>
      <c r="W129">
        <f>IF('Employees &amp; COBRA Enrollees'!AC135="No",'Employees &amp; COBRA Enrollees'!D135,"")</f>
        <v>0</v>
      </c>
      <c r="X129">
        <f>IF('Employees &amp; COBRA Enrollees'!AC135="No",'Employees &amp; COBRA Enrollees'!S135,"")</f>
        <v>0</v>
      </c>
      <c r="Z129" t="str">
        <f>IF('Employees &amp; COBRA Enrollees'!AC135="Yes",'Employees &amp; COBRA Enrollees'!D135,"")</f>
        <v/>
      </c>
      <c r="AA129" t="str">
        <f>IF('Employees &amp; COBRA Enrollees'!AC135="Yes",'Employees &amp; COBRA Enrollees'!S135,"")</f>
        <v/>
      </c>
    </row>
    <row r="130" spans="2:27" ht="15.75" customHeight="1" thickBot="1" x14ac:dyDescent="0.3">
      <c r="B130" s="161" t="s">
        <v>151</v>
      </c>
      <c r="K130" t="str">
        <f>IF('Employees &amp; COBRA Enrollees'!AC136="No",'Employees &amp; COBRA Enrollees'!A136&amp;" "&amp;'Employees &amp; COBRA Enrollees'!B136,"")</f>
        <v xml:space="preserve"> </v>
      </c>
      <c r="L130">
        <f>IF('Employees &amp; COBRA Enrollees'!AC136="No",'Employees &amp; COBRA Enrollees'!S136,"")</f>
        <v>0</v>
      </c>
      <c r="N130" t="str">
        <f>IF('Employees &amp; COBRA Enrollees'!AC136="Yes",'Employees &amp; COBRA Enrollees'!A136&amp;" "&amp;'Employees &amp; COBRA Enrollees'!B136,"")</f>
        <v/>
      </c>
      <c r="O130" t="str">
        <f>IF('Employees &amp; COBRA Enrollees'!AC136="Yes",'Employees &amp; COBRA Enrollees'!S136,"")</f>
        <v/>
      </c>
      <c r="Q130">
        <f>IF('Employees &amp; COBRA Enrollees'!AC136="No",'Employees &amp; COBRA Enrollees'!C136,"")</f>
        <v>0</v>
      </c>
      <c r="R130">
        <f>IF('Employees &amp; COBRA Enrollees'!AC136="No",'Employees &amp; COBRA Enrollees'!S136,"")</f>
        <v>0</v>
      </c>
      <c r="T130" t="str">
        <f>IF('Employees &amp; COBRA Enrollees'!AC136="Yes",'Employees &amp; COBRA Enrollees'!C136,"")</f>
        <v/>
      </c>
      <c r="U130" t="str">
        <f>IF('Employees &amp; COBRA Enrollees'!AC136="Yes",'Employees &amp; COBRA Enrollees'!S136,"")</f>
        <v/>
      </c>
      <c r="W130">
        <f>IF('Employees &amp; COBRA Enrollees'!AC136="No",'Employees &amp; COBRA Enrollees'!D136,"")</f>
        <v>0</v>
      </c>
      <c r="X130">
        <f>IF('Employees &amp; COBRA Enrollees'!AC136="No",'Employees &amp; COBRA Enrollees'!S136,"")</f>
        <v>0</v>
      </c>
      <c r="Z130" t="str">
        <f>IF('Employees &amp; COBRA Enrollees'!AC136="Yes",'Employees &amp; COBRA Enrollees'!D136,"")</f>
        <v/>
      </c>
      <c r="AA130" t="str">
        <f>IF('Employees &amp; COBRA Enrollees'!AC136="Yes",'Employees &amp; COBRA Enrollees'!S136,"")</f>
        <v/>
      </c>
    </row>
    <row r="131" spans="2:27" ht="15.75" customHeight="1" thickBot="1" x14ac:dyDescent="0.3">
      <c r="B131" s="161" t="s">
        <v>152</v>
      </c>
      <c r="K131" t="str">
        <f>IF('Employees &amp; COBRA Enrollees'!AC137="No",'Employees &amp; COBRA Enrollees'!A137&amp;" "&amp;'Employees &amp; COBRA Enrollees'!B137,"")</f>
        <v xml:space="preserve"> </v>
      </c>
      <c r="L131">
        <f>IF('Employees &amp; COBRA Enrollees'!AC137="No",'Employees &amp; COBRA Enrollees'!S137,"")</f>
        <v>0</v>
      </c>
      <c r="N131" t="str">
        <f>IF('Employees &amp; COBRA Enrollees'!AC137="Yes",'Employees &amp; COBRA Enrollees'!A137&amp;" "&amp;'Employees &amp; COBRA Enrollees'!B137,"")</f>
        <v/>
      </c>
      <c r="O131" t="str">
        <f>IF('Employees &amp; COBRA Enrollees'!AC137="Yes",'Employees &amp; COBRA Enrollees'!S137,"")</f>
        <v/>
      </c>
      <c r="Q131">
        <f>IF('Employees &amp; COBRA Enrollees'!AC137="No",'Employees &amp; COBRA Enrollees'!C137,"")</f>
        <v>0</v>
      </c>
      <c r="R131">
        <f>IF('Employees &amp; COBRA Enrollees'!AC137="No",'Employees &amp; COBRA Enrollees'!S137,"")</f>
        <v>0</v>
      </c>
      <c r="T131" t="str">
        <f>IF('Employees &amp; COBRA Enrollees'!AC137="Yes",'Employees &amp; COBRA Enrollees'!C137,"")</f>
        <v/>
      </c>
      <c r="U131" t="str">
        <f>IF('Employees &amp; COBRA Enrollees'!AC137="Yes",'Employees &amp; COBRA Enrollees'!S137,"")</f>
        <v/>
      </c>
      <c r="W131">
        <f>IF('Employees &amp; COBRA Enrollees'!AC137="No",'Employees &amp; COBRA Enrollees'!D137,"")</f>
        <v>0</v>
      </c>
      <c r="X131">
        <f>IF('Employees &amp; COBRA Enrollees'!AC137="No",'Employees &amp; COBRA Enrollees'!S137,"")</f>
        <v>0</v>
      </c>
      <c r="Z131" t="str">
        <f>IF('Employees &amp; COBRA Enrollees'!AC137="Yes",'Employees &amp; COBRA Enrollees'!D137,"")</f>
        <v/>
      </c>
      <c r="AA131" t="str">
        <f>IF('Employees &amp; COBRA Enrollees'!AC137="Yes",'Employees &amp; COBRA Enrollees'!S137,"")</f>
        <v/>
      </c>
    </row>
    <row r="132" spans="2:27" ht="15.75" customHeight="1" thickBot="1" x14ac:dyDescent="0.3">
      <c r="B132" s="161" t="s">
        <v>153</v>
      </c>
      <c r="K132" t="str">
        <f>IF('Employees &amp; COBRA Enrollees'!AC138="No",'Employees &amp; COBRA Enrollees'!A138&amp;" "&amp;'Employees &amp; COBRA Enrollees'!B138,"")</f>
        <v xml:space="preserve"> </v>
      </c>
      <c r="L132">
        <f>IF('Employees &amp; COBRA Enrollees'!AC138="No",'Employees &amp; COBRA Enrollees'!S138,"")</f>
        <v>0</v>
      </c>
      <c r="N132" t="str">
        <f>IF('Employees &amp; COBRA Enrollees'!AC138="Yes",'Employees &amp; COBRA Enrollees'!A138&amp;" "&amp;'Employees &amp; COBRA Enrollees'!B138,"")</f>
        <v/>
      </c>
      <c r="O132" t="str">
        <f>IF('Employees &amp; COBRA Enrollees'!AC138="Yes",'Employees &amp; COBRA Enrollees'!S138,"")</f>
        <v/>
      </c>
      <c r="Q132">
        <f>IF('Employees &amp; COBRA Enrollees'!AC138="No",'Employees &amp; COBRA Enrollees'!C138,"")</f>
        <v>0</v>
      </c>
      <c r="R132">
        <f>IF('Employees &amp; COBRA Enrollees'!AC138="No",'Employees &amp; COBRA Enrollees'!S138,"")</f>
        <v>0</v>
      </c>
      <c r="T132" t="str">
        <f>IF('Employees &amp; COBRA Enrollees'!AC138="Yes",'Employees &amp; COBRA Enrollees'!C138,"")</f>
        <v/>
      </c>
      <c r="U132" t="str">
        <f>IF('Employees &amp; COBRA Enrollees'!AC138="Yes",'Employees &amp; COBRA Enrollees'!S138,"")</f>
        <v/>
      </c>
      <c r="W132">
        <f>IF('Employees &amp; COBRA Enrollees'!AC138="No",'Employees &amp; COBRA Enrollees'!D138,"")</f>
        <v>0</v>
      </c>
      <c r="X132">
        <f>IF('Employees &amp; COBRA Enrollees'!AC138="No",'Employees &amp; COBRA Enrollees'!S138,"")</f>
        <v>0</v>
      </c>
      <c r="Z132" t="str">
        <f>IF('Employees &amp; COBRA Enrollees'!AC138="Yes",'Employees &amp; COBRA Enrollees'!D138,"")</f>
        <v/>
      </c>
      <c r="AA132" t="str">
        <f>IF('Employees &amp; COBRA Enrollees'!AC138="Yes",'Employees &amp; COBRA Enrollees'!S138,"")</f>
        <v/>
      </c>
    </row>
    <row r="133" spans="2:27" ht="15.75" customHeight="1" thickBot="1" x14ac:dyDescent="0.3">
      <c r="K133" t="str">
        <f>IF('Employees &amp; COBRA Enrollees'!AC139="No",'Employees &amp; COBRA Enrollees'!A139&amp;" "&amp;'Employees &amp; COBRA Enrollees'!B139,"")</f>
        <v xml:space="preserve"> </v>
      </c>
      <c r="L133">
        <f>IF('Employees &amp; COBRA Enrollees'!AC139="No",'Employees &amp; COBRA Enrollees'!S139,"")</f>
        <v>0</v>
      </c>
      <c r="N133" t="str">
        <f>IF('Employees &amp; COBRA Enrollees'!AC139="Yes",'Employees &amp; COBRA Enrollees'!A139&amp;" "&amp;'Employees &amp; COBRA Enrollees'!B139,"")</f>
        <v/>
      </c>
      <c r="O133" t="str">
        <f>IF('Employees &amp; COBRA Enrollees'!AC139="Yes",'Employees &amp; COBRA Enrollees'!S139,"")</f>
        <v/>
      </c>
      <c r="Q133">
        <f>IF('Employees &amp; COBRA Enrollees'!AC139="No",'Employees &amp; COBRA Enrollees'!C139,"")</f>
        <v>0</v>
      </c>
      <c r="R133">
        <f>IF('Employees &amp; COBRA Enrollees'!AC139="No",'Employees &amp; COBRA Enrollees'!S139,"")</f>
        <v>0</v>
      </c>
      <c r="T133" t="str">
        <f>IF('Employees &amp; COBRA Enrollees'!AC139="Yes",'Employees &amp; COBRA Enrollees'!C139,"")</f>
        <v/>
      </c>
      <c r="U133" t="str">
        <f>IF('Employees &amp; COBRA Enrollees'!AC139="Yes",'Employees &amp; COBRA Enrollees'!S139,"")</f>
        <v/>
      </c>
      <c r="W133">
        <f>IF('Employees &amp; COBRA Enrollees'!AC139="No",'Employees &amp; COBRA Enrollees'!D139,"")</f>
        <v>0</v>
      </c>
      <c r="X133">
        <f>IF('Employees &amp; COBRA Enrollees'!AC139="No",'Employees &amp; COBRA Enrollees'!S139,"")</f>
        <v>0</v>
      </c>
      <c r="Z133" t="str">
        <f>IF('Employees &amp; COBRA Enrollees'!AC139="Yes",'Employees &amp; COBRA Enrollees'!D139,"")</f>
        <v/>
      </c>
      <c r="AA133" t="str">
        <f>IF('Employees &amp; COBRA Enrollees'!AC139="Yes",'Employees &amp; COBRA Enrollees'!S139,"")</f>
        <v/>
      </c>
    </row>
    <row r="134" spans="2:27" ht="15.75" customHeight="1" x14ac:dyDescent="0.25">
      <c r="B134" s="182" t="s">
        <v>154</v>
      </c>
      <c r="C134" s="183" t="s">
        <v>155</v>
      </c>
      <c r="K134" t="str">
        <f>IF('Employees &amp; COBRA Enrollees'!AC140="No",'Employees &amp; COBRA Enrollees'!A140&amp;" "&amp;'Employees &amp; COBRA Enrollees'!B140,"")</f>
        <v xml:space="preserve"> </v>
      </c>
      <c r="L134">
        <f>IF('Employees &amp; COBRA Enrollees'!AC140="No",'Employees &amp; COBRA Enrollees'!S140,"")</f>
        <v>0</v>
      </c>
      <c r="N134" t="str">
        <f>IF('Employees &amp; COBRA Enrollees'!AC140="Yes",'Employees &amp; COBRA Enrollees'!A140&amp;" "&amp;'Employees &amp; COBRA Enrollees'!B140,"")</f>
        <v/>
      </c>
      <c r="O134" t="str">
        <f>IF('Employees &amp; COBRA Enrollees'!AC140="Yes",'Employees &amp; COBRA Enrollees'!S140,"")</f>
        <v/>
      </c>
      <c r="Q134">
        <f>IF('Employees &amp; COBRA Enrollees'!AC140="No",'Employees &amp; COBRA Enrollees'!C140,"")</f>
        <v>0</v>
      </c>
      <c r="R134">
        <f>IF('Employees &amp; COBRA Enrollees'!AC140="No",'Employees &amp; COBRA Enrollees'!S140,"")</f>
        <v>0</v>
      </c>
      <c r="T134" t="str">
        <f>IF('Employees &amp; COBRA Enrollees'!AC140="Yes",'Employees &amp; COBRA Enrollees'!C140,"")</f>
        <v/>
      </c>
      <c r="U134" t="str">
        <f>IF('Employees &amp; COBRA Enrollees'!AC140="Yes",'Employees &amp; COBRA Enrollees'!S140,"")</f>
        <v/>
      </c>
      <c r="W134">
        <f>IF('Employees &amp; COBRA Enrollees'!AC140="No",'Employees &amp; COBRA Enrollees'!D140,"")</f>
        <v>0</v>
      </c>
      <c r="X134">
        <f>IF('Employees &amp; COBRA Enrollees'!AC140="No",'Employees &amp; COBRA Enrollees'!S140,"")</f>
        <v>0</v>
      </c>
      <c r="Z134" t="str">
        <f>IF('Employees &amp; COBRA Enrollees'!AC140="Yes",'Employees &amp; COBRA Enrollees'!D140,"")</f>
        <v/>
      </c>
      <c r="AA134" t="str">
        <f>IF('Employees &amp; COBRA Enrollees'!AC140="Yes",'Employees &amp; COBRA Enrollees'!S140,"")</f>
        <v/>
      </c>
    </row>
    <row r="135" spans="2:27" ht="15.75" customHeight="1" x14ac:dyDescent="0.25">
      <c r="B135" s="184"/>
      <c r="C135" s="160" t="s">
        <v>156</v>
      </c>
      <c r="K135" t="str">
        <f>IF('Employees &amp; COBRA Enrollees'!AC141="No",'Employees &amp; COBRA Enrollees'!A141&amp;" "&amp;'Employees &amp; COBRA Enrollees'!B141,"")</f>
        <v xml:space="preserve"> </v>
      </c>
      <c r="L135">
        <f>IF('Employees &amp; COBRA Enrollees'!AC141="No",'Employees &amp; COBRA Enrollees'!S141,"")</f>
        <v>0</v>
      </c>
      <c r="N135" t="str">
        <f>IF('Employees &amp; COBRA Enrollees'!AC141="Yes",'Employees &amp; COBRA Enrollees'!A141&amp;" "&amp;'Employees &amp; COBRA Enrollees'!B141,"")</f>
        <v/>
      </c>
      <c r="O135" t="str">
        <f>IF('Employees &amp; COBRA Enrollees'!AC141="Yes",'Employees &amp; COBRA Enrollees'!S141,"")</f>
        <v/>
      </c>
      <c r="Q135">
        <f>IF('Employees &amp; COBRA Enrollees'!AC141="No",'Employees &amp; COBRA Enrollees'!C141,"")</f>
        <v>0</v>
      </c>
      <c r="R135">
        <f>IF('Employees &amp; COBRA Enrollees'!AC141="No",'Employees &amp; COBRA Enrollees'!S141,"")</f>
        <v>0</v>
      </c>
      <c r="T135" t="str">
        <f>IF('Employees &amp; COBRA Enrollees'!AC141="Yes",'Employees &amp; COBRA Enrollees'!C141,"")</f>
        <v/>
      </c>
      <c r="U135" t="str">
        <f>IF('Employees &amp; COBRA Enrollees'!AC141="Yes",'Employees &amp; COBRA Enrollees'!S141,"")</f>
        <v/>
      </c>
      <c r="W135">
        <f>IF('Employees &amp; COBRA Enrollees'!AC141="No",'Employees &amp; COBRA Enrollees'!D141,"")</f>
        <v>0</v>
      </c>
      <c r="X135">
        <f>IF('Employees &amp; COBRA Enrollees'!AC141="No",'Employees &amp; COBRA Enrollees'!S141,"")</f>
        <v>0</v>
      </c>
      <c r="Z135" t="str">
        <f>IF('Employees &amp; COBRA Enrollees'!AC141="Yes",'Employees &amp; COBRA Enrollees'!D141,"")</f>
        <v/>
      </c>
      <c r="AA135" t="str">
        <f>IF('Employees &amp; COBRA Enrollees'!AC141="Yes",'Employees &amp; COBRA Enrollees'!S141,"")</f>
        <v/>
      </c>
    </row>
    <row r="136" spans="2:27" ht="15.75" customHeight="1" x14ac:dyDescent="0.25">
      <c r="B136" s="160" t="s">
        <v>157</v>
      </c>
      <c r="C136" s="160" t="s">
        <v>158</v>
      </c>
      <c r="K136" t="str">
        <f>IF('Employees &amp; COBRA Enrollees'!AC142="No",'Employees &amp; COBRA Enrollees'!A142&amp;" "&amp;'Employees &amp; COBRA Enrollees'!B142,"")</f>
        <v xml:space="preserve"> </v>
      </c>
      <c r="L136">
        <f>IF('Employees &amp; COBRA Enrollees'!AC142="No",'Employees &amp; COBRA Enrollees'!S142,"")</f>
        <v>0</v>
      </c>
      <c r="N136" t="str">
        <f>IF('Employees &amp; COBRA Enrollees'!AC142="Yes",'Employees &amp; COBRA Enrollees'!A142&amp;" "&amp;'Employees &amp; COBRA Enrollees'!B142,"")</f>
        <v/>
      </c>
      <c r="O136" t="str">
        <f>IF('Employees &amp; COBRA Enrollees'!AC142="Yes",'Employees &amp; COBRA Enrollees'!S142,"")</f>
        <v/>
      </c>
      <c r="Q136">
        <f>IF('Employees &amp; COBRA Enrollees'!AC142="No",'Employees &amp; COBRA Enrollees'!C142,"")</f>
        <v>0</v>
      </c>
      <c r="R136">
        <f>IF('Employees &amp; COBRA Enrollees'!AC142="No",'Employees &amp; COBRA Enrollees'!S142,"")</f>
        <v>0</v>
      </c>
      <c r="T136" t="str">
        <f>IF('Employees &amp; COBRA Enrollees'!AC142="Yes",'Employees &amp; COBRA Enrollees'!C142,"")</f>
        <v/>
      </c>
      <c r="U136" t="str">
        <f>IF('Employees &amp; COBRA Enrollees'!AC142="Yes",'Employees &amp; COBRA Enrollees'!S142,"")</f>
        <v/>
      </c>
      <c r="W136">
        <f>IF('Employees &amp; COBRA Enrollees'!AC142="No",'Employees &amp; COBRA Enrollees'!D142,"")</f>
        <v>0</v>
      </c>
      <c r="X136">
        <f>IF('Employees &amp; COBRA Enrollees'!AC142="No",'Employees &amp; COBRA Enrollees'!S142,"")</f>
        <v>0</v>
      </c>
      <c r="Z136" t="str">
        <f>IF('Employees &amp; COBRA Enrollees'!AC142="Yes",'Employees &amp; COBRA Enrollees'!D142,"")</f>
        <v/>
      </c>
      <c r="AA136" t="str">
        <f>IF('Employees &amp; COBRA Enrollees'!AC142="Yes",'Employees &amp; COBRA Enrollees'!S142,"")</f>
        <v/>
      </c>
    </row>
    <row r="137" spans="2:27" ht="15.75" customHeight="1" x14ac:dyDescent="0.25">
      <c r="B137" s="160" t="s">
        <v>159</v>
      </c>
      <c r="C137" s="160" t="s">
        <v>160</v>
      </c>
      <c r="K137" t="str">
        <f>IF('Employees &amp; COBRA Enrollees'!AC143="No",'Employees &amp; COBRA Enrollees'!A143&amp;" "&amp;'Employees &amp; COBRA Enrollees'!B143,"")</f>
        <v xml:space="preserve"> </v>
      </c>
      <c r="L137">
        <f>IF('Employees &amp; COBRA Enrollees'!AC143="No",'Employees &amp; COBRA Enrollees'!S143,"")</f>
        <v>0</v>
      </c>
      <c r="N137" t="str">
        <f>IF('Employees &amp; COBRA Enrollees'!AC143="Yes",'Employees &amp; COBRA Enrollees'!A143&amp;" "&amp;'Employees &amp; COBRA Enrollees'!B143,"")</f>
        <v/>
      </c>
      <c r="O137" t="str">
        <f>IF('Employees &amp; COBRA Enrollees'!AC143="Yes",'Employees &amp; COBRA Enrollees'!S143,"")</f>
        <v/>
      </c>
      <c r="Q137">
        <f>IF('Employees &amp; COBRA Enrollees'!AC143="No",'Employees &amp; COBRA Enrollees'!C143,"")</f>
        <v>0</v>
      </c>
      <c r="R137">
        <f>IF('Employees &amp; COBRA Enrollees'!AC143="No",'Employees &amp; COBRA Enrollees'!S143,"")</f>
        <v>0</v>
      </c>
      <c r="T137" t="str">
        <f>IF('Employees &amp; COBRA Enrollees'!AC143="Yes",'Employees &amp; COBRA Enrollees'!C143,"")</f>
        <v/>
      </c>
      <c r="U137" t="str">
        <f>IF('Employees &amp; COBRA Enrollees'!AC143="Yes",'Employees &amp; COBRA Enrollees'!S143,"")</f>
        <v/>
      </c>
      <c r="W137">
        <f>IF('Employees &amp; COBRA Enrollees'!AC143="No",'Employees &amp; COBRA Enrollees'!D143,"")</f>
        <v>0</v>
      </c>
      <c r="X137">
        <f>IF('Employees &amp; COBRA Enrollees'!AC143="No",'Employees &amp; COBRA Enrollees'!S143,"")</f>
        <v>0</v>
      </c>
      <c r="Z137" t="str">
        <f>IF('Employees &amp; COBRA Enrollees'!AC143="Yes",'Employees &amp; COBRA Enrollees'!D143,"")</f>
        <v/>
      </c>
      <c r="AA137" t="str">
        <f>IF('Employees &amp; COBRA Enrollees'!AC143="Yes",'Employees &amp; COBRA Enrollees'!S143,"")</f>
        <v/>
      </c>
    </row>
    <row r="138" spans="2:27" ht="15.75" customHeight="1" x14ac:dyDescent="0.25">
      <c r="B138" s="160" t="s">
        <v>161</v>
      </c>
      <c r="C138" s="160" t="s">
        <v>162</v>
      </c>
      <c r="K138" t="str">
        <f>IF('Employees &amp; COBRA Enrollees'!AC144="No",'Employees &amp; COBRA Enrollees'!A144&amp;" "&amp;'Employees &amp; COBRA Enrollees'!B144,"")</f>
        <v xml:space="preserve"> </v>
      </c>
      <c r="L138">
        <f>IF('Employees &amp; COBRA Enrollees'!AC144="No",'Employees &amp; COBRA Enrollees'!S144,"")</f>
        <v>0</v>
      </c>
      <c r="N138" t="str">
        <f>IF('Employees &amp; COBRA Enrollees'!AC144="Yes",'Employees &amp; COBRA Enrollees'!A144&amp;" "&amp;'Employees &amp; COBRA Enrollees'!B144,"")</f>
        <v/>
      </c>
      <c r="O138" t="str">
        <f>IF('Employees &amp; COBRA Enrollees'!AC144="Yes",'Employees &amp; COBRA Enrollees'!S144,"")</f>
        <v/>
      </c>
      <c r="Q138">
        <f>IF('Employees &amp; COBRA Enrollees'!AC144="No",'Employees &amp; COBRA Enrollees'!C144,"")</f>
        <v>0</v>
      </c>
      <c r="R138">
        <f>IF('Employees &amp; COBRA Enrollees'!AC144="No",'Employees &amp; COBRA Enrollees'!S144,"")</f>
        <v>0</v>
      </c>
      <c r="T138" t="str">
        <f>IF('Employees &amp; COBRA Enrollees'!AC144="Yes",'Employees &amp; COBRA Enrollees'!C144,"")</f>
        <v/>
      </c>
      <c r="U138" t="str">
        <f>IF('Employees &amp; COBRA Enrollees'!AC144="Yes",'Employees &amp; COBRA Enrollees'!S144,"")</f>
        <v/>
      </c>
      <c r="W138">
        <f>IF('Employees &amp; COBRA Enrollees'!AC144="No",'Employees &amp; COBRA Enrollees'!D144,"")</f>
        <v>0</v>
      </c>
      <c r="X138">
        <f>IF('Employees &amp; COBRA Enrollees'!AC144="No",'Employees &amp; COBRA Enrollees'!S144,"")</f>
        <v>0</v>
      </c>
      <c r="Z138" t="str">
        <f>IF('Employees &amp; COBRA Enrollees'!AC144="Yes",'Employees &amp; COBRA Enrollees'!D144,"")</f>
        <v/>
      </c>
      <c r="AA138" t="str">
        <f>IF('Employees &amp; COBRA Enrollees'!AC144="Yes",'Employees &amp; COBRA Enrollees'!S144,"")</f>
        <v/>
      </c>
    </row>
    <row r="139" spans="2:27" ht="15.75" customHeight="1" x14ac:dyDescent="0.25">
      <c r="B139" s="160" t="s">
        <v>163</v>
      </c>
      <c r="C139" s="160" t="s">
        <v>164</v>
      </c>
      <c r="K139" t="str">
        <f>IF('Employees &amp; COBRA Enrollees'!AC145="No",'Employees &amp; COBRA Enrollees'!A145&amp;" "&amp;'Employees &amp; COBRA Enrollees'!B145,"")</f>
        <v xml:space="preserve"> </v>
      </c>
      <c r="L139">
        <f>IF('Employees &amp; COBRA Enrollees'!AC145="No",'Employees &amp; COBRA Enrollees'!S145,"")</f>
        <v>0</v>
      </c>
      <c r="N139" t="str">
        <f>IF('Employees &amp; COBRA Enrollees'!AC145="Yes",'Employees &amp; COBRA Enrollees'!A145&amp;" "&amp;'Employees &amp; COBRA Enrollees'!B145,"")</f>
        <v/>
      </c>
      <c r="O139" t="str">
        <f>IF('Employees &amp; COBRA Enrollees'!AC145="Yes",'Employees &amp; COBRA Enrollees'!S145,"")</f>
        <v/>
      </c>
      <c r="Q139">
        <f>IF('Employees &amp; COBRA Enrollees'!AC145="No",'Employees &amp; COBRA Enrollees'!C145,"")</f>
        <v>0</v>
      </c>
      <c r="R139">
        <f>IF('Employees &amp; COBRA Enrollees'!AC145="No",'Employees &amp; COBRA Enrollees'!S145,"")</f>
        <v>0</v>
      </c>
      <c r="T139" t="str">
        <f>IF('Employees &amp; COBRA Enrollees'!AC145="Yes",'Employees &amp; COBRA Enrollees'!C145,"")</f>
        <v/>
      </c>
      <c r="U139" t="str">
        <f>IF('Employees &amp; COBRA Enrollees'!AC145="Yes",'Employees &amp; COBRA Enrollees'!S145,"")</f>
        <v/>
      </c>
      <c r="W139">
        <f>IF('Employees &amp; COBRA Enrollees'!AC145="No",'Employees &amp; COBRA Enrollees'!D145,"")</f>
        <v>0</v>
      </c>
      <c r="X139">
        <f>IF('Employees &amp; COBRA Enrollees'!AC145="No",'Employees &amp; COBRA Enrollees'!S145,"")</f>
        <v>0</v>
      </c>
      <c r="Z139" t="str">
        <f>IF('Employees &amp; COBRA Enrollees'!AC145="Yes",'Employees &amp; COBRA Enrollees'!D145,"")</f>
        <v/>
      </c>
      <c r="AA139" t="str">
        <f>IF('Employees &amp; COBRA Enrollees'!AC145="Yes",'Employees &amp; COBRA Enrollees'!S145,"")</f>
        <v/>
      </c>
    </row>
    <row r="140" spans="2:27" ht="15.75" customHeight="1" x14ac:dyDescent="0.25">
      <c r="B140" s="160" t="s">
        <v>165</v>
      </c>
      <c r="C140" s="160" t="s">
        <v>166</v>
      </c>
      <c r="K140" t="str">
        <f>IF('Employees &amp; COBRA Enrollees'!AC146="No",'Employees &amp; COBRA Enrollees'!A146&amp;" "&amp;'Employees &amp; COBRA Enrollees'!B146,"")</f>
        <v xml:space="preserve"> </v>
      </c>
      <c r="L140">
        <f>IF('Employees &amp; COBRA Enrollees'!AC146="No",'Employees &amp; COBRA Enrollees'!S146,"")</f>
        <v>0</v>
      </c>
      <c r="N140" t="str">
        <f>IF('Employees &amp; COBRA Enrollees'!AC146="Yes",'Employees &amp; COBRA Enrollees'!A146&amp;" "&amp;'Employees &amp; COBRA Enrollees'!B146,"")</f>
        <v/>
      </c>
      <c r="O140" t="str">
        <f>IF('Employees &amp; COBRA Enrollees'!AC146="Yes",'Employees &amp; COBRA Enrollees'!S146,"")</f>
        <v/>
      </c>
      <c r="Q140">
        <f>IF('Employees &amp; COBRA Enrollees'!AC146="No",'Employees &amp; COBRA Enrollees'!C146,"")</f>
        <v>0</v>
      </c>
      <c r="R140">
        <f>IF('Employees &amp; COBRA Enrollees'!AC146="No",'Employees &amp; COBRA Enrollees'!S146,"")</f>
        <v>0</v>
      </c>
      <c r="T140" t="str">
        <f>IF('Employees &amp; COBRA Enrollees'!AC146="Yes",'Employees &amp; COBRA Enrollees'!C146,"")</f>
        <v/>
      </c>
      <c r="U140" t="str">
        <f>IF('Employees &amp; COBRA Enrollees'!AC146="Yes",'Employees &amp; COBRA Enrollees'!S146,"")</f>
        <v/>
      </c>
      <c r="W140">
        <f>IF('Employees &amp; COBRA Enrollees'!AC146="No",'Employees &amp; COBRA Enrollees'!D146,"")</f>
        <v>0</v>
      </c>
      <c r="X140">
        <f>IF('Employees &amp; COBRA Enrollees'!AC146="No",'Employees &amp; COBRA Enrollees'!S146,"")</f>
        <v>0</v>
      </c>
      <c r="Z140" t="str">
        <f>IF('Employees &amp; COBRA Enrollees'!AC146="Yes",'Employees &amp; COBRA Enrollees'!D146,"")</f>
        <v/>
      </c>
      <c r="AA140" t="str">
        <f>IF('Employees &amp; COBRA Enrollees'!AC146="Yes",'Employees &amp; COBRA Enrollees'!S146,"")</f>
        <v/>
      </c>
    </row>
    <row r="141" spans="2:27" ht="15.75" customHeight="1" x14ac:dyDescent="0.25">
      <c r="B141" s="160" t="s">
        <v>167</v>
      </c>
      <c r="C141" s="160" t="s">
        <v>168</v>
      </c>
      <c r="K141" t="str">
        <f>IF('Employees &amp; COBRA Enrollees'!AC147="No",'Employees &amp; COBRA Enrollees'!A147&amp;" "&amp;'Employees &amp; COBRA Enrollees'!B147,"")</f>
        <v xml:space="preserve"> </v>
      </c>
      <c r="L141">
        <f>IF('Employees &amp; COBRA Enrollees'!AC147="No",'Employees &amp; COBRA Enrollees'!S147,"")</f>
        <v>0</v>
      </c>
      <c r="N141" t="str">
        <f>IF('Employees &amp; COBRA Enrollees'!AC147="Yes",'Employees &amp; COBRA Enrollees'!A147&amp;" "&amp;'Employees &amp; COBRA Enrollees'!B147,"")</f>
        <v/>
      </c>
      <c r="O141" t="str">
        <f>IF('Employees &amp; COBRA Enrollees'!AC147="Yes",'Employees &amp; COBRA Enrollees'!S147,"")</f>
        <v/>
      </c>
      <c r="Q141">
        <f>IF('Employees &amp; COBRA Enrollees'!AC147="No",'Employees &amp; COBRA Enrollees'!C147,"")</f>
        <v>0</v>
      </c>
      <c r="R141">
        <f>IF('Employees &amp; COBRA Enrollees'!AC147="No",'Employees &amp; COBRA Enrollees'!S147,"")</f>
        <v>0</v>
      </c>
      <c r="T141" t="str">
        <f>IF('Employees &amp; COBRA Enrollees'!AC147="Yes",'Employees &amp; COBRA Enrollees'!C147,"")</f>
        <v/>
      </c>
      <c r="U141" t="str">
        <f>IF('Employees &amp; COBRA Enrollees'!AC147="Yes",'Employees &amp; COBRA Enrollees'!S147,"")</f>
        <v/>
      </c>
      <c r="W141">
        <f>IF('Employees &amp; COBRA Enrollees'!AC147="No",'Employees &amp; COBRA Enrollees'!D147,"")</f>
        <v>0</v>
      </c>
      <c r="X141">
        <f>IF('Employees &amp; COBRA Enrollees'!AC147="No",'Employees &amp; COBRA Enrollees'!S147,"")</f>
        <v>0</v>
      </c>
      <c r="Z141" t="str">
        <f>IF('Employees &amp; COBRA Enrollees'!AC147="Yes",'Employees &amp; COBRA Enrollees'!D147,"")</f>
        <v/>
      </c>
      <c r="AA141" t="str">
        <f>IF('Employees &amp; COBRA Enrollees'!AC147="Yes",'Employees &amp; COBRA Enrollees'!S147,"")</f>
        <v/>
      </c>
    </row>
    <row r="142" spans="2:27" ht="15.75" customHeight="1" x14ac:dyDescent="0.25">
      <c r="B142" s="160" t="s">
        <v>169</v>
      </c>
      <c r="C142" s="160" t="s">
        <v>170</v>
      </c>
      <c r="K142" t="str">
        <f>IF('Employees &amp; COBRA Enrollees'!AC148="No",'Employees &amp; COBRA Enrollees'!A148&amp;" "&amp;'Employees &amp; COBRA Enrollees'!B148,"")</f>
        <v xml:space="preserve"> </v>
      </c>
      <c r="L142">
        <f>IF('Employees &amp; COBRA Enrollees'!AC148="No",'Employees &amp; COBRA Enrollees'!S148,"")</f>
        <v>0</v>
      </c>
      <c r="N142" t="str">
        <f>IF('Employees &amp; COBRA Enrollees'!AC148="Yes",'Employees &amp; COBRA Enrollees'!A148&amp;" "&amp;'Employees &amp; COBRA Enrollees'!B148,"")</f>
        <v/>
      </c>
      <c r="O142" t="str">
        <f>IF('Employees &amp; COBRA Enrollees'!AC148="Yes",'Employees &amp; COBRA Enrollees'!S148,"")</f>
        <v/>
      </c>
      <c r="Q142">
        <f>IF('Employees &amp; COBRA Enrollees'!AC148="No",'Employees &amp; COBRA Enrollees'!C148,"")</f>
        <v>0</v>
      </c>
      <c r="R142">
        <f>IF('Employees &amp; COBRA Enrollees'!AC148="No",'Employees &amp; COBRA Enrollees'!S148,"")</f>
        <v>0</v>
      </c>
      <c r="T142" t="str">
        <f>IF('Employees &amp; COBRA Enrollees'!AC148="Yes",'Employees &amp; COBRA Enrollees'!C148,"")</f>
        <v/>
      </c>
      <c r="U142" t="str">
        <f>IF('Employees &amp; COBRA Enrollees'!AC148="Yes",'Employees &amp; COBRA Enrollees'!S148,"")</f>
        <v/>
      </c>
      <c r="W142">
        <f>IF('Employees &amp; COBRA Enrollees'!AC148="No",'Employees &amp; COBRA Enrollees'!D148,"")</f>
        <v>0</v>
      </c>
      <c r="X142">
        <f>IF('Employees &amp; COBRA Enrollees'!AC148="No",'Employees &amp; COBRA Enrollees'!S148,"")</f>
        <v>0</v>
      </c>
      <c r="Z142" t="str">
        <f>IF('Employees &amp; COBRA Enrollees'!AC148="Yes",'Employees &amp; COBRA Enrollees'!D148,"")</f>
        <v/>
      </c>
      <c r="AA142" t="str">
        <f>IF('Employees &amp; COBRA Enrollees'!AC148="Yes",'Employees &amp; COBRA Enrollees'!S148,"")</f>
        <v/>
      </c>
    </row>
    <row r="143" spans="2:27" ht="15.75" customHeight="1" x14ac:dyDescent="0.25">
      <c r="B143" s="160" t="s">
        <v>171</v>
      </c>
      <c r="C143" s="160" t="s">
        <v>172</v>
      </c>
      <c r="K143" t="str">
        <f>IF('Employees &amp; COBRA Enrollees'!AC149="No",'Employees &amp; COBRA Enrollees'!A149&amp;" "&amp;'Employees &amp; COBRA Enrollees'!B149,"")</f>
        <v xml:space="preserve"> </v>
      </c>
      <c r="L143">
        <f>IF('Employees &amp; COBRA Enrollees'!AC149="No",'Employees &amp; COBRA Enrollees'!S149,"")</f>
        <v>0</v>
      </c>
      <c r="N143" t="str">
        <f>IF('Employees &amp; COBRA Enrollees'!AC149="Yes",'Employees &amp; COBRA Enrollees'!A149&amp;" "&amp;'Employees &amp; COBRA Enrollees'!B149,"")</f>
        <v/>
      </c>
      <c r="O143" t="str">
        <f>IF('Employees &amp; COBRA Enrollees'!AC149="Yes",'Employees &amp; COBRA Enrollees'!S149,"")</f>
        <v/>
      </c>
      <c r="Q143">
        <f>IF('Employees &amp; COBRA Enrollees'!AC149="No",'Employees &amp; COBRA Enrollees'!C149,"")</f>
        <v>0</v>
      </c>
      <c r="R143">
        <f>IF('Employees &amp; COBRA Enrollees'!AC149="No",'Employees &amp; COBRA Enrollees'!S149,"")</f>
        <v>0</v>
      </c>
      <c r="T143" t="str">
        <f>IF('Employees &amp; COBRA Enrollees'!AC149="Yes",'Employees &amp; COBRA Enrollees'!C149,"")</f>
        <v/>
      </c>
      <c r="U143" t="str">
        <f>IF('Employees &amp; COBRA Enrollees'!AC149="Yes",'Employees &amp; COBRA Enrollees'!S149,"")</f>
        <v/>
      </c>
      <c r="W143">
        <f>IF('Employees &amp; COBRA Enrollees'!AC149="No",'Employees &amp; COBRA Enrollees'!D149,"")</f>
        <v>0</v>
      </c>
      <c r="X143">
        <f>IF('Employees &amp; COBRA Enrollees'!AC149="No",'Employees &amp; COBRA Enrollees'!S149,"")</f>
        <v>0</v>
      </c>
      <c r="Z143" t="str">
        <f>IF('Employees &amp; COBRA Enrollees'!AC149="Yes",'Employees &amp; COBRA Enrollees'!D149,"")</f>
        <v/>
      </c>
      <c r="AA143" t="str">
        <f>IF('Employees &amp; COBRA Enrollees'!AC149="Yes",'Employees &amp; COBRA Enrollees'!S149,"")</f>
        <v/>
      </c>
    </row>
    <row r="144" spans="2:27" ht="15.75" customHeight="1" x14ac:dyDescent="0.25">
      <c r="B144" s="160" t="s">
        <v>173</v>
      </c>
      <c r="C144" s="160" t="s">
        <v>174</v>
      </c>
      <c r="K144" t="str">
        <f>IF('Employees &amp; COBRA Enrollees'!AC150="No",'Employees &amp; COBRA Enrollees'!A150&amp;" "&amp;'Employees &amp; COBRA Enrollees'!B150,"")</f>
        <v xml:space="preserve"> </v>
      </c>
      <c r="L144">
        <f>IF('Employees &amp; COBRA Enrollees'!AC150="No",'Employees &amp; COBRA Enrollees'!S150,"")</f>
        <v>0</v>
      </c>
      <c r="N144" t="str">
        <f>IF('Employees &amp; COBRA Enrollees'!AC150="Yes",'Employees &amp; COBRA Enrollees'!A150&amp;" "&amp;'Employees &amp; COBRA Enrollees'!B150,"")</f>
        <v/>
      </c>
      <c r="O144" t="str">
        <f>IF('Employees &amp; COBRA Enrollees'!AC150="Yes",'Employees &amp; COBRA Enrollees'!S150,"")</f>
        <v/>
      </c>
      <c r="Q144">
        <f>IF('Employees &amp; COBRA Enrollees'!AC150="No",'Employees &amp; COBRA Enrollees'!C150,"")</f>
        <v>0</v>
      </c>
      <c r="R144">
        <f>IF('Employees &amp; COBRA Enrollees'!AC150="No",'Employees &amp; COBRA Enrollees'!S150,"")</f>
        <v>0</v>
      </c>
      <c r="T144" t="str">
        <f>IF('Employees &amp; COBRA Enrollees'!AC150="Yes",'Employees &amp; COBRA Enrollees'!C150,"")</f>
        <v/>
      </c>
      <c r="U144" t="str">
        <f>IF('Employees &amp; COBRA Enrollees'!AC150="Yes",'Employees &amp; COBRA Enrollees'!S150,"")</f>
        <v/>
      </c>
      <c r="W144">
        <f>IF('Employees &amp; COBRA Enrollees'!AC150="No",'Employees &amp; COBRA Enrollees'!D150,"")</f>
        <v>0</v>
      </c>
      <c r="X144">
        <f>IF('Employees &amp; COBRA Enrollees'!AC150="No",'Employees &amp; COBRA Enrollees'!S150,"")</f>
        <v>0</v>
      </c>
      <c r="Z144" t="str">
        <f>IF('Employees &amp; COBRA Enrollees'!AC150="Yes",'Employees &amp; COBRA Enrollees'!D150,"")</f>
        <v/>
      </c>
      <c r="AA144" t="str">
        <f>IF('Employees &amp; COBRA Enrollees'!AC150="Yes",'Employees &amp; COBRA Enrollees'!S150,"")</f>
        <v/>
      </c>
    </row>
    <row r="145" spans="2:27" ht="15.75" customHeight="1" x14ac:dyDescent="0.25">
      <c r="B145" s="160" t="s">
        <v>175</v>
      </c>
      <c r="C145" s="160" t="s">
        <v>176</v>
      </c>
      <c r="K145" t="str">
        <f>IF('Employees &amp; COBRA Enrollees'!AC151="No",'Employees &amp; COBRA Enrollees'!A151&amp;" "&amp;'Employees &amp; COBRA Enrollees'!B151,"")</f>
        <v xml:space="preserve"> </v>
      </c>
      <c r="L145">
        <f>IF('Employees &amp; COBRA Enrollees'!AC151="No",'Employees &amp; COBRA Enrollees'!S151,"")</f>
        <v>0</v>
      </c>
      <c r="N145" t="str">
        <f>IF('Employees &amp; COBRA Enrollees'!AC151="Yes",'Employees &amp; COBRA Enrollees'!A151&amp;" "&amp;'Employees &amp; COBRA Enrollees'!B151,"")</f>
        <v/>
      </c>
      <c r="O145" t="str">
        <f>IF('Employees &amp; COBRA Enrollees'!AC151="Yes",'Employees &amp; COBRA Enrollees'!S151,"")</f>
        <v/>
      </c>
      <c r="Q145">
        <f>IF('Employees &amp; COBRA Enrollees'!AC151="No",'Employees &amp; COBRA Enrollees'!C151,"")</f>
        <v>0</v>
      </c>
      <c r="R145">
        <f>IF('Employees &amp; COBRA Enrollees'!AC151="No",'Employees &amp; COBRA Enrollees'!S151,"")</f>
        <v>0</v>
      </c>
      <c r="T145" t="str">
        <f>IF('Employees &amp; COBRA Enrollees'!AC151="Yes",'Employees &amp; COBRA Enrollees'!C151,"")</f>
        <v/>
      </c>
      <c r="U145" t="str">
        <f>IF('Employees &amp; COBRA Enrollees'!AC151="Yes",'Employees &amp; COBRA Enrollees'!S151,"")</f>
        <v/>
      </c>
      <c r="W145">
        <f>IF('Employees &amp; COBRA Enrollees'!AC151="No",'Employees &amp; COBRA Enrollees'!D151,"")</f>
        <v>0</v>
      </c>
      <c r="X145">
        <f>IF('Employees &amp; COBRA Enrollees'!AC151="No",'Employees &amp; COBRA Enrollees'!S151,"")</f>
        <v>0</v>
      </c>
      <c r="Z145" t="str">
        <f>IF('Employees &amp; COBRA Enrollees'!AC151="Yes",'Employees &amp; COBRA Enrollees'!D151,"")</f>
        <v/>
      </c>
      <c r="AA145" t="str">
        <f>IF('Employees &amp; COBRA Enrollees'!AC151="Yes",'Employees &amp; COBRA Enrollees'!S151,"")</f>
        <v/>
      </c>
    </row>
    <row r="146" spans="2:27" ht="15.75" customHeight="1" x14ac:dyDescent="0.25">
      <c r="B146" s="160" t="s">
        <v>177</v>
      </c>
      <c r="C146" s="160" t="s">
        <v>178</v>
      </c>
      <c r="K146" t="str">
        <f>IF('Employees &amp; COBRA Enrollees'!AC152="No",'Employees &amp; COBRA Enrollees'!A152&amp;" "&amp;'Employees &amp; COBRA Enrollees'!B152,"")</f>
        <v xml:space="preserve"> </v>
      </c>
      <c r="L146">
        <f>IF('Employees &amp; COBRA Enrollees'!AC152="No",'Employees &amp; COBRA Enrollees'!S152,"")</f>
        <v>0</v>
      </c>
      <c r="N146" t="str">
        <f>IF('Employees &amp; COBRA Enrollees'!AC152="Yes",'Employees &amp; COBRA Enrollees'!A152&amp;" "&amp;'Employees &amp; COBRA Enrollees'!B152,"")</f>
        <v/>
      </c>
      <c r="O146" t="str">
        <f>IF('Employees &amp; COBRA Enrollees'!AC152="Yes",'Employees &amp; COBRA Enrollees'!S152,"")</f>
        <v/>
      </c>
      <c r="Q146">
        <f>IF('Employees &amp; COBRA Enrollees'!AC152="No",'Employees &amp; COBRA Enrollees'!C152,"")</f>
        <v>0</v>
      </c>
      <c r="R146">
        <f>IF('Employees &amp; COBRA Enrollees'!AC152="No",'Employees &amp; COBRA Enrollees'!S152,"")</f>
        <v>0</v>
      </c>
      <c r="T146" t="str">
        <f>IF('Employees &amp; COBRA Enrollees'!AC152="Yes",'Employees &amp; COBRA Enrollees'!C152,"")</f>
        <v/>
      </c>
      <c r="U146" t="str">
        <f>IF('Employees &amp; COBRA Enrollees'!AC152="Yes",'Employees &amp; COBRA Enrollees'!S152,"")</f>
        <v/>
      </c>
      <c r="W146">
        <f>IF('Employees &amp; COBRA Enrollees'!AC152="No",'Employees &amp; COBRA Enrollees'!D152,"")</f>
        <v>0</v>
      </c>
      <c r="X146">
        <f>IF('Employees &amp; COBRA Enrollees'!AC152="No",'Employees &amp; COBRA Enrollees'!S152,"")</f>
        <v>0</v>
      </c>
      <c r="Z146" t="str">
        <f>IF('Employees &amp; COBRA Enrollees'!AC152="Yes",'Employees &amp; COBRA Enrollees'!D152,"")</f>
        <v/>
      </c>
      <c r="AA146" t="str">
        <f>IF('Employees &amp; COBRA Enrollees'!AC152="Yes",'Employees &amp; COBRA Enrollees'!S152,"")</f>
        <v/>
      </c>
    </row>
    <row r="147" spans="2:27" ht="15.75" customHeight="1" x14ac:dyDescent="0.25">
      <c r="B147" s="160" t="s">
        <v>179</v>
      </c>
      <c r="C147" s="160" t="s">
        <v>180</v>
      </c>
      <c r="K147" t="str">
        <f>IF('Employees &amp; COBRA Enrollees'!AC153="No",'Employees &amp; COBRA Enrollees'!A153&amp;" "&amp;'Employees &amp; COBRA Enrollees'!B153,"")</f>
        <v xml:space="preserve"> </v>
      </c>
      <c r="L147">
        <f>IF('Employees &amp; COBRA Enrollees'!AC153="No",'Employees &amp; COBRA Enrollees'!S153,"")</f>
        <v>0</v>
      </c>
      <c r="N147" t="str">
        <f>IF('Employees &amp; COBRA Enrollees'!AC153="Yes",'Employees &amp; COBRA Enrollees'!A153&amp;" "&amp;'Employees &amp; COBRA Enrollees'!B153,"")</f>
        <v/>
      </c>
      <c r="O147" t="str">
        <f>IF('Employees &amp; COBRA Enrollees'!AC153="Yes",'Employees &amp; COBRA Enrollees'!S153,"")</f>
        <v/>
      </c>
      <c r="Q147">
        <f>IF('Employees &amp; COBRA Enrollees'!AC153="No",'Employees &amp; COBRA Enrollees'!C153,"")</f>
        <v>0</v>
      </c>
      <c r="R147">
        <f>IF('Employees &amp; COBRA Enrollees'!AC153="No",'Employees &amp; COBRA Enrollees'!S153,"")</f>
        <v>0</v>
      </c>
      <c r="T147" t="str">
        <f>IF('Employees &amp; COBRA Enrollees'!AC153="Yes",'Employees &amp; COBRA Enrollees'!C153,"")</f>
        <v/>
      </c>
      <c r="U147" t="str">
        <f>IF('Employees &amp; COBRA Enrollees'!AC153="Yes",'Employees &amp; COBRA Enrollees'!S153,"")</f>
        <v/>
      </c>
      <c r="W147">
        <f>IF('Employees &amp; COBRA Enrollees'!AC153="No",'Employees &amp; COBRA Enrollees'!D153,"")</f>
        <v>0</v>
      </c>
      <c r="X147">
        <f>IF('Employees &amp; COBRA Enrollees'!AC153="No",'Employees &amp; COBRA Enrollees'!S153,"")</f>
        <v>0</v>
      </c>
      <c r="Z147" t="str">
        <f>IF('Employees &amp; COBRA Enrollees'!AC153="Yes",'Employees &amp; COBRA Enrollees'!D153,"")</f>
        <v/>
      </c>
      <c r="AA147" t="str">
        <f>IF('Employees &amp; COBRA Enrollees'!AC153="Yes",'Employees &amp; COBRA Enrollees'!S153,"")</f>
        <v/>
      </c>
    </row>
    <row r="148" spans="2:27" ht="15.75" customHeight="1" x14ac:dyDescent="0.25">
      <c r="B148" s="160" t="s">
        <v>181</v>
      </c>
      <c r="C148" s="160" t="s">
        <v>182</v>
      </c>
      <c r="K148" t="str">
        <f>IF('Employees &amp; COBRA Enrollees'!AC154="No",'Employees &amp; COBRA Enrollees'!A154&amp;" "&amp;'Employees &amp; COBRA Enrollees'!B154,"")</f>
        <v xml:space="preserve"> </v>
      </c>
      <c r="L148">
        <f>IF('Employees &amp; COBRA Enrollees'!AC154="No",'Employees &amp; COBRA Enrollees'!S154,"")</f>
        <v>0</v>
      </c>
      <c r="N148" t="str">
        <f>IF('Employees &amp; COBRA Enrollees'!AC154="Yes",'Employees &amp; COBRA Enrollees'!A154&amp;" "&amp;'Employees &amp; COBRA Enrollees'!B154,"")</f>
        <v/>
      </c>
      <c r="O148" t="str">
        <f>IF('Employees &amp; COBRA Enrollees'!AC154="Yes",'Employees &amp; COBRA Enrollees'!S154,"")</f>
        <v/>
      </c>
      <c r="Q148">
        <f>IF('Employees &amp; COBRA Enrollees'!AC154="No",'Employees &amp; COBRA Enrollees'!C154,"")</f>
        <v>0</v>
      </c>
      <c r="R148">
        <f>IF('Employees &amp; COBRA Enrollees'!AC154="No",'Employees &amp; COBRA Enrollees'!S154,"")</f>
        <v>0</v>
      </c>
      <c r="T148" t="str">
        <f>IF('Employees &amp; COBRA Enrollees'!AC154="Yes",'Employees &amp; COBRA Enrollees'!C154,"")</f>
        <v/>
      </c>
      <c r="U148" t="str">
        <f>IF('Employees &amp; COBRA Enrollees'!AC154="Yes",'Employees &amp; COBRA Enrollees'!S154,"")</f>
        <v/>
      </c>
      <c r="W148">
        <f>IF('Employees &amp; COBRA Enrollees'!AC154="No",'Employees &amp; COBRA Enrollees'!D154,"")</f>
        <v>0</v>
      </c>
      <c r="X148">
        <f>IF('Employees &amp; COBRA Enrollees'!AC154="No",'Employees &amp; COBRA Enrollees'!S154,"")</f>
        <v>0</v>
      </c>
      <c r="Z148" t="str">
        <f>IF('Employees &amp; COBRA Enrollees'!AC154="Yes",'Employees &amp; COBRA Enrollees'!D154,"")</f>
        <v/>
      </c>
      <c r="AA148" t="str">
        <f>IF('Employees &amp; COBRA Enrollees'!AC154="Yes",'Employees &amp; COBRA Enrollees'!S154,"")</f>
        <v/>
      </c>
    </row>
    <row r="149" spans="2:27" ht="15.75" customHeight="1" x14ac:dyDescent="0.25">
      <c r="B149" s="160" t="s">
        <v>183</v>
      </c>
      <c r="C149" s="160" t="s">
        <v>184</v>
      </c>
      <c r="K149" t="str">
        <f>IF('Employees &amp; COBRA Enrollees'!AC155="No",'Employees &amp; COBRA Enrollees'!A155&amp;" "&amp;'Employees &amp; COBRA Enrollees'!B155,"")</f>
        <v xml:space="preserve"> </v>
      </c>
      <c r="L149">
        <f>IF('Employees &amp; COBRA Enrollees'!AC155="No",'Employees &amp; COBRA Enrollees'!S155,"")</f>
        <v>0</v>
      </c>
      <c r="N149" t="str">
        <f>IF('Employees &amp; COBRA Enrollees'!AC155="Yes",'Employees &amp; COBRA Enrollees'!A155&amp;" "&amp;'Employees &amp; COBRA Enrollees'!B155,"")</f>
        <v/>
      </c>
      <c r="O149" t="str">
        <f>IF('Employees &amp; COBRA Enrollees'!AC155="Yes",'Employees &amp; COBRA Enrollees'!S155,"")</f>
        <v/>
      </c>
      <c r="Q149">
        <f>IF('Employees &amp; COBRA Enrollees'!AC155="No",'Employees &amp; COBRA Enrollees'!C155,"")</f>
        <v>0</v>
      </c>
      <c r="R149">
        <f>IF('Employees &amp; COBRA Enrollees'!AC155="No",'Employees &amp; COBRA Enrollees'!S155,"")</f>
        <v>0</v>
      </c>
      <c r="T149" t="str">
        <f>IF('Employees &amp; COBRA Enrollees'!AC155="Yes",'Employees &amp; COBRA Enrollees'!C155,"")</f>
        <v/>
      </c>
      <c r="U149" t="str">
        <f>IF('Employees &amp; COBRA Enrollees'!AC155="Yes",'Employees &amp; COBRA Enrollees'!S155,"")</f>
        <v/>
      </c>
      <c r="W149">
        <f>IF('Employees &amp; COBRA Enrollees'!AC155="No",'Employees &amp; COBRA Enrollees'!D155,"")</f>
        <v>0</v>
      </c>
      <c r="X149">
        <f>IF('Employees &amp; COBRA Enrollees'!AC155="No",'Employees &amp; COBRA Enrollees'!S155,"")</f>
        <v>0</v>
      </c>
      <c r="Z149" t="str">
        <f>IF('Employees &amp; COBRA Enrollees'!AC155="Yes",'Employees &amp; COBRA Enrollees'!D155,"")</f>
        <v/>
      </c>
      <c r="AA149" t="str">
        <f>IF('Employees &amp; COBRA Enrollees'!AC155="Yes",'Employees &amp; COBRA Enrollees'!S155,"")</f>
        <v/>
      </c>
    </row>
    <row r="150" spans="2:27" ht="15.75" customHeight="1" x14ac:dyDescent="0.25">
      <c r="B150" s="160" t="s">
        <v>185</v>
      </c>
      <c r="C150" s="160" t="s">
        <v>186</v>
      </c>
      <c r="K150" t="str">
        <f>IF('Employees &amp; COBRA Enrollees'!AC156="No",'Employees &amp; COBRA Enrollees'!A156&amp;" "&amp;'Employees &amp; COBRA Enrollees'!B156,"")</f>
        <v xml:space="preserve"> </v>
      </c>
      <c r="L150">
        <f>IF('Employees &amp; COBRA Enrollees'!AC156="No",'Employees &amp; COBRA Enrollees'!S156,"")</f>
        <v>0</v>
      </c>
      <c r="N150" t="str">
        <f>IF('Employees &amp; COBRA Enrollees'!AC156="Yes",'Employees &amp; COBRA Enrollees'!A156&amp;" "&amp;'Employees &amp; COBRA Enrollees'!B156,"")</f>
        <v/>
      </c>
      <c r="O150" t="str">
        <f>IF('Employees &amp; COBRA Enrollees'!AC156="Yes",'Employees &amp; COBRA Enrollees'!S156,"")</f>
        <v/>
      </c>
      <c r="Q150">
        <f>IF('Employees &amp; COBRA Enrollees'!AC156="No",'Employees &amp; COBRA Enrollees'!C156,"")</f>
        <v>0</v>
      </c>
      <c r="R150">
        <f>IF('Employees &amp; COBRA Enrollees'!AC156="No",'Employees &amp; COBRA Enrollees'!S156,"")</f>
        <v>0</v>
      </c>
      <c r="T150" t="str">
        <f>IF('Employees &amp; COBRA Enrollees'!AC156="Yes",'Employees &amp; COBRA Enrollees'!C156,"")</f>
        <v/>
      </c>
      <c r="U150" t="str">
        <f>IF('Employees &amp; COBRA Enrollees'!AC156="Yes",'Employees &amp; COBRA Enrollees'!S156,"")</f>
        <v/>
      </c>
      <c r="W150">
        <f>IF('Employees &amp; COBRA Enrollees'!AC156="No",'Employees &amp; COBRA Enrollees'!D156,"")</f>
        <v>0</v>
      </c>
      <c r="X150">
        <f>IF('Employees &amp; COBRA Enrollees'!AC156="No",'Employees &amp; COBRA Enrollees'!S156,"")</f>
        <v>0</v>
      </c>
      <c r="Z150" t="str">
        <f>IF('Employees &amp; COBRA Enrollees'!AC156="Yes",'Employees &amp; COBRA Enrollees'!D156,"")</f>
        <v/>
      </c>
      <c r="AA150" t="str">
        <f>IF('Employees &amp; COBRA Enrollees'!AC156="Yes",'Employees &amp; COBRA Enrollees'!S156,"")</f>
        <v/>
      </c>
    </row>
    <row r="151" spans="2:27" ht="15.75" customHeight="1" x14ac:dyDescent="0.25">
      <c r="B151" s="160" t="s">
        <v>187</v>
      </c>
      <c r="C151" s="160" t="s">
        <v>188</v>
      </c>
      <c r="K151" t="str">
        <f>IF('Employees &amp; COBRA Enrollees'!AC157="No",'Employees &amp; COBRA Enrollees'!A157&amp;" "&amp;'Employees &amp; COBRA Enrollees'!B157,"")</f>
        <v xml:space="preserve"> </v>
      </c>
      <c r="L151">
        <f>IF('Employees &amp; COBRA Enrollees'!AC157="No",'Employees &amp; COBRA Enrollees'!S157,"")</f>
        <v>0</v>
      </c>
      <c r="N151" t="str">
        <f>IF('Employees &amp; COBRA Enrollees'!AC157="Yes",'Employees &amp; COBRA Enrollees'!A157&amp;" "&amp;'Employees &amp; COBRA Enrollees'!B157,"")</f>
        <v/>
      </c>
      <c r="O151" t="str">
        <f>IF('Employees &amp; COBRA Enrollees'!AC157="Yes",'Employees &amp; COBRA Enrollees'!S157,"")</f>
        <v/>
      </c>
      <c r="Q151">
        <f>IF('Employees &amp; COBRA Enrollees'!AC157="No",'Employees &amp; COBRA Enrollees'!C157,"")</f>
        <v>0</v>
      </c>
      <c r="R151">
        <f>IF('Employees &amp; COBRA Enrollees'!AC157="No",'Employees &amp; COBRA Enrollees'!S157,"")</f>
        <v>0</v>
      </c>
      <c r="T151" t="str">
        <f>IF('Employees &amp; COBRA Enrollees'!AC157="Yes",'Employees &amp; COBRA Enrollees'!C157,"")</f>
        <v/>
      </c>
      <c r="U151" t="str">
        <f>IF('Employees &amp; COBRA Enrollees'!AC157="Yes",'Employees &amp; COBRA Enrollees'!S157,"")</f>
        <v/>
      </c>
      <c r="W151">
        <f>IF('Employees &amp; COBRA Enrollees'!AC157="No",'Employees &amp; COBRA Enrollees'!D157,"")</f>
        <v>0</v>
      </c>
      <c r="X151">
        <f>IF('Employees &amp; COBRA Enrollees'!AC157="No",'Employees &amp; COBRA Enrollees'!S157,"")</f>
        <v>0</v>
      </c>
      <c r="Z151" t="str">
        <f>IF('Employees &amp; COBRA Enrollees'!AC157="Yes",'Employees &amp; COBRA Enrollees'!D157,"")</f>
        <v/>
      </c>
      <c r="AA151" t="str">
        <f>IF('Employees &amp; COBRA Enrollees'!AC157="Yes",'Employees &amp; COBRA Enrollees'!S157,"")</f>
        <v/>
      </c>
    </row>
    <row r="152" spans="2:27" ht="15.75" customHeight="1" x14ac:dyDescent="0.25">
      <c r="B152" s="160" t="s">
        <v>189</v>
      </c>
      <c r="C152" s="160" t="s">
        <v>190</v>
      </c>
      <c r="K152" t="str">
        <f>IF('Employees &amp; COBRA Enrollees'!AC158="No",'Employees &amp; COBRA Enrollees'!A158&amp;" "&amp;'Employees &amp; COBRA Enrollees'!B158,"")</f>
        <v xml:space="preserve"> </v>
      </c>
      <c r="L152">
        <f>IF('Employees &amp; COBRA Enrollees'!AC158="No",'Employees &amp; COBRA Enrollees'!S158,"")</f>
        <v>0</v>
      </c>
      <c r="N152" t="str">
        <f>IF('Employees &amp; COBRA Enrollees'!AC158="Yes",'Employees &amp; COBRA Enrollees'!A158&amp;" "&amp;'Employees &amp; COBRA Enrollees'!B158,"")</f>
        <v/>
      </c>
      <c r="O152" t="str">
        <f>IF('Employees &amp; COBRA Enrollees'!AC158="Yes",'Employees &amp; COBRA Enrollees'!S158,"")</f>
        <v/>
      </c>
      <c r="Q152">
        <f>IF('Employees &amp; COBRA Enrollees'!AC158="No",'Employees &amp; COBRA Enrollees'!C158,"")</f>
        <v>0</v>
      </c>
      <c r="R152">
        <f>IF('Employees &amp; COBRA Enrollees'!AC158="No",'Employees &amp; COBRA Enrollees'!S158,"")</f>
        <v>0</v>
      </c>
      <c r="T152" t="str">
        <f>IF('Employees &amp; COBRA Enrollees'!AC158="Yes",'Employees &amp; COBRA Enrollees'!C158,"")</f>
        <v/>
      </c>
      <c r="U152" t="str">
        <f>IF('Employees &amp; COBRA Enrollees'!AC158="Yes",'Employees &amp; COBRA Enrollees'!S158,"")</f>
        <v/>
      </c>
      <c r="W152">
        <f>IF('Employees &amp; COBRA Enrollees'!AC158="No",'Employees &amp; COBRA Enrollees'!D158,"")</f>
        <v>0</v>
      </c>
      <c r="X152">
        <f>IF('Employees &amp; COBRA Enrollees'!AC158="No",'Employees &amp; COBRA Enrollees'!S158,"")</f>
        <v>0</v>
      </c>
      <c r="Z152" t="str">
        <f>IF('Employees &amp; COBRA Enrollees'!AC158="Yes",'Employees &amp; COBRA Enrollees'!D158,"")</f>
        <v/>
      </c>
      <c r="AA152" t="str">
        <f>IF('Employees &amp; COBRA Enrollees'!AC158="Yes",'Employees &amp; COBRA Enrollees'!S158,"")</f>
        <v/>
      </c>
    </row>
    <row r="153" spans="2:27" ht="15.75" customHeight="1" x14ac:dyDescent="0.25">
      <c r="B153" s="160" t="s">
        <v>191</v>
      </c>
      <c r="C153" s="160" t="s">
        <v>192</v>
      </c>
      <c r="K153" t="str">
        <f>IF('Employees &amp; COBRA Enrollees'!AC159="No",'Employees &amp; COBRA Enrollees'!A159&amp;" "&amp;'Employees &amp; COBRA Enrollees'!B159,"")</f>
        <v xml:space="preserve"> </v>
      </c>
      <c r="L153">
        <f>IF('Employees &amp; COBRA Enrollees'!AC159="No",'Employees &amp; COBRA Enrollees'!S159,"")</f>
        <v>0</v>
      </c>
      <c r="N153" t="str">
        <f>IF('Employees &amp; COBRA Enrollees'!AC159="Yes",'Employees &amp; COBRA Enrollees'!A159&amp;" "&amp;'Employees &amp; COBRA Enrollees'!B159,"")</f>
        <v/>
      </c>
      <c r="O153" t="str">
        <f>IF('Employees &amp; COBRA Enrollees'!AC159="Yes",'Employees &amp; COBRA Enrollees'!S159,"")</f>
        <v/>
      </c>
      <c r="Q153">
        <f>IF('Employees &amp; COBRA Enrollees'!AC159="No",'Employees &amp; COBRA Enrollees'!C159,"")</f>
        <v>0</v>
      </c>
      <c r="R153">
        <f>IF('Employees &amp; COBRA Enrollees'!AC159="No",'Employees &amp; COBRA Enrollees'!S159,"")</f>
        <v>0</v>
      </c>
      <c r="T153" t="str">
        <f>IF('Employees &amp; COBRA Enrollees'!AC159="Yes",'Employees &amp; COBRA Enrollees'!C159,"")</f>
        <v/>
      </c>
      <c r="U153" t="str">
        <f>IF('Employees &amp; COBRA Enrollees'!AC159="Yes",'Employees &amp; COBRA Enrollees'!S159,"")</f>
        <v/>
      </c>
      <c r="W153">
        <f>IF('Employees &amp; COBRA Enrollees'!AC159="No",'Employees &amp; COBRA Enrollees'!D159,"")</f>
        <v>0</v>
      </c>
      <c r="X153">
        <f>IF('Employees &amp; COBRA Enrollees'!AC159="No",'Employees &amp; COBRA Enrollees'!S159,"")</f>
        <v>0</v>
      </c>
      <c r="Z153" t="str">
        <f>IF('Employees &amp; COBRA Enrollees'!AC159="Yes",'Employees &amp; COBRA Enrollees'!D159,"")</f>
        <v/>
      </c>
      <c r="AA153" t="str">
        <f>IF('Employees &amp; COBRA Enrollees'!AC159="Yes",'Employees &amp; COBRA Enrollees'!S159,"")</f>
        <v/>
      </c>
    </row>
    <row r="154" spans="2:27" ht="15.75" customHeight="1" x14ac:dyDescent="0.25">
      <c r="B154" s="160" t="s">
        <v>193</v>
      </c>
      <c r="C154" s="160" t="s">
        <v>194</v>
      </c>
      <c r="K154" t="str">
        <f>IF('Employees &amp; COBRA Enrollees'!AC160="No",'Employees &amp; COBRA Enrollees'!A160&amp;" "&amp;'Employees &amp; COBRA Enrollees'!B160,"")</f>
        <v xml:space="preserve"> </v>
      </c>
      <c r="L154">
        <f>IF('Employees &amp; COBRA Enrollees'!AC160="No",'Employees &amp; COBRA Enrollees'!S160,"")</f>
        <v>0</v>
      </c>
      <c r="N154" t="str">
        <f>IF('Employees &amp; COBRA Enrollees'!AC160="Yes",'Employees &amp; COBRA Enrollees'!A160&amp;" "&amp;'Employees &amp; COBRA Enrollees'!B160,"")</f>
        <v/>
      </c>
      <c r="O154" t="str">
        <f>IF('Employees &amp; COBRA Enrollees'!AC160="Yes",'Employees &amp; COBRA Enrollees'!S160,"")</f>
        <v/>
      </c>
      <c r="Q154">
        <f>IF('Employees &amp; COBRA Enrollees'!AC160="No",'Employees &amp; COBRA Enrollees'!C160,"")</f>
        <v>0</v>
      </c>
      <c r="R154">
        <f>IF('Employees &amp; COBRA Enrollees'!AC160="No",'Employees &amp; COBRA Enrollees'!S160,"")</f>
        <v>0</v>
      </c>
      <c r="T154" t="str">
        <f>IF('Employees &amp; COBRA Enrollees'!AC160="Yes",'Employees &amp; COBRA Enrollees'!C160,"")</f>
        <v/>
      </c>
      <c r="U154" t="str">
        <f>IF('Employees &amp; COBRA Enrollees'!AC160="Yes",'Employees &amp; COBRA Enrollees'!S160,"")</f>
        <v/>
      </c>
      <c r="W154">
        <f>IF('Employees &amp; COBRA Enrollees'!AC160="No",'Employees &amp; COBRA Enrollees'!D160,"")</f>
        <v>0</v>
      </c>
      <c r="X154">
        <f>IF('Employees &amp; COBRA Enrollees'!AC160="No",'Employees &amp; COBRA Enrollees'!S160,"")</f>
        <v>0</v>
      </c>
      <c r="Z154" t="str">
        <f>IF('Employees &amp; COBRA Enrollees'!AC160="Yes",'Employees &amp; COBRA Enrollees'!D160,"")</f>
        <v/>
      </c>
      <c r="AA154" t="str">
        <f>IF('Employees &amp; COBRA Enrollees'!AC160="Yes",'Employees &amp; COBRA Enrollees'!S160,"")</f>
        <v/>
      </c>
    </row>
    <row r="155" spans="2:27" ht="15.75" customHeight="1" x14ac:dyDescent="0.25">
      <c r="B155" s="160" t="s">
        <v>195</v>
      </c>
      <c r="C155" s="160" t="s">
        <v>196</v>
      </c>
      <c r="K155" t="str">
        <f>IF('Employees &amp; COBRA Enrollees'!AC161="No",'Employees &amp; COBRA Enrollees'!A161&amp;" "&amp;'Employees &amp; COBRA Enrollees'!B161,"")</f>
        <v xml:space="preserve"> </v>
      </c>
      <c r="L155">
        <f>IF('Employees &amp; COBRA Enrollees'!AC161="No",'Employees &amp; COBRA Enrollees'!S161,"")</f>
        <v>0</v>
      </c>
      <c r="N155" t="str">
        <f>IF('Employees &amp; COBRA Enrollees'!AC161="Yes",'Employees &amp; COBRA Enrollees'!A161&amp;" "&amp;'Employees &amp; COBRA Enrollees'!B161,"")</f>
        <v/>
      </c>
      <c r="O155" t="str">
        <f>IF('Employees &amp; COBRA Enrollees'!AC161="Yes",'Employees &amp; COBRA Enrollees'!S161,"")</f>
        <v/>
      </c>
      <c r="Q155">
        <f>IF('Employees &amp; COBRA Enrollees'!AC161="No",'Employees &amp; COBRA Enrollees'!C161,"")</f>
        <v>0</v>
      </c>
      <c r="R155">
        <f>IF('Employees &amp; COBRA Enrollees'!AC161="No",'Employees &amp; COBRA Enrollees'!S161,"")</f>
        <v>0</v>
      </c>
      <c r="T155" t="str">
        <f>IF('Employees &amp; COBRA Enrollees'!AC161="Yes",'Employees &amp; COBRA Enrollees'!C161,"")</f>
        <v/>
      </c>
      <c r="U155" t="str">
        <f>IF('Employees &amp; COBRA Enrollees'!AC161="Yes",'Employees &amp; COBRA Enrollees'!S161,"")</f>
        <v/>
      </c>
      <c r="W155">
        <f>IF('Employees &amp; COBRA Enrollees'!AC161="No",'Employees &amp; COBRA Enrollees'!D161,"")</f>
        <v>0</v>
      </c>
      <c r="X155">
        <f>IF('Employees &amp; COBRA Enrollees'!AC161="No",'Employees &amp; COBRA Enrollees'!S161,"")</f>
        <v>0</v>
      </c>
      <c r="Z155" t="str">
        <f>IF('Employees &amp; COBRA Enrollees'!AC161="Yes",'Employees &amp; COBRA Enrollees'!D161,"")</f>
        <v/>
      </c>
      <c r="AA155" t="str">
        <f>IF('Employees &amp; COBRA Enrollees'!AC161="Yes",'Employees &amp; COBRA Enrollees'!S161,"")</f>
        <v/>
      </c>
    </row>
    <row r="156" spans="2:27" ht="15.75" customHeight="1" x14ac:dyDescent="0.25">
      <c r="B156" s="160" t="s">
        <v>197</v>
      </c>
      <c r="C156" s="160" t="s">
        <v>198</v>
      </c>
      <c r="K156" t="str">
        <f>IF('Employees &amp; COBRA Enrollees'!AC162="No",'Employees &amp; COBRA Enrollees'!A162&amp;" "&amp;'Employees &amp; COBRA Enrollees'!B162,"")</f>
        <v xml:space="preserve"> </v>
      </c>
      <c r="L156">
        <f>IF('Employees &amp; COBRA Enrollees'!AC162="No",'Employees &amp; COBRA Enrollees'!S162,"")</f>
        <v>0</v>
      </c>
      <c r="N156" t="str">
        <f>IF('Employees &amp; COBRA Enrollees'!AC162="Yes",'Employees &amp; COBRA Enrollees'!A162&amp;" "&amp;'Employees &amp; COBRA Enrollees'!B162,"")</f>
        <v/>
      </c>
      <c r="O156" t="str">
        <f>IF('Employees &amp; COBRA Enrollees'!AC162="Yes",'Employees &amp; COBRA Enrollees'!S162,"")</f>
        <v/>
      </c>
      <c r="Q156">
        <f>IF('Employees &amp; COBRA Enrollees'!AC162="No",'Employees &amp; COBRA Enrollees'!C162,"")</f>
        <v>0</v>
      </c>
      <c r="R156">
        <f>IF('Employees &amp; COBRA Enrollees'!AC162="No",'Employees &amp; COBRA Enrollees'!S162,"")</f>
        <v>0</v>
      </c>
      <c r="T156" t="str">
        <f>IF('Employees &amp; COBRA Enrollees'!AC162="Yes",'Employees &amp; COBRA Enrollees'!C162,"")</f>
        <v/>
      </c>
      <c r="U156" t="str">
        <f>IF('Employees &amp; COBRA Enrollees'!AC162="Yes",'Employees &amp; COBRA Enrollees'!S162,"")</f>
        <v/>
      </c>
      <c r="W156">
        <f>IF('Employees &amp; COBRA Enrollees'!AC162="No",'Employees &amp; COBRA Enrollees'!D162,"")</f>
        <v>0</v>
      </c>
      <c r="X156">
        <f>IF('Employees &amp; COBRA Enrollees'!AC162="No",'Employees &amp; COBRA Enrollees'!S162,"")</f>
        <v>0</v>
      </c>
      <c r="Z156" t="str">
        <f>IF('Employees &amp; COBRA Enrollees'!AC162="Yes",'Employees &amp; COBRA Enrollees'!D162,"")</f>
        <v/>
      </c>
      <c r="AA156" t="str">
        <f>IF('Employees &amp; COBRA Enrollees'!AC162="Yes",'Employees &amp; COBRA Enrollees'!S162,"")</f>
        <v/>
      </c>
    </row>
    <row r="157" spans="2:27" ht="15.75" customHeight="1" x14ac:dyDescent="0.25">
      <c r="B157" s="160" t="s">
        <v>199</v>
      </c>
      <c r="C157" s="160" t="s">
        <v>200</v>
      </c>
      <c r="K157" t="str">
        <f>IF('Employees &amp; COBRA Enrollees'!AC163="No",'Employees &amp; COBRA Enrollees'!A163&amp;" "&amp;'Employees &amp; COBRA Enrollees'!B163,"")</f>
        <v xml:space="preserve"> </v>
      </c>
      <c r="L157">
        <f>IF('Employees &amp; COBRA Enrollees'!AC163="No",'Employees &amp; COBRA Enrollees'!S163,"")</f>
        <v>0</v>
      </c>
      <c r="N157" t="str">
        <f>IF('Employees &amp; COBRA Enrollees'!AC163="Yes",'Employees &amp; COBRA Enrollees'!A163&amp;" "&amp;'Employees &amp; COBRA Enrollees'!B163,"")</f>
        <v/>
      </c>
      <c r="O157" t="str">
        <f>IF('Employees &amp; COBRA Enrollees'!AC163="Yes",'Employees &amp; COBRA Enrollees'!S163,"")</f>
        <v/>
      </c>
      <c r="Q157">
        <f>IF('Employees &amp; COBRA Enrollees'!AC163="No",'Employees &amp; COBRA Enrollees'!C163,"")</f>
        <v>0</v>
      </c>
      <c r="R157">
        <f>IF('Employees &amp; COBRA Enrollees'!AC163="No",'Employees &amp; COBRA Enrollees'!S163,"")</f>
        <v>0</v>
      </c>
      <c r="T157" t="str">
        <f>IF('Employees &amp; COBRA Enrollees'!AC163="Yes",'Employees &amp; COBRA Enrollees'!C163,"")</f>
        <v/>
      </c>
      <c r="U157" t="str">
        <f>IF('Employees &amp; COBRA Enrollees'!AC163="Yes",'Employees &amp; COBRA Enrollees'!S163,"")</f>
        <v/>
      </c>
      <c r="W157">
        <f>IF('Employees &amp; COBRA Enrollees'!AC163="No",'Employees &amp; COBRA Enrollees'!D163,"")</f>
        <v>0</v>
      </c>
      <c r="X157">
        <f>IF('Employees &amp; COBRA Enrollees'!AC163="No",'Employees &amp; COBRA Enrollees'!S163,"")</f>
        <v>0</v>
      </c>
      <c r="Z157" t="str">
        <f>IF('Employees &amp; COBRA Enrollees'!AC163="Yes",'Employees &amp; COBRA Enrollees'!D163,"")</f>
        <v/>
      </c>
      <c r="AA157" t="str">
        <f>IF('Employees &amp; COBRA Enrollees'!AC163="Yes",'Employees &amp; COBRA Enrollees'!S163,"")</f>
        <v/>
      </c>
    </row>
    <row r="158" spans="2:27" ht="15.75" customHeight="1" x14ac:dyDescent="0.25">
      <c r="K158" t="str">
        <f>IF('Employees &amp; COBRA Enrollees'!AC164="No",'Employees &amp; COBRA Enrollees'!A164&amp;" "&amp;'Employees &amp; COBRA Enrollees'!B164,"")</f>
        <v xml:space="preserve"> </v>
      </c>
      <c r="L158">
        <f>IF('Employees &amp; COBRA Enrollees'!AC164="No",'Employees &amp; COBRA Enrollees'!S164,"")</f>
        <v>0</v>
      </c>
      <c r="N158" t="str">
        <f>IF('Employees &amp; COBRA Enrollees'!AC164="Yes",'Employees &amp; COBRA Enrollees'!A164&amp;" "&amp;'Employees &amp; COBRA Enrollees'!B164,"")</f>
        <v/>
      </c>
      <c r="O158" t="str">
        <f>IF('Employees &amp; COBRA Enrollees'!AC164="Yes",'Employees &amp; COBRA Enrollees'!S164,"")</f>
        <v/>
      </c>
      <c r="Q158">
        <f>IF('Employees &amp; COBRA Enrollees'!AC164="No",'Employees &amp; COBRA Enrollees'!C164,"")</f>
        <v>0</v>
      </c>
      <c r="R158">
        <f>IF('Employees &amp; COBRA Enrollees'!AC164="No",'Employees &amp; COBRA Enrollees'!S164,"")</f>
        <v>0</v>
      </c>
      <c r="T158" t="str">
        <f>IF('Employees &amp; COBRA Enrollees'!AC164="Yes",'Employees &amp; COBRA Enrollees'!C164,"")</f>
        <v/>
      </c>
      <c r="U158" t="str">
        <f>IF('Employees &amp; COBRA Enrollees'!AC164="Yes",'Employees &amp; COBRA Enrollees'!S164,"")</f>
        <v/>
      </c>
      <c r="W158">
        <f>IF('Employees &amp; COBRA Enrollees'!AC164="No",'Employees &amp; COBRA Enrollees'!D164,"")</f>
        <v>0</v>
      </c>
      <c r="X158">
        <f>IF('Employees &amp; COBRA Enrollees'!AC164="No",'Employees &amp; COBRA Enrollees'!S164,"")</f>
        <v>0</v>
      </c>
      <c r="Z158" t="str">
        <f>IF('Employees &amp; COBRA Enrollees'!AC164="Yes",'Employees &amp; COBRA Enrollees'!D164,"")</f>
        <v/>
      </c>
      <c r="AA158" t="str">
        <f>IF('Employees &amp; COBRA Enrollees'!AC164="Yes",'Employees &amp; COBRA Enrollees'!S164,"")</f>
        <v/>
      </c>
    </row>
    <row r="159" spans="2:27" ht="15.75" customHeight="1" x14ac:dyDescent="0.25">
      <c r="K159" t="str">
        <f>IF('Employees &amp; COBRA Enrollees'!AC165="No",'Employees &amp; COBRA Enrollees'!A165&amp;" "&amp;'Employees &amp; COBRA Enrollees'!B165,"")</f>
        <v xml:space="preserve"> </v>
      </c>
      <c r="L159">
        <f>IF('Employees &amp; COBRA Enrollees'!AC165="No",'Employees &amp; COBRA Enrollees'!S165,"")</f>
        <v>0</v>
      </c>
      <c r="N159" t="str">
        <f>IF('Employees &amp; COBRA Enrollees'!AC165="Yes",'Employees &amp; COBRA Enrollees'!A165&amp;" "&amp;'Employees &amp; COBRA Enrollees'!B165,"")</f>
        <v/>
      </c>
      <c r="O159" t="str">
        <f>IF('Employees &amp; COBRA Enrollees'!AC165="Yes",'Employees &amp; COBRA Enrollees'!S165,"")</f>
        <v/>
      </c>
      <c r="Q159">
        <f>IF('Employees &amp; COBRA Enrollees'!AC165="No",'Employees &amp; COBRA Enrollees'!C165,"")</f>
        <v>0</v>
      </c>
      <c r="R159">
        <f>IF('Employees &amp; COBRA Enrollees'!AC165="No",'Employees &amp; COBRA Enrollees'!S165,"")</f>
        <v>0</v>
      </c>
      <c r="T159" t="str">
        <f>IF('Employees &amp; COBRA Enrollees'!AC165="Yes",'Employees &amp; COBRA Enrollees'!C165,"")</f>
        <v/>
      </c>
      <c r="U159" t="str">
        <f>IF('Employees &amp; COBRA Enrollees'!AC165="Yes",'Employees &amp; COBRA Enrollees'!S165,"")</f>
        <v/>
      </c>
      <c r="W159">
        <f>IF('Employees &amp; COBRA Enrollees'!AC165="No",'Employees &amp; COBRA Enrollees'!D165,"")</f>
        <v>0</v>
      </c>
      <c r="X159">
        <f>IF('Employees &amp; COBRA Enrollees'!AC165="No",'Employees &amp; COBRA Enrollees'!S165,"")</f>
        <v>0</v>
      </c>
      <c r="Z159" t="str">
        <f>IF('Employees &amp; COBRA Enrollees'!AC165="Yes",'Employees &amp; COBRA Enrollees'!D165,"")</f>
        <v/>
      </c>
      <c r="AA159" t="str">
        <f>IF('Employees &amp; COBRA Enrollees'!AC165="Yes",'Employees &amp; COBRA Enrollees'!S165,"")</f>
        <v/>
      </c>
    </row>
    <row r="160" spans="2:27" ht="15.75" customHeight="1" x14ac:dyDescent="0.25">
      <c r="K160" t="str">
        <f>IF('Employees &amp; COBRA Enrollees'!AC166="No",'Employees &amp; COBRA Enrollees'!A166&amp;" "&amp;'Employees &amp; COBRA Enrollees'!B166,"")</f>
        <v xml:space="preserve"> </v>
      </c>
      <c r="L160">
        <f>IF('Employees &amp; COBRA Enrollees'!AC166="No",'Employees &amp; COBRA Enrollees'!S166,"")</f>
        <v>0</v>
      </c>
      <c r="N160" t="str">
        <f>IF('Employees &amp; COBRA Enrollees'!AC166="Yes",'Employees &amp; COBRA Enrollees'!A166&amp;" "&amp;'Employees &amp; COBRA Enrollees'!B166,"")</f>
        <v/>
      </c>
      <c r="O160" t="str">
        <f>IF('Employees &amp; COBRA Enrollees'!AC166="Yes",'Employees &amp; COBRA Enrollees'!S166,"")</f>
        <v/>
      </c>
      <c r="Q160">
        <f>IF('Employees &amp; COBRA Enrollees'!AC166="No",'Employees &amp; COBRA Enrollees'!C166,"")</f>
        <v>0</v>
      </c>
      <c r="R160">
        <f>IF('Employees &amp; COBRA Enrollees'!AC166="No",'Employees &amp; COBRA Enrollees'!S166,"")</f>
        <v>0</v>
      </c>
      <c r="T160" t="str">
        <f>IF('Employees &amp; COBRA Enrollees'!AC166="Yes",'Employees &amp; COBRA Enrollees'!C166,"")</f>
        <v/>
      </c>
      <c r="U160" t="str">
        <f>IF('Employees &amp; COBRA Enrollees'!AC166="Yes",'Employees &amp; COBRA Enrollees'!S166,"")</f>
        <v/>
      </c>
      <c r="W160">
        <f>IF('Employees &amp; COBRA Enrollees'!AC166="No",'Employees &amp; COBRA Enrollees'!D166,"")</f>
        <v>0</v>
      </c>
      <c r="X160">
        <f>IF('Employees &amp; COBRA Enrollees'!AC166="No",'Employees &amp; COBRA Enrollees'!S166,"")</f>
        <v>0</v>
      </c>
      <c r="Z160" t="str">
        <f>IF('Employees &amp; COBRA Enrollees'!AC166="Yes",'Employees &amp; COBRA Enrollees'!D166,"")</f>
        <v/>
      </c>
      <c r="AA160" t="str">
        <f>IF('Employees &amp; COBRA Enrollees'!AC166="Yes",'Employees &amp; COBRA Enrollees'!S166,"")</f>
        <v/>
      </c>
    </row>
    <row r="161" spans="11:27" ht="15.75" customHeight="1" x14ac:dyDescent="0.25">
      <c r="K161" t="str">
        <f>IF('Employees &amp; COBRA Enrollees'!AC167="No",'Employees &amp; COBRA Enrollees'!A167&amp;" "&amp;'Employees &amp; COBRA Enrollees'!B167,"")</f>
        <v xml:space="preserve"> </v>
      </c>
      <c r="L161">
        <f>IF('Employees &amp; COBRA Enrollees'!AC167="No",'Employees &amp; COBRA Enrollees'!S167,"")</f>
        <v>0</v>
      </c>
      <c r="N161" t="str">
        <f>IF('Employees &amp; COBRA Enrollees'!AC167="Yes",'Employees &amp; COBRA Enrollees'!A167&amp;" "&amp;'Employees &amp; COBRA Enrollees'!B167,"")</f>
        <v/>
      </c>
      <c r="O161" t="str">
        <f>IF('Employees &amp; COBRA Enrollees'!AC167="Yes",'Employees &amp; COBRA Enrollees'!S167,"")</f>
        <v/>
      </c>
      <c r="Q161">
        <f>IF('Employees &amp; COBRA Enrollees'!AC167="No",'Employees &amp; COBRA Enrollees'!C167,"")</f>
        <v>0</v>
      </c>
      <c r="R161">
        <f>IF('Employees &amp; COBRA Enrollees'!AC167="No",'Employees &amp; COBRA Enrollees'!S167,"")</f>
        <v>0</v>
      </c>
      <c r="T161" t="str">
        <f>IF('Employees &amp; COBRA Enrollees'!AC167="Yes",'Employees &amp; COBRA Enrollees'!C167,"")</f>
        <v/>
      </c>
      <c r="U161" t="str">
        <f>IF('Employees &amp; COBRA Enrollees'!AC167="Yes",'Employees &amp; COBRA Enrollees'!S167,"")</f>
        <v/>
      </c>
      <c r="W161">
        <f>IF('Employees &amp; COBRA Enrollees'!AC167="No",'Employees &amp; COBRA Enrollees'!D167,"")</f>
        <v>0</v>
      </c>
      <c r="X161">
        <f>IF('Employees &amp; COBRA Enrollees'!AC167="No",'Employees &amp; COBRA Enrollees'!S167,"")</f>
        <v>0</v>
      </c>
      <c r="Z161" t="str">
        <f>IF('Employees &amp; COBRA Enrollees'!AC167="Yes",'Employees &amp; COBRA Enrollees'!D167,"")</f>
        <v/>
      </c>
      <c r="AA161" t="str">
        <f>IF('Employees &amp; COBRA Enrollees'!AC167="Yes",'Employees &amp; COBRA Enrollees'!S167,"")</f>
        <v/>
      </c>
    </row>
    <row r="162" spans="11:27" ht="15.75" customHeight="1" x14ac:dyDescent="0.25">
      <c r="K162" t="str">
        <f>IF('Employees &amp; COBRA Enrollees'!AC168="No",'Employees &amp; COBRA Enrollees'!A168&amp;" "&amp;'Employees &amp; COBRA Enrollees'!B168,"")</f>
        <v xml:space="preserve"> </v>
      </c>
      <c r="L162">
        <f>IF('Employees &amp; COBRA Enrollees'!AC168="No",'Employees &amp; COBRA Enrollees'!S168,"")</f>
        <v>0</v>
      </c>
      <c r="N162" t="str">
        <f>IF('Employees &amp; COBRA Enrollees'!AC168="Yes",'Employees &amp; COBRA Enrollees'!A168&amp;" "&amp;'Employees &amp; COBRA Enrollees'!B168,"")</f>
        <v/>
      </c>
      <c r="O162" t="str">
        <f>IF('Employees &amp; COBRA Enrollees'!AC168="Yes",'Employees &amp; COBRA Enrollees'!S168,"")</f>
        <v/>
      </c>
      <c r="Q162">
        <f>IF('Employees &amp; COBRA Enrollees'!AC168="No",'Employees &amp; COBRA Enrollees'!C168,"")</f>
        <v>0</v>
      </c>
      <c r="R162">
        <f>IF('Employees &amp; COBRA Enrollees'!AC168="No",'Employees &amp; COBRA Enrollees'!S168,"")</f>
        <v>0</v>
      </c>
      <c r="T162" t="str">
        <f>IF('Employees &amp; COBRA Enrollees'!AC168="Yes",'Employees &amp; COBRA Enrollees'!C168,"")</f>
        <v/>
      </c>
      <c r="U162" t="str">
        <f>IF('Employees &amp; COBRA Enrollees'!AC168="Yes",'Employees &amp; COBRA Enrollees'!S168,"")</f>
        <v/>
      </c>
      <c r="W162">
        <f>IF('Employees &amp; COBRA Enrollees'!AC168="No",'Employees &amp; COBRA Enrollees'!D168,"")</f>
        <v>0</v>
      </c>
      <c r="X162">
        <f>IF('Employees &amp; COBRA Enrollees'!AC168="No",'Employees &amp; COBRA Enrollees'!S168,"")</f>
        <v>0</v>
      </c>
      <c r="Z162" t="str">
        <f>IF('Employees &amp; COBRA Enrollees'!AC168="Yes",'Employees &amp; COBRA Enrollees'!D168,"")</f>
        <v/>
      </c>
      <c r="AA162" t="str">
        <f>IF('Employees &amp; COBRA Enrollees'!AC168="Yes",'Employees &amp; COBRA Enrollees'!S168,"")</f>
        <v/>
      </c>
    </row>
    <row r="163" spans="11:27" ht="15.75" customHeight="1" x14ac:dyDescent="0.25">
      <c r="K163" t="str">
        <f>IF('Employees &amp; COBRA Enrollees'!AC169="No",'Employees &amp; COBRA Enrollees'!A169&amp;" "&amp;'Employees &amp; COBRA Enrollees'!B169,"")</f>
        <v xml:space="preserve"> </v>
      </c>
      <c r="L163">
        <f>IF('Employees &amp; COBRA Enrollees'!AC169="No",'Employees &amp; COBRA Enrollees'!S169,"")</f>
        <v>0</v>
      </c>
      <c r="N163" t="str">
        <f>IF('Employees &amp; COBRA Enrollees'!AC169="Yes",'Employees &amp; COBRA Enrollees'!A169&amp;" "&amp;'Employees &amp; COBRA Enrollees'!B169,"")</f>
        <v/>
      </c>
      <c r="O163" t="str">
        <f>IF('Employees &amp; COBRA Enrollees'!AC169="Yes",'Employees &amp; COBRA Enrollees'!S169,"")</f>
        <v/>
      </c>
      <c r="Q163">
        <f>IF('Employees &amp; COBRA Enrollees'!AC169="No",'Employees &amp; COBRA Enrollees'!C169,"")</f>
        <v>0</v>
      </c>
      <c r="R163">
        <f>IF('Employees &amp; COBRA Enrollees'!AC169="No",'Employees &amp; COBRA Enrollees'!S169,"")</f>
        <v>0</v>
      </c>
      <c r="T163" t="str">
        <f>IF('Employees &amp; COBRA Enrollees'!AC169="Yes",'Employees &amp; COBRA Enrollees'!C169,"")</f>
        <v/>
      </c>
      <c r="U163" t="str">
        <f>IF('Employees &amp; COBRA Enrollees'!AC169="Yes",'Employees &amp; COBRA Enrollees'!S169,"")</f>
        <v/>
      </c>
      <c r="W163">
        <f>IF('Employees &amp; COBRA Enrollees'!AC169="No",'Employees &amp; COBRA Enrollees'!D169,"")</f>
        <v>0</v>
      </c>
      <c r="X163">
        <f>IF('Employees &amp; COBRA Enrollees'!AC169="No",'Employees &amp; COBRA Enrollees'!S169,"")</f>
        <v>0</v>
      </c>
      <c r="Z163" t="str">
        <f>IF('Employees &amp; COBRA Enrollees'!AC169="Yes",'Employees &amp; COBRA Enrollees'!D169,"")</f>
        <v/>
      </c>
      <c r="AA163" t="str">
        <f>IF('Employees &amp; COBRA Enrollees'!AC169="Yes",'Employees &amp; COBRA Enrollees'!S169,"")</f>
        <v/>
      </c>
    </row>
    <row r="164" spans="11:27" ht="15.75" customHeight="1" x14ac:dyDescent="0.25">
      <c r="K164" t="str">
        <f>IF('Employees &amp; COBRA Enrollees'!AC170="No",'Employees &amp; COBRA Enrollees'!A170&amp;" "&amp;'Employees &amp; COBRA Enrollees'!B170,"")</f>
        <v xml:space="preserve"> </v>
      </c>
      <c r="L164">
        <f>IF('Employees &amp; COBRA Enrollees'!AC170="No",'Employees &amp; COBRA Enrollees'!S170,"")</f>
        <v>0</v>
      </c>
      <c r="N164" t="str">
        <f>IF('Employees &amp; COBRA Enrollees'!AC170="Yes",'Employees &amp; COBRA Enrollees'!A170&amp;" "&amp;'Employees &amp; COBRA Enrollees'!B170,"")</f>
        <v/>
      </c>
      <c r="O164" t="str">
        <f>IF('Employees &amp; COBRA Enrollees'!AC170="Yes",'Employees &amp; COBRA Enrollees'!S170,"")</f>
        <v/>
      </c>
      <c r="Q164">
        <f>IF('Employees &amp; COBRA Enrollees'!AC170="No",'Employees &amp; COBRA Enrollees'!C170,"")</f>
        <v>0</v>
      </c>
      <c r="R164">
        <f>IF('Employees &amp; COBRA Enrollees'!AC170="No",'Employees &amp; COBRA Enrollees'!S170,"")</f>
        <v>0</v>
      </c>
      <c r="T164" t="str">
        <f>IF('Employees &amp; COBRA Enrollees'!AC170="Yes",'Employees &amp; COBRA Enrollees'!C170,"")</f>
        <v/>
      </c>
      <c r="U164" t="str">
        <f>IF('Employees &amp; COBRA Enrollees'!AC170="Yes",'Employees &amp; COBRA Enrollees'!S170,"")</f>
        <v/>
      </c>
      <c r="W164">
        <f>IF('Employees &amp; COBRA Enrollees'!AC170="No",'Employees &amp; COBRA Enrollees'!D170,"")</f>
        <v>0</v>
      </c>
      <c r="X164">
        <f>IF('Employees &amp; COBRA Enrollees'!AC170="No",'Employees &amp; COBRA Enrollees'!S170,"")</f>
        <v>0</v>
      </c>
      <c r="Z164" t="str">
        <f>IF('Employees &amp; COBRA Enrollees'!AC170="Yes",'Employees &amp; COBRA Enrollees'!D170,"")</f>
        <v/>
      </c>
      <c r="AA164" t="str">
        <f>IF('Employees &amp; COBRA Enrollees'!AC170="Yes",'Employees &amp; COBRA Enrollees'!S170,"")</f>
        <v/>
      </c>
    </row>
    <row r="165" spans="11:27" ht="15.75" customHeight="1" x14ac:dyDescent="0.25">
      <c r="K165" t="str">
        <f>IF('Employees &amp; COBRA Enrollees'!AC171="No",'Employees &amp; COBRA Enrollees'!A171&amp;" "&amp;'Employees &amp; COBRA Enrollees'!B171,"")</f>
        <v xml:space="preserve"> </v>
      </c>
      <c r="L165">
        <f>IF('Employees &amp; COBRA Enrollees'!AC171="No",'Employees &amp; COBRA Enrollees'!S171,"")</f>
        <v>0</v>
      </c>
      <c r="N165" t="str">
        <f>IF('Employees &amp; COBRA Enrollees'!AC171="Yes",'Employees &amp; COBRA Enrollees'!A171&amp;" "&amp;'Employees &amp; COBRA Enrollees'!B171,"")</f>
        <v/>
      </c>
      <c r="O165" t="str">
        <f>IF('Employees &amp; COBRA Enrollees'!AC171="Yes",'Employees &amp; COBRA Enrollees'!S171,"")</f>
        <v/>
      </c>
      <c r="Q165">
        <f>IF('Employees &amp; COBRA Enrollees'!AC171="No",'Employees &amp; COBRA Enrollees'!C171,"")</f>
        <v>0</v>
      </c>
      <c r="R165">
        <f>IF('Employees &amp; COBRA Enrollees'!AC171="No",'Employees &amp; COBRA Enrollees'!S171,"")</f>
        <v>0</v>
      </c>
      <c r="T165" t="str">
        <f>IF('Employees &amp; COBRA Enrollees'!AC171="Yes",'Employees &amp; COBRA Enrollees'!C171,"")</f>
        <v/>
      </c>
      <c r="U165" t="str">
        <f>IF('Employees &amp; COBRA Enrollees'!AC171="Yes",'Employees &amp; COBRA Enrollees'!S171,"")</f>
        <v/>
      </c>
      <c r="W165">
        <f>IF('Employees &amp; COBRA Enrollees'!AC171="No",'Employees &amp; COBRA Enrollees'!D171,"")</f>
        <v>0</v>
      </c>
      <c r="X165">
        <f>IF('Employees &amp; COBRA Enrollees'!AC171="No",'Employees &amp; COBRA Enrollees'!S171,"")</f>
        <v>0</v>
      </c>
      <c r="Z165" t="str">
        <f>IF('Employees &amp; COBRA Enrollees'!AC171="Yes",'Employees &amp; COBRA Enrollees'!D171,"")</f>
        <v/>
      </c>
      <c r="AA165" t="str">
        <f>IF('Employees &amp; COBRA Enrollees'!AC171="Yes",'Employees &amp; COBRA Enrollees'!S171,"")</f>
        <v/>
      </c>
    </row>
    <row r="166" spans="11:27" ht="15.75" customHeight="1" x14ac:dyDescent="0.25">
      <c r="K166" t="str">
        <f>IF('Employees &amp; COBRA Enrollees'!AC172="No",'Employees &amp; COBRA Enrollees'!A172&amp;" "&amp;'Employees &amp; COBRA Enrollees'!B172,"")</f>
        <v xml:space="preserve"> </v>
      </c>
      <c r="L166">
        <f>IF('Employees &amp; COBRA Enrollees'!AC172="No",'Employees &amp; COBRA Enrollees'!S172,"")</f>
        <v>0</v>
      </c>
      <c r="N166" t="str">
        <f>IF('Employees &amp; COBRA Enrollees'!AC172="Yes",'Employees &amp; COBRA Enrollees'!A172&amp;" "&amp;'Employees &amp; COBRA Enrollees'!B172,"")</f>
        <v/>
      </c>
      <c r="O166" t="str">
        <f>IF('Employees &amp; COBRA Enrollees'!AC172="Yes",'Employees &amp; COBRA Enrollees'!S172,"")</f>
        <v/>
      </c>
      <c r="Q166">
        <f>IF('Employees &amp; COBRA Enrollees'!AC172="No",'Employees &amp; COBRA Enrollees'!C172,"")</f>
        <v>0</v>
      </c>
      <c r="R166">
        <f>IF('Employees &amp; COBRA Enrollees'!AC172="No",'Employees &amp; COBRA Enrollees'!S172,"")</f>
        <v>0</v>
      </c>
      <c r="T166" t="str">
        <f>IF('Employees &amp; COBRA Enrollees'!AC172="Yes",'Employees &amp; COBRA Enrollees'!C172,"")</f>
        <v/>
      </c>
      <c r="U166" t="str">
        <f>IF('Employees &amp; COBRA Enrollees'!AC172="Yes",'Employees &amp; COBRA Enrollees'!S172,"")</f>
        <v/>
      </c>
      <c r="W166">
        <f>IF('Employees &amp; COBRA Enrollees'!AC172="No",'Employees &amp; COBRA Enrollees'!D172,"")</f>
        <v>0</v>
      </c>
      <c r="X166">
        <f>IF('Employees &amp; COBRA Enrollees'!AC172="No",'Employees &amp; COBRA Enrollees'!S172,"")</f>
        <v>0</v>
      </c>
      <c r="Z166" t="str">
        <f>IF('Employees &amp; COBRA Enrollees'!AC172="Yes",'Employees &amp; COBRA Enrollees'!D172,"")</f>
        <v/>
      </c>
      <c r="AA166" t="str">
        <f>IF('Employees &amp; COBRA Enrollees'!AC172="Yes",'Employees &amp; COBRA Enrollees'!S172,"")</f>
        <v/>
      </c>
    </row>
    <row r="167" spans="11:27" ht="15.75" customHeight="1" x14ac:dyDescent="0.25">
      <c r="K167" t="str">
        <f>IF('Employees &amp; COBRA Enrollees'!AC173="No",'Employees &amp; COBRA Enrollees'!A173&amp;" "&amp;'Employees &amp; COBRA Enrollees'!B173,"")</f>
        <v xml:space="preserve"> </v>
      </c>
      <c r="L167">
        <f>IF('Employees &amp; COBRA Enrollees'!AC173="No",'Employees &amp; COBRA Enrollees'!S173,"")</f>
        <v>0</v>
      </c>
      <c r="N167" t="str">
        <f>IF('Employees &amp; COBRA Enrollees'!AC173="Yes",'Employees &amp; COBRA Enrollees'!A173&amp;" "&amp;'Employees &amp; COBRA Enrollees'!B173,"")</f>
        <v/>
      </c>
      <c r="O167" t="str">
        <f>IF('Employees &amp; COBRA Enrollees'!AC173="Yes",'Employees &amp; COBRA Enrollees'!S173,"")</f>
        <v/>
      </c>
      <c r="Q167">
        <f>IF('Employees &amp; COBRA Enrollees'!AC173="No",'Employees &amp; COBRA Enrollees'!C173,"")</f>
        <v>0</v>
      </c>
      <c r="R167">
        <f>IF('Employees &amp; COBRA Enrollees'!AC173="No",'Employees &amp; COBRA Enrollees'!S173,"")</f>
        <v>0</v>
      </c>
      <c r="T167" t="str">
        <f>IF('Employees &amp; COBRA Enrollees'!AC173="Yes",'Employees &amp; COBRA Enrollees'!C173,"")</f>
        <v/>
      </c>
      <c r="U167" t="str">
        <f>IF('Employees &amp; COBRA Enrollees'!AC173="Yes",'Employees &amp; COBRA Enrollees'!S173,"")</f>
        <v/>
      </c>
      <c r="W167">
        <f>IF('Employees &amp; COBRA Enrollees'!AC173="No",'Employees &amp; COBRA Enrollees'!D173,"")</f>
        <v>0</v>
      </c>
      <c r="X167">
        <f>IF('Employees &amp; COBRA Enrollees'!AC173="No",'Employees &amp; COBRA Enrollees'!S173,"")</f>
        <v>0</v>
      </c>
      <c r="Z167" t="str">
        <f>IF('Employees &amp; COBRA Enrollees'!AC173="Yes",'Employees &amp; COBRA Enrollees'!D173,"")</f>
        <v/>
      </c>
      <c r="AA167" t="str">
        <f>IF('Employees &amp; COBRA Enrollees'!AC173="Yes",'Employees &amp; COBRA Enrollees'!S173,"")</f>
        <v/>
      </c>
    </row>
    <row r="168" spans="11:27" ht="15.75" customHeight="1" x14ac:dyDescent="0.25">
      <c r="K168" t="str">
        <f>IF('Employees &amp; COBRA Enrollees'!AC174="No",'Employees &amp; COBRA Enrollees'!A174&amp;" "&amp;'Employees &amp; COBRA Enrollees'!B174,"")</f>
        <v xml:space="preserve"> </v>
      </c>
      <c r="L168">
        <f>IF('Employees &amp; COBRA Enrollees'!AC174="No",'Employees &amp; COBRA Enrollees'!S174,"")</f>
        <v>0</v>
      </c>
      <c r="N168" t="str">
        <f>IF('Employees &amp; COBRA Enrollees'!AC174="Yes",'Employees &amp; COBRA Enrollees'!A174&amp;" "&amp;'Employees &amp; COBRA Enrollees'!B174,"")</f>
        <v/>
      </c>
      <c r="O168" t="str">
        <f>IF('Employees &amp; COBRA Enrollees'!AC174="Yes",'Employees &amp; COBRA Enrollees'!S174,"")</f>
        <v/>
      </c>
      <c r="Q168">
        <f>IF('Employees &amp; COBRA Enrollees'!AC174="No",'Employees &amp; COBRA Enrollees'!C174,"")</f>
        <v>0</v>
      </c>
      <c r="R168">
        <f>IF('Employees &amp; COBRA Enrollees'!AC174="No",'Employees &amp; COBRA Enrollees'!S174,"")</f>
        <v>0</v>
      </c>
      <c r="T168" t="str">
        <f>IF('Employees &amp; COBRA Enrollees'!AC174="Yes",'Employees &amp; COBRA Enrollees'!C174,"")</f>
        <v/>
      </c>
      <c r="U168" t="str">
        <f>IF('Employees &amp; COBRA Enrollees'!AC174="Yes",'Employees &amp; COBRA Enrollees'!S174,"")</f>
        <v/>
      </c>
      <c r="W168">
        <f>IF('Employees &amp; COBRA Enrollees'!AC174="No",'Employees &amp; COBRA Enrollees'!D174,"")</f>
        <v>0</v>
      </c>
      <c r="X168">
        <f>IF('Employees &amp; COBRA Enrollees'!AC174="No",'Employees &amp; COBRA Enrollees'!S174,"")</f>
        <v>0</v>
      </c>
      <c r="Z168" t="str">
        <f>IF('Employees &amp; COBRA Enrollees'!AC174="Yes",'Employees &amp; COBRA Enrollees'!D174,"")</f>
        <v/>
      </c>
      <c r="AA168" t="str">
        <f>IF('Employees &amp; COBRA Enrollees'!AC174="Yes",'Employees &amp; COBRA Enrollees'!S174,"")</f>
        <v/>
      </c>
    </row>
    <row r="169" spans="11:27" ht="15.75" customHeight="1" x14ac:dyDescent="0.25">
      <c r="K169" t="str">
        <f>IF('Employees &amp; COBRA Enrollees'!AC175="No",'Employees &amp; COBRA Enrollees'!A175&amp;" "&amp;'Employees &amp; COBRA Enrollees'!B175,"")</f>
        <v xml:space="preserve"> </v>
      </c>
      <c r="L169">
        <f>IF('Employees &amp; COBRA Enrollees'!AC175="No",'Employees &amp; COBRA Enrollees'!S175,"")</f>
        <v>0</v>
      </c>
      <c r="N169" t="str">
        <f>IF('Employees &amp; COBRA Enrollees'!AC175="Yes",'Employees &amp; COBRA Enrollees'!A175&amp;" "&amp;'Employees &amp; COBRA Enrollees'!B175,"")</f>
        <v/>
      </c>
      <c r="O169" t="str">
        <f>IF('Employees &amp; COBRA Enrollees'!AC175="Yes",'Employees &amp; COBRA Enrollees'!S175,"")</f>
        <v/>
      </c>
      <c r="Q169">
        <f>IF('Employees &amp; COBRA Enrollees'!AC175="No",'Employees &amp; COBRA Enrollees'!C175,"")</f>
        <v>0</v>
      </c>
      <c r="R169">
        <f>IF('Employees &amp; COBRA Enrollees'!AC175="No",'Employees &amp; COBRA Enrollees'!S175,"")</f>
        <v>0</v>
      </c>
      <c r="T169" t="str">
        <f>IF('Employees &amp; COBRA Enrollees'!AC175="Yes",'Employees &amp; COBRA Enrollees'!C175,"")</f>
        <v/>
      </c>
      <c r="U169" t="str">
        <f>IF('Employees &amp; COBRA Enrollees'!AC175="Yes",'Employees &amp; COBRA Enrollees'!S175,"")</f>
        <v/>
      </c>
      <c r="W169">
        <f>IF('Employees &amp; COBRA Enrollees'!AC175="No",'Employees &amp; COBRA Enrollees'!D175,"")</f>
        <v>0</v>
      </c>
      <c r="X169">
        <f>IF('Employees &amp; COBRA Enrollees'!AC175="No",'Employees &amp; COBRA Enrollees'!S175,"")</f>
        <v>0</v>
      </c>
      <c r="Z169" t="str">
        <f>IF('Employees &amp; COBRA Enrollees'!AC175="Yes",'Employees &amp; COBRA Enrollees'!D175,"")</f>
        <v/>
      </c>
      <c r="AA169" t="str">
        <f>IF('Employees &amp; COBRA Enrollees'!AC175="Yes",'Employees &amp; COBRA Enrollees'!S175,"")</f>
        <v/>
      </c>
    </row>
    <row r="170" spans="11:27" ht="15.75" customHeight="1" x14ac:dyDescent="0.25">
      <c r="K170" t="str">
        <f>IF('Employees &amp; COBRA Enrollees'!AC176="No",'Employees &amp; COBRA Enrollees'!A176&amp;" "&amp;'Employees &amp; COBRA Enrollees'!B176,"")</f>
        <v xml:space="preserve"> </v>
      </c>
      <c r="L170">
        <f>IF('Employees &amp; COBRA Enrollees'!AC176="No",'Employees &amp; COBRA Enrollees'!S176,"")</f>
        <v>0</v>
      </c>
      <c r="N170" t="str">
        <f>IF('Employees &amp; COBRA Enrollees'!AC176="Yes",'Employees &amp; COBRA Enrollees'!A176&amp;" "&amp;'Employees &amp; COBRA Enrollees'!B176,"")</f>
        <v/>
      </c>
      <c r="O170" t="str">
        <f>IF('Employees &amp; COBRA Enrollees'!AC176="Yes",'Employees &amp; COBRA Enrollees'!S176,"")</f>
        <v/>
      </c>
      <c r="Q170">
        <f>IF('Employees &amp; COBRA Enrollees'!AC176="No",'Employees &amp; COBRA Enrollees'!C176,"")</f>
        <v>0</v>
      </c>
      <c r="R170">
        <f>IF('Employees &amp; COBRA Enrollees'!AC176="No",'Employees &amp; COBRA Enrollees'!S176,"")</f>
        <v>0</v>
      </c>
      <c r="T170" t="str">
        <f>IF('Employees &amp; COBRA Enrollees'!AC176="Yes",'Employees &amp; COBRA Enrollees'!C176,"")</f>
        <v/>
      </c>
      <c r="U170" t="str">
        <f>IF('Employees &amp; COBRA Enrollees'!AC176="Yes",'Employees &amp; COBRA Enrollees'!S176,"")</f>
        <v/>
      </c>
      <c r="W170">
        <f>IF('Employees &amp; COBRA Enrollees'!AC176="No",'Employees &amp; COBRA Enrollees'!D176,"")</f>
        <v>0</v>
      </c>
      <c r="X170">
        <f>IF('Employees &amp; COBRA Enrollees'!AC176="No",'Employees &amp; COBRA Enrollees'!S176,"")</f>
        <v>0</v>
      </c>
      <c r="Z170" t="str">
        <f>IF('Employees &amp; COBRA Enrollees'!AC176="Yes",'Employees &amp; COBRA Enrollees'!D176,"")</f>
        <v/>
      </c>
      <c r="AA170" t="str">
        <f>IF('Employees &amp; COBRA Enrollees'!AC176="Yes",'Employees &amp; COBRA Enrollees'!S176,"")</f>
        <v/>
      </c>
    </row>
    <row r="171" spans="11:27" ht="15.75" customHeight="1" x14ac:dyDescent="0.25">
      <c r="K171" t="str">
        <f>IF('Employees &amp; COBRA Enrollees'!AC177="No",'Employees &amp; COBRA Enrollees'!A177&amp;" "&amp;'Employees &amp; COBRA Enrollees'!B177,"")</f>
        <v xml:space="preserve"> </v>
      </c>
      <c r="L171">
        <f>IF('Employees &amp; COBRA Enrollees'!AC177="No",'Employees &amp; COBRA Enrollees'!S177,"")</f>
        <v>0</v>
      </c>
      <c r="N171" t="str">
        <f>IF('Employees &amp; COBRA Enrollees'!AC177="Yes",'Employees &amp; COBRA Enrollees'!A177&amp;" "&amp;'Employees &amp; COBRA Enrollees'!B177,"")</f>
        <v/>
      </c>
      <c r="O171" t="str">
        <f>IF('Employees &amp; COBRA Enrollees'!AC177="Yes",'Employees &amp; COBRA Enrollees'!S177,"")</f>
        <v/>
      </c>
      <c r="Q171">
        <f>IF('Employees &amp; COBRA Enrollees'!AC177="No",'Employees &amp; COBRA Enrollees'!C177,"")</f>
        <v>0</v>
      </c>
      <c r="R171">
        <f>IF('Employees &amp; COBRA Enrollees'!AC177="No",'Employees &amp; COBRA Enrollees'!S177,"")</f>
        <v>0</v>
      </c>
      <c r="T171" t="str">
        <f>IF('Employees &amp; COBRA Enrollees'!AC177="Yes",'Employees &amp; COBRA Enrollees'!C177,"")</f>
        <v/>
      </c>
      <c r="U171" t="str">
        <f>IF('Employees &amp; COBRA Enrollees'!AC177="Yes",'Employees &amp; COBRA Enrollees'!S177,"")</f>
        <v/>
      </c>
      <c r="W171">
        <f>IF('Employees &amp; COBRA Enrollees'!AC177="No",'Employees &amp; COBRA Enrollees'!D177,"")</f>
        <v>0</v>
      </c>
      <c r="X171">
        <f>IF('Employees &amp; COBRA Enrollees'!AC177="No",'Employees &amp; COBRA Enrollees'!S177,"")</f>
        <v>0</v>
      </c>
      <c r="Z171" t="str">
        <f>IF('Employees &amp; COBRA Enrollees'!AC177="Yes",'Employees &amp; COBRA Enrollees'!D177,"")</f>
        <v/>
      </c>
      <c r="AA171" t="str">
        <f>IF('Employees &amp; COBRA Enrollees'!AC177="Yes",'Employees &amp; COBRA Enrollees'!S177,"")</f>
        <v/>
      </c>
    </row>
    <row r="172" spans="11:27" ht="15.75" customHeight="1" x14ac:dyDescent="0.25">
      <c r="K172" t="str">
        <f>IF('Employees &amp; COBRA Enrollees'!AC178="No",'Employees &amp; COBRA Enrollees'!A178&amp;" "&amp;'Employees &amp; COBRA Enrollees'!B178,"")</f>
        <v xml:space="preserve"> </v>
      </c>
      <c r="L172">
        <f>IF('Employees &amp; COBRA Enrollees'!AC178="No",'Employees &amp; COBRA Enrollees'!S178,"")</f>
        <v>0</v>
      </c>
      <c r="N172" t="str">
        <f>IF('Employees &amp; COBRA Enrollees'!AC178="Yes",'Employees &amp; COBRA Enrollees'!A178&amp;" "&amp;'Employees &amp; COBRA Enrollees'!B178,"")</f>
        <v/>
      </c>
      <c r="O172" t="str">
        <f>IF('Employees &amp; COBRA Enrollees'!AC178="Yes",'Employees &amp; COBRA Enrollees'!S178,"")</f>
        <v/>
      </c>
      <c r="Q172">
        <f>IF('Employees &amp; COBRA Enrollees'!AC178="No",'Employees &amp; COBRA Enrollees'!C178,"")</f>
        <v>0</v>
      </c>
      <c r="R172">
        <f>IF('Employees &amp; COBRA Enrollees'!AC178="No",'Employees &amp; COBRA Enrollees'!S178,"")</f>
        <v>0</v>
      </c>
      <c r="T172" t="str">
        <f>IF('Employees &amp; COBRA Enrollees'!AC178="Yes",'Employees &amp; COBRA Enrollees'!C178,"")</f>
        <v/>
      </c>
      <c r="U172" t="str">
        <f>IF('Employees &amp; COBRA Enrollees'!AC178="Yes",'Employees &amp; COBRA Enrollees'!S178,"")</f>
        <v/>
      </c>
      <c r="W172">
        <f>IF('Employees &amp; COBRA Enrollees'!AC178="No",'Employees &amp; COBRA Enrollees'!D178,"")</f>
        <v>0</v>
      </c>
      <c r="X172">
        <f>IF('Employees &amp; COBRA Enrollees'!AC178="No",'Employees &amp; COBRA Enrollees'!S178,"")</f>
        <v>0</v>
      </c>
      <c r="Z172" t="str">
        <f>IF('Employees &amp; COBRA Enrollees'!AC178="Yes",'Employees &amp; COBRA Enrollees'!D178,"")</f>
        <v/>
      </c>
      <c r="AA172" t="str">
        <f>IF('Employees &amp; COBRA Enrollees'!AC178="Yes",'Employees &amp; COBRA Enrollees'!S178,"")</f>
        <v/>
      </c>
    </row>
    <row r="173" spans="11:27" ht="15.75" customHeight="1" x14ac:dyDescent="0.25">
      <c r="K173" t="str">
        <f>IF('Employees &amp; COBRA Enrollees'!AC179="No",'Employees &amp; COBRA Enrollees'!A179&amp;" "&amp;'Employees &amp; COBRA Enrollees'!B179,"")</f>
        <v xml:space="preserve"> </v>
      </c>
      <c r="L173">
        <f>IF('Employees &amp; COBRA Enrollees'!AC179="No",'Employees &amp; COBRA Enrollees'!S179,"")</f>
        <v>0</v>
      </c>
      <c r="N173" t="str">
        <f>IF('Employees &amp; COBRA Enrollees'!AC179="Yes",'Employees &amp; COBRA Enrollees'!A179&amp;" "&amp;'Employees &amp; COBRA Enrollees'!B179,"")</f>
        <v/>
      </c>
      <c r="O173" t="str">
        <f>IF('Employees &amp; COBRA Enrollees'!AC179="Yes",'Employees &amp; COBRA Enrollees'!S179,"")</f>
        <v/>
      </c>
      <c r="Q173">
        <f>IF('Employees &amp; COBRA Enrollees'!AC179="No",'Employees &amp; COBRA Enrollees'!C179,"")</f>
        <v>0</v>
      </c>
      <c r="R173">
        <f>IF('Employees &amp; COBRA Enrollees'!AC179="No",'Employees &amp; COBRA Enrollees'!S179,"")</f>
        <v>0</v>
      </c>
      <c r="T173" t="str">
        <f>IF('Employees &amp; COBRA Enrollees'!AC179="Yes",'Employees &amp; COBRA Enrollees'!C179,"")</f>
        <v/>
      </c>
      <c r="U173" t="str">
        <f>IF('Employees &amp; COBRA Enrollees'!AC179="Yes",'Employees &amp; COBRA Enrollees'!S179,"")</f>
        <v/>
      </c>
      <c r="W173">
        <f>IF('Employees &amp; COBRA Enrollees'!AC179="No",'Employees &amp; COBRA Enrollees'!D179,"")</f>
        <v>0</v>
      </c>
      <c r="X173">
        <f>IF('Employees &amp; COBRA Enrollees'!AC179="No",'Employees &amp; COBRA Enrollees'!S179,"")</f>
        <v>0</v>
      </c>
      <c r="Z173" t="str">
        <f>IF('Employees &amp; COBRA Enrollees'!AC179="Yes",'Employees &amp; COBRA Enrollees'!D179,"")</f>
        <v/>
      </c>
      <c r="AA173" t="str">
        <f>IF('Employees &amp; COBRA Enrollees'!AC179="Yes",'Employees &amp; COBRA Enrollees'!S179,"")</f>
        <v/>
      </c>
    </row>
    <row r="174" spans="11:27" ht="15.75" customHeight="1" x14ac:dyDescent="0.25">
      <c r="K174" t="str">
        <f>IF('Employees &amp; COBRA Enrollees'!AC180="No",'Employees &amp; COBRA Enrollees'!A180&amp;" "&amp;'Employees &amp; COBRA Enrollees'!B180,"")</f>
        <v xml:space="preserve"> </v>
      </c>
      <c r="L174">
        <f>IF('Employees &amp; COBRA Enrollees'!AC180="No",'Employees &amp; COBRA Enrollees'!S180,"")</f>
        <v>0</v>
      </c>
      <c r="N174" t="str">
        <f>IF('Employees &amp; COBRA Enrollees'!AC180="Yes",'Employees &amp; COBRA Enrollees'!A180&amp;" "&amp;'Employees &amp; COBRA Enrollees'!B180,"")</f>
        <v/>
      </c>
      <c r="O174" t="str">
        <f>IF('Employees &amp; COBRA Enrollees'!AC180="Yes",'Employees &amp; COBRA Enrollees'!S180,"")</f>
        <v/>
      </c>
      <c r="Q174">
        <f>IF('Employees &amp; COBRA Enrollees'!AC180="No",'Employees &amp; COBRA Enrollees'!C180,"")</f>
        <v>0</v>
      </c>
      <c r="R174">
        <f>IF('Employees &amp; COBRA Enrollees'!AC180="No",'Employees &amp; COBRA Enrollees'!S180,"")</f>
        <v>0</v>
      </c>
      <c r="T174" t="str">
        <f>IF('Employees &amp; COBRA Enrollees'!AC180="Yes",'Employees &amp; COBRA Enrollees'!C180,"")</f>
        <v/>
      </c>
      <c r="U174" t="str">
        <f>IF('Employees &amp; COBRA Enrollees'!AC180="Yes",'Employees &amp; COBRA Enrollees'!S180,"")</f>
        <v/>
      </c>
      <c r="W174">
        <f>IF('Employees &amp; COBRA Enrollees'!AC180="No",'Employees &amp; COBRA Enrollees'!D180,"")</f>
        <v>0</v>
      </c>
      <c r="X174">
        <f>IF('Employees &amp; COBRA Enrollees'!AC180="No",'Employees &amp; COBRA Enrollees'!S180,"")</f>
        <v>0</v>
      </c>
      <c r="Z174" t="str">
        <f>IF('Employees &amp; COBRA Enrollees'!AC180="Yes",'Employees &amp; COBRA Enrollees'!D180,"")</f>
        <v/>
      </c>
      <c r="AA174" t="str">
        <f>IF('Employees &amp; COBRA Enrollees'!AC180="Yes",'Employees &amp; COBRA Enrollees'!S180,"")</f>
        <v/>
      </c>
    </row>
    <row r="175" spans="11:27" ht="15.75" customHeight="1" x14ac:dyDescent="0.25">
      <c r="K175" t="str">
        <f>IF('Employees &amp; COBRA Enrollees'!AC181="No",'Employees &amp; COBRA Enrollees'!A181&amp;" "&amp;'Employees &amp; COBRA Enrollees'!B181,"")</f>
        <v xml:space="preserve"> </v>
      </c>
      <c r="L175">
        <f>IF('Employees &amp; COBRA Enrollees'!AC181="No",'Employees &amp; COBRA Enrollees'!S181,"")</f>
        <v>0</v>
      </c>
      <c r="N175" t="str">
        <f>IF('Employees &amp; COBRA Enrollees'!AC181="Yes",'Employees &amp; COBRA Enrollees'!A181&amp;" "&amp;'Employees &amp; COBRA Enrollees'!B181,"")</f>
        <v/>
      </c>
      <c r="O175" t="str">
        <f>IF('Employees &amp; COBRA Enrollees'!AC181="Yes",'Employees &amp; COBRA Enrollees'!S181,"")</f>
        <v/>
      </c>
      <c r="Q175">
        <f>IF('Employees &amp; COBRA Enrollees'!AC181="No",'Employees &amp; COBRA Enrollees'!C181,"")</f>
        <v>0</v>
      </c>
      <c r="R175">
        <f>IF('Employees &amp; COBRA Enrollees'!AC181="No",'Employees &amp; COBRA Enrollees'!S181,"")</f>
        <v>0</v>
      </c>
      <c r="T175" t="str">
        <f>IF('Employees &amp; COBRA Enrollees'!AC181="Yes",'Employees &amp; COBRA Enrollees'!C181,"")</f>
        <v/>
      </c>
      <c r="U175" t="str">
        <f>IF('Employees &amp; COBRA Enrollees'!AC181="Yes",'Employees &amp; COBRA Enrollees'!S181,"")</f>
        <v/>
      </c>
      <c r="W175">
        <f>IF('Employees &amp; COBRA Enrollees'!AC181="No",'Employees &amp; COBRA Enrollees'!D181,"")</f>
        <v>0</v>
      </c>
      <c r="X175">
        <f>IF('Employees &amp; COBRA Enrollees'!AC181="No",'Employees &amp; COBRA Enrollees'!S181,"")</f>
        <v>0</v>
      </c>
      <c r="Z175" t="str">
        <f>IF('Employees &amp; COBRA Enrollees'!AC181="Yes",'Employees &amp; COBRA Enrollees'!D181,"")</f>
        <v/>
      </c>
      <c r="AA175" t="str">
        <f>IF('Employees &amp; COBRA Enrollees'!AC181="Yes",'Employees &amp; COBRA Enrollees'!S181,"")</f>
        <v/>
      </c>
    </row>
    <row r="176" spans="11:27" ht="15.75" customHeight="1" x14ac:dyDescent="0.25">
      <c r="K176" t="str">
        <f>IF('Employees &amp; COBRA Enrollees'!AC182="No",'Employees &amp; COBRA Enrollees'!A182&amp;" "&amp;'Employees &amp; COBRA Enrollees'!B182,"")</f>
        <v xml:space="preserve"> </v>
      </c>
      <c r="L176">
        <f>IF('Employees &amp; COBRA Enrollees'!AC182="No",'Employees &amp; COBRA Enrollees'!S182,"")</f>
        <v>0</v>
      </c>
      <c r="N176" t="str">
        <f>IF('Employees &amp; COBRA Enrollees'!AC182="Yes",'Employees &amp; COBRA Enrollees'!A182&amp;" "&amp;'Employees &amp; COBRA Enrollees'!B182,"")</f>
        <v/>
      </c>
      <c r="O176" t="str">
        <f>IF('Employees &amp; COBRA Enrollees'!AC182="Yes",'Employees &amp; COBRA Enrollees'!S182,"")</f>
        <v/>
      </c>
      <c r="Q176">
        <f>IF('Employees &amp; COBRA Enrollees'!AC182="No",'Employees &amp; COBRA Enrollees'!C182,"")</f>
        <v>0</v>
      </c>
      <c r="R176">
        <f>IF('Employees &amp; COBRA Enrollees'!AC182="No",'Employees &amp; COBRA Enrollees'!S182,"")</f>
        <v>0</v>
      </c>
      <c r="T176" t="str">
        <f>IF('Employees &amp; COBRA Enrollees'!AC182="Yes",'Employees &amp; COBRA Enrollees'!C182,"")</f>
        <v/>
      </c>
      <c r="U176" t="str">
        <f>IF('Employees &amp; COBRA Enrollees'!AC182="Yes",'Employees &amp; COBRA Enrollees'!S182,"")</f>
        <v/>
      </c>
      <c r="W176">
        <f>IF('Employees &amp; COBRA Enrollees'!AC182="No",'Employees &amp; COBRA Enrollees'!D182,"")</f>
        <v>0</v>
      </c>
      <c r="X176">
        <f>IF('Employees &amp; COBRA Enrollees'!AC182="No",'Employees &amp; COBRA Enrollees'!S182,"")</f>
        <v>0</v>
      </c>
      <c r="Z176" t="str">
        <f>IF('Employees &amp; COBRA Enrollees'!AC182="Yes",'Employees &amp; COBRA Enrollees'!D182,"")</f>
        <v/>
      </c>
      <c r="AA176" t="str">
        <f>IF('Employees &amp; COBRA Enrollees'!AC182="Yes",'Employees &amp; COBRA Enrollees'!S182,"")</f>
        <v/>
      </c>
    </row>
    <row r="177" spans="11:27" ht="15.75" customHeight="1" x14ac:dyDescent="0.25">
      <c r="K177" t="str">
        <f>IF('Employees &amp; COBRA Enrollees'!AC183="No",'Employees &amp; COBRA Enrollees'!A183&amp;" "&amp;'Employees &amp; COBRA Enrollees'!B183,"")</f>
        <v xml:space="preserve"> </v>
      </c>
      <c r="L177">
        <f>IF('Employees &amp; COBRA Enrollees'!AC183="No",'Employees &amp; COBRA Enrollees'!S183,"")</f>
        <v>0</v>
      </c>
      <c r="N177" t="str">
        <f>IF('Employees &amp; COBRA Enrollees'!AC183="Yes",'Employees &amp; COBRA Enrollees'!A183&amp;" "&amp;'Employees &amp; COBRA Enrollees'!B183,"")</f>
        <v/>
      </c>
      <c r="O177" t="str">
        <f>IF('Employees &amp; COBRA Enrollees'!AC183="Yes",'Employees &amp; COBRA Enrollees'!S183,"")</f>
        <v/>
      </c>
      <c r="Q177">
        <f>IF('Employees &amp; COBRA Enrollees'!AC183="No",'Employees &amp; COBRA Enrollees'!C183,"")</f>
        <v>0</v>
      </c>
      <c r="R177">
        <f>IF('Employees &amp; COBRA Enrollees'!AC183="No",'Employees &amp; COBRA Enrollees'!S183,"")</f>
        <v>0</v>
      </c>
      <c r="T177" t="str">
        <f>IF('Employees &amp; COBRA Enrollees'!AC183="Yes",'Employees &amp; COBRA Enrollees'!C183,"")</f>
        <v/>
      </c>
      <c r="U177" t="str">
        <f>IF('Employees &amp; COBRA Enrollees'!AC183="Yes",'Employees &amp; COBRA Enrollees'!S183,"")</f>
        <v/>
      </c>
      <c r="W177">
        <f>IF('Employees &amp; COBRA Enrollees'!AC183="No",'Employees &amp; COBRA Enrollees'!D183,"")</f>
        <v>0</v>
      </c>
      <c r="X177">
        <f>IF('Employees &amp; COBRA Enrollees'!AC183="No",'Employees &amp; COBRA Enrollees'!S183,"")</f>
        <v>0</v>
      </c>
      <c r="Z177" t="str">
        <f>IF('Employees &amp; COBRA Enrollees'!AC183="Yes",'Employees &amp; COBRA Enrollees'!D183,"")</f>
        <v/>
      </c>
      <c r="AA177" t="str">
        <f>IF('Employees &amp; COBRA Enrollees'!AC183="Yes",'Employees &amp; COBRA Enrollees'!S183,"")</f>
        <v/>
      </c>
    </row>
    <row r="178" spans="11:27" ht="15.75" customHeight="1" x14ac:dyDescent="0.25">
      <c r="K178" t="str">
        <f>IF('Employees &amp; COBRA Enrollees'!AC184="No",'Employees &amp; COBRA Enrollees'!A184&amp;" "&amp;'Employees &amp; COBRA Enrollees'!B184,"")</f>
        <v xml:space="preserve"> </v>
      </c>
      <c r="L178">
        <f>IF('Employees &amp; COBRA Enrollees'!AC184="No",'Employees &amp; COBRA Enrollees'!S184,"")</f>
        <v>0</v>
      </c>
      <c r="N178" t="str">
        <f>IF('Employees &amp; COBRA Enrollees'!AC184="Yes",'Employees &amp; COBRA Enrollees'!A184&amp;" "&amp;'Employees &amp; COBRA Enrollees'!B184,"")</f>
        <v/>
      </c>
      <c r="O178" t="str">
        <f>IF('Employees &amp; COBRA Enrollees'!AC184="Yes",'Employees &amp; COBRA Enrollees'!S184,"")</f>
        <v/>
      </c>
      <c r="Q178">
        <f>IF('Employees &amp; COBRA Enrollees'!AC184="No",'Employees &amp; COBRA Enrollees'!C184,"")</f>
        <v>0</v>
      </c>
      <c r="R178">
        <f>IF('Employees &amp; COBRA Enrollees'!AC184="No",'Employees &amp; COBRA Enrollees'!S184,"")</f>
        <v>0</v>
      </c>
      <c r="T178" t="str">
        <f>IF('Employees &amp; COBRA Enrollees'!AC184="Yes",'Employees &amp; COBRA Enrollees'!C184,"")</f>
        <v/>
      </c>
      <c r="U178" t="str">
        <f>IF('Employees &amp; COBRA Enrollees'!AC184="Yes",'Employees &amp; COBRA Enrollees'!S184,"")</f>
        <v/>
      </c>
      <c r="W178">
        <f>IF('Employees &amp; COBRA Enrollees'!AC184="No",'Employees &amp; COBRA Enrollees'!D184,"")</f>
        <v>0</v>
      </c>
      <c r="X178">
        <f>IF('Employees &amp; COBRA Enrollees'!AC184="No",'Employees &amp; COBRA Enrollees'!S184,"")</f>
        <v>0</v>
      </c>
      <c r="Z178" t="str">
        <f>IF('Employees &amp; COBRA Enrollees'!AC184="Yes",'Employees &amp; COBRA Enrollees'!D184,"")</f>
        <v/>
      </c>
      <c r="AA178" t="str">
        <f>IF('Employees &amp; COBRA Enrollees'!AC184="Yes",'Employees &amp; COBRA Enrollees'!S184,"")</f>
        <v/>
      </c>
    </row>
    <row r="179" spans="11:27" ht="15.75" customHeight="1" x14ac:dyDescent="0.25">
      <c r="K179" t="str">
        <f>IF('Employees &amp; COBRA Enrollees'!AC185="No",'Employees &amp; COBRA Enrollees'!A185&amp;" "&amp;'Employees &amp; COBRA Enrollees'!B185,"")</f>
        <v xml:space="preserve"> </v>
      </c>
      <c r="L179">
        <f>IF('Employees &amp; COBRA Enrollees'!AC185="No",'Employees &amp; COBRA Enrollees'!S185,"")</f>
        <v>0</v>
      </c>
      <c r="N179" t="str">
        <f>IF('Employees &amp; COBRA Enrollees'!AC185="Yes",'Employees &amp; COBRA Enrollees'!A185&amp;" "&amp;'Employees &amp; COBRA Enrollees'!B185,"")</f>
        <v/>
      </c>
      <c r="O179" t="str">
        <f>IF('Employees &amp; COBRA Enrollees'!AC185="Yes",'Employees &amp; COBRA Enrollees'!S185,"")</f>
        <v/>
      </c>
      <c r="Q179">
        <f>IF('Employees &amp; COBRA Enrollees'!AC185="No",'Employees &amp; COBRA Enrollees'!C185,"")</f>
        <v>0</v>
      </c>
      <c r="R179">
        <f>IF('Employees &amp; COBRA Enrollees'!AC185="No",'Employees &amp; COBRA Enrollees'!S185,"")</f>
        <v>0</v>
      </c>
      <c r="T179" t="str">
        <f>IF('Employees &amp; COBRA Enrollees'!AC185="Yes",'Employees &amp; COBRA Enrollees'!C185,"")</f>
        <v/>
      </c>
      <c r="U179" t="str">
        <f>IF('Employees &amp; COBRA Enrollees'!AC185="Yes",'Employees &amp; COBRA Enrollees'!S185,"")</f>
        <v/>
      </c>
      <c r="W179">
        <f>IF('Employees &amp; COBRA Enrollees'!AC185="No",'Employees &amp; COBRA Enrollees'!D185,"")</f>
        <v>0</v>
      </c>
      <c r="X179">
        <f>IF('Employees &amp; COBRA Enrollees'!AC185="No",'Employees &amp; COBRA Enrollees'!S185,"")</f>
        <v>0</v>
      </c>
      <c r="Z179" t="str">
        <f>IF('Employees &amp; COBRA Enrollees'!AC185="Yes",'Employees &amp; COBRA Enrollees'!D185,"")</f>
        <v/>
      </c>
      <c r="AA179" t="str">
        <f>IF('Employees &amp; COBRA Enrollees'!AC185="Yes",'Employees &amp; COBRA Enrollees'!S185,"")</f>
        <v/>
      </c>
    </row>
    <row r="180" spans="11:27" ht="15.75" customHeight="1" x14ac:dyDescent="0.25">
      <c r="K180" t="str">
        <f>IF('Employees &amp; COBRA Enrollees'!AC186="No",'Employees &amp; COBRA Enrollees'!A186&amp;" "&amp;'Employees &amp; COBRA Enrollees'!B186,"")</f>
        <v xml:space="preserve"> </v>
      </c>
      <c r="L180">
        <f>IF('Employees &amp; COBRA Enrollees'!AC186="No",'Employees &amp; COBRA Enrollees'!S186,"")</f>
        <v>0</v>
      </c>
      <c r="N180" t="str">
        <f>IF('Employees &amp; COBRA Enrollees'!AC186="Yes",'Employees &amp; COBRA Enrollees'!A186&amp;" "&amp;'Employees &amp; COBRA Enrollees'!B186,"")</f>
        <v/>
      </c>
      <c r="O180" t="str">
        <f>IF('Employees &amp; COBRA Enrollees'!AC186="Yes",'Employees &amp; COBRA Enrollees'!S186,"")</f>
        <v/>
      </c>
      <c r="Q180">
        <f>IF('Employees &amp; COBRA Enrollees'!AC186="No",'Employees &amp; COBRA Enrollees'!C186,"")</f>
        <v>0</v>
      </c>
      <c r="R180">
        <f>IF('Employees &amp; COBRA Enrollees'!AC186="No",'Employees &amp; COBRA Enrollees'!S186,"")</f>
        <v>0</v>
      </c>
      <c r="T180" t="str">
        <f>IF('Employees &amp; COBRA Enrollees'!AC186="Yes",'Employees &amp; COBRA Enrollees'!C186,"")</f>
        <v/>
      </c>
      <c r="U180" t="str">
        <f>IF('Employees &amp; COBRA Enrollees'!AC186="Yes",'Employees &amp; COBRA Enrollees'!S186,"")</f>
        <v/>
      </c>
      <c r="W180">
        <f>IF('Employees &amp; COBRA Enrollees'!AC186="No",'Employees &amp; COBRA Enrollees'!D186,"")</f>
        <v>0</v>
      </c>
      <c r="X180">
        <f>IF('Employees &amp; COBRA Enrollees'!AC186="No",'Employees &amp; COBRA Enrollees'!S186,"")</f>
        <v>0</v>
      </c>
      <c r="Z180" t="str">
        <f>IF('Employees &amp; COBRA Enrollees'!AC186="Yes",'Employees &amp; COBRA Enrollees'!D186,"")</f>
        <v/>
      </c>
      <c r="AA180" t="str">
        <f>IF('Employees &amp; COBRA Enrollees'!AC186="Yes",'Employees &amp; COBRA Enrollees'!S186,"")</f>
        <v/>
      </c>
    </row>
    <row r="181" spans="11:27" ht="15.75" customHeight="1" x14ac:dyDescent="0.25">
      <c r="K181" t="str">
        <f>IF('Employees &amp; COBRA Enrollees'!AC187="No",'Employees &amp; COBRA Enrollees'!A187&amp;" "&amp;'Employees &amp; COBRA Enrollees'!B187,"")</f>
        <v xml:space="preserve"> </v>
      </c>
      <c r="L181">
        <f>IF('Employees &amp; COBRA Enrollees'!AC187="No",'Employees &amp; COBRA Enrollees'!S187,"")</f>
        <v>0</v>
      </c>
      <c r="N181" t="str">
        <f>IF('Employees &amp; COBRA Enrollees'!AC187="Yes",'Employees &amp; COBRA Enrollees'!A187&amp;" "&amp;'Employees &amp; COBRA Enrollees'!B187,"")</f>
        <v/>
      </c>
      <c r="O181" t="str">
        <f>IF('Employees &amp; COBRA Enrollees'!AC187="Yes",'Employees &amp; COBRA Enrollees'!S187,"")</f>
        <v/>
      </c>
      <c r="Q181">
        <f>IF('Employees &amp; COBRA Enrollees'!AC187="No",'Employees &amp; COBRA Enrollees'!C187,"")</f>
        <v>0</v>
      </c>
      <c r="R181">
        <f>IF('Employees &amp; COBRA Enrollees'!AC187="No",'Employees &amp; COBRA Enrollees'!S187,"")</f>
        <v>0</v>
      </c>
      <c r="T181" t="str">
        <f>IF('Employees &amp; COBRA Enrollees'!AC187="Yes",'Employees &amp; COBRA Enrollees'!C187,"")</f>
        <v/>
      </c>
      <c r="U181" t="str">
        <f>IF('Employees &amp; COBRA Enrollees'!AC187="Yes",'Employees &amp; COBRA Enrollees'!S187,"")</f>
        <v/>
      </c>
      <c r="W181">
        <f>IF('Employees &amp; COBRA Enrollees'!AC187="No",'Employees &amp; COBRA Enrollees'!D187,"")</f>
        <v>0</v>
      </c>
      <c r="X181">
        <f>IF('Employees &amp; COBRA Enrollees'!AC187="No",'Employees &amp; COBRA Enrollees'!S187,"")</f>
        <v>0</v>
      </c>
      <c r="Z181" t="str">
        <f>IF('Employees &amp; COBRA Enrollees'!AC187="Yes",'Employees &amp; COBRA Enrollees'!D187,"")</f>
        <v/>
      </c>
      <c r="AA181" t="str">
        <f>IF('Employees &amp; COBRA Enrollees'!AC187="Yes",'Employees &amp; COBRA Enrollees'!S187,"")</f>
        <v/>
      </c>
    </row>
    <row r="182" spans="11:27" ht="15.75" customHeight="1" x14ac:dyDescent="0.25">
      <c r="K182" t="str">
        <f>IF('Employees &amp; COBRA Enrollees'!AC188="No",'Employees &amp; COBRA Enrollees'!A188&amp;" "&amp;'Employees &amp; COBRA Enrollees'!B188,"")</f>
        <v xml:space="preserve"> </v>
      </c>
      <c r="L182">
        <f>IF('Employees &amp; COBRA Enrollees'!AC188="No",'Employees &amp; COBRA Enrollees'!S188,"")</f>
        <v>0</v>
      </c>
      <c r="N182" t="str">
        <f>IF('Employees &amp; COBRA Enrollees'!AC188="Yes",'Employees &amp; COBRA Enrollees'!A188&amp;" "&amp;'Employees &amp; COBRA Enrollees'!B188,"")</f>
        <v/>
      </c>
      <c r="O182" t="str">
        <f>IF('Employees &amp; COBRA Enrollees'!AC188="Yes",'Employees &amp; COBRA Enrollees'!S188,"")</f>
        <v/>
      </c>
      <c r="Q182">
        <f>IF('Employees &amp; COBRA Enrollees'!AC188="No",'Employees &amp; COBRA Enrollees'!C188,"")</f>
        <v>0</v>
      </c>
      <c r="R182">
        <f>IF('Employees &amp; COBRA Enrollees'!AC188="No",'Employees &amp; COBRA Enrollees'!S188,"")</f>
        <v>0</v>
      </c>
      <c r="T182" t="str">
        <f>IF('Employees &amp; COBRA Enrollees'!AC188="Yes",'Employees &amp; COBRA Enrollees'!C188,"")</f>
        <v/>
      </c>
      <c r="U182" t="str">
        <f>IF('Employees &amp; COBRA Enrollees'!AC188="Yes",'Employees &amp; COBRA Enrollees'!S188,"")</f>
        <v/>
      </c>
      <c r="W182">
        <f>IF('Employees &amp; COBRA Enrollees'!AC188="No",'Employees &amp; COBRA Enrollees'!D188,"")</f>
        <v>0</v>
      </c>
      <c r="X182">
        <f>IF('Employees &amp; COBRA Enrollees'!AC188="No",'Employees &amp; COBRA Enrollees'!S188,"")</f>
        <v>0</v>
      </c>
      <c r="Z182" t="str">
        <f>IF('Employees &amp; COBRA Enrollees'!AC188="Yes",'Employees &amp; COBRA Enrollees'!D188,"")</f>
        <v/>
      </c>
      <c r="AA182" t="str">
        <f>IF('Employees &amp; COBRA Enrollees'!AC188="Yes",'Employees &amp; COBRA Enrollees'!S188,"")</f>
        <v/>
      </c>
    </row>
    <row r="183" spans="11:27" ht="15.75" customHeight="1" x14ac:dyDescent="0.25">
      <c r="K183" t="str">
        <f>IF('Employees &amp; COBRA Enrollees'!AC189="No",'Employees &amp; COBRA Enrollees'!A189&amp;" "&amp;'Employees &amp; COBRA Enrollees'!B189,"")</f>
        <v xml:space="preserve"> </v>
      </c>
      <c r="L183">
        <f>IF('Employees &amp; COBRA Enrollees'!AC189="No",'Employees &amp; COBRA Enrollees'!S189,"")</f>
        <v>0</v>
      </c>
      <c r="N183" t="str">
        <f>IF('Employees &amp; COBRA Enrollees'!AC189="Yes",'Employees &amp; COBRA Enrollees'!A189&amp;" "&amp;'Employees &amp; COBRA Enrollees'!B189,"")</f>
        <v/>
      </c>
      <c r="O183" t="str">
        <f>IF('Employees &amp; COBRA Enrollees'!AC189="Yes",'Employees &amp; COBRA Enrollees'!S189,"")</f>
        <v/>
      </c>
      <c r="Q183">
        <f>IF('Employees &amp; COBRA Enrollees'!AC189="No",'Employees &amp; COBRA Enrollees'!C189,"")</f>
        <v>0</v>
      </c>
      <c r="R183">
        <f>IF('Employees &amp; COBRA Enrollees'!AC189="No",'Employees &amp; COBRA Enrollees'!S189,"")</f>
        <v>0</v>
      </c>
      <c r="T183" t="str">
        <f>IF('Employees &amp; COBRA Enrollees'!AC189="Yes",'Employees &amp; COBRA Enrollees'!C189,"")</f>
        <v/>
      </c>
      <c r="U183" t="str">
        <f>IF('Employees &amp; COBRA Enrollees'!AC189="Yes",'Employees &amp; COBRA Enrollees'!S189,"")</f>
        <v/>
      </c>
      <c r="W183">
        <f>IF('Employees &amp; COBRA Enrollees'!AC189="No",'Employees &amp; COBRA Enrollees'!D189,"")</f>
        <v>0</v>
      </c>
      <c r="X183">
        <f>IF('Employees &amp; COBRA Enrollees'!AC189="No",'Employees &amp; COBRA Enrollees'!S189,"")</f>
        <v>0</v>
      </c>
      <c r="Z183" t="str">
        <f>IF('Employees &amp; COBRA Enrollees'!AC189="Yes",'Employees &amp; COBRA Enrollees'!D189,"")</f>
        <v/>
      </c>
      <c r="AA183" t="str">
        <f>IF('Employees &amp; COBRA Enrollees'!AC189="Yes",'Employees &amp; COBRA Enrollees'!S189,"")</f>
        <v/>
      </c>
    </row>
    <row r="184" spans="11:27" ht="15.75" customHeight="1" x14ac:dyDescent="0.25">
      <c r="K184" t="str">
        <f>IF('Employees &amp; COBRA Enrollees'!AC190="No",'Employees &amp; COBRA Enrollees'!A190&amp;" "&amp;'Employees &amp; COBRA Enrollees'!B190,"")</f>
        <v xml:space="preserve"> </v>
      </c>
      <c r="L184">
        <f>IF('Employees &amp; COBRA Enrollees'!AC190="No",'Employees &amp; COBRA Enrollees'!S190,"")</f>
        <v>0</v>
      </c>
      <c r="N184" t="str">
        <f>IF('Employees &amp; COBRA Enrollees'!AC190="Yes",'Employees &amp; COBRA Enrollees'!A190&amp;" "&amp;'Employees &amp; COBRA Enrollees'!B190,"")</f>
        <v/>
      </c>
      <c r="O184" t="str">
        <f>IF('Employees &amp; COBRA Enrollees'!AC190="Yes",'Employees &amp; COBRA Enrollees'!S190,"")</f>
        <v/>
      </c>
      <c r="Q184">
        <f>IF('Employees &amp; COBRA Enrollees'!AC190="No",'Employees &amp; COBRA Enrollees'!C190,"")</f>
        <v>0</v>
      </c>
      <c r="R184">
        <f>IF('Employees &amp; COBRA Enrollees'!AC190="No",'Employees &amp; COBRA Enrollees'!S190,"")</f>
        <v>0</v>
      </c>
      <c r="T184" t="str">
        <f>IF('Employees &amp; COBRA Enrollees'!AC190="Yes",'Employees &amp; COBRA Enrollees'!C190,"")</f>
        <v/>
      </c>
      <c r="U184" t="str">
        <f>IF('Employees &amp; COBRA Enrollees'!AC190="Yes",'Employees &amp; COBRA Enrollees'!S190,"")</f>
        <v/>
      </c>
      <c r="W184">
        <f>IF('Employees &amp; COBRA Enrollees'!AC190="No",'Employees &amp; COBRA Enrollees'!D190,"")</f>
        <v>0</v>
      </c>
      <c r="X184">
        <f>IF('Employees &amp; COBRA Enrollees'!AC190="No",'Employees &amp; COBRA Enrollees'!S190,"")</f>
        <v>0</v>
      </c>
      <c r="Z184" t="str">
        <f>IF('Employees &amp; COBRA Enrollees'!AC190="Yes",'Employees &amp; COBRA Enrollees'!D190,"")</f>
        <v/>
      </c>
      <c r="AA184" t="str">
        <f>IF('Employees &amp; COBRA Enrollees'!AC190="Yes",'Employees &amp; COBRA Enrollees'!S190,"")</f>
        <v/>
      </c>
    </row>
    <row r="185" spans="11:27" ht="15.75" customHeight="1" x14ac:dyDescent="0.25">
      <c r="K185" t="str">
        <f>IF('Employees &amp; COBRA Enrollees'!AC191="No",'Employees &amp; COBRA Enrollees'!A191&amp;" "&amp;'Employees &amp; COBRA Enrollees'!B191,"")</f>
        <v xml:space="preserve"> </v>
      </c>
      <c r="L185">
        <f>IF('Employees &amp; COBRA Enrollees'!AC191="No",'Employees &amp; COBRA Enrollees'!S191,"")</f>
        <v>0</v>
      </c>
      <c r="N185" t="str">
        <f>IF('Employees &amp; COBRA Enrollees'!AC191="Yes",'Employees &amp; COBRA Enrollees'!A191&amp;" "&amp;'Employees &amp; COBRA Enrollees'!B191,"")</f>
        <v/>
      </c>
      <c r="O185" t="str">
        <f>IF('Employees &amp; COBRA Enrollees'!AC191="Yes",'Employees &amp; COBRA Enrollees'!S191,"")</f>
        <v/>
      </c>
      <c r="Q185">
        <f>IF('Employees &amp; COBRA Enrollees'!AC191="No",'Employees &amp; COBRA Enrollees'!C191,"")</f>
        <v>0</v>
      </c>
      <c r="R185">
        <f>IF('Employees &amp; COBRA Enrollees'!AC191="No",'Employees &amp; COBRA Enrollees'!S191,"")</f>
        <v>0</v>
      </c>
      <c r="T185" t="str">
        <f>IF('Employees &amp; COBRA Enrollees'!AC191="Yes",'Employees &amp; COBRA Enrollees'!C191,"")</f>
        <v/>
      </c>
      <c r="U185" t="str">
        <f>IF('Employees &amp; COBRA Enrollees'!AC191="Yes",'Employees &amp; COBRA Enrollees'!S191,"")</f>
        <v/>
      </c>
      <c r="W185">
        <f>IF('Employees &amp; COBRA Enrollees'!AC191="No",'Employees &amp; COBRA Enrollees'!D191,"")</f>
        <v>0</v>
      </c>
      <c r="X185">
        <f>IF('Employees &amp; COBRA Enrollees'!AC191="No",'Employees &amp; COBRA Enrollees'!S191,"")</f>
        <v>0</v>
      </c>
      <c r="Z185" t="str">
        <f>IF('Employees &amp; COBRA Enrollees'!AC191="Yes",'Employees &amp; COBRA Enrollees'!D191,"")</f>
        <v/>
      </c>
      <c r="AA185" t="str">
        <f>IF('Employees &amp; COBRA Enrollees'!AC191="Yes",'Employees &amp; COBRA Enrollees'!S191,"")</f>
        <v/>
      </c>
    </row>
    <row r="186" spans="11:27" ht="15.75" customHeight="1" x14ac:dyDescent="0.25">
      <c r="K186" t="str">
        <f>IF('Employees &amp; COBRA Enrollees'!AC192="No",'Employees &amp; COBRA Enrollees'!A192&amp;" "&amp;'Employees &amp; COBRA Enrollees'!B192,"")</f>
        <v xml:space="preserve"> </v>
      </c>
      <c r="L186">
        <f>IF('Employees &amp; COBRA Enrollees'!AC192="No",'Employees &amp; COBRA Enrollees'!S192,"")</f>
        <v>0</v>
      </c>
      <c r="N186" t="str">
        <f>IF('Employees &amp; COBRA Enrollees'!AC192="Yes",'Employees &amp; COBRA Enrollees'!A192&amp;" "&amp;'Employees &amp; COBRA Enrollees'!B192,"")</f>
        <v/>
      </c>
      <c r="O186" t="str">
        <f>IF('Employees &amp; COBRA Enrollees'!AC192="Yes",'Employees &amp; COBRA Enrollees'!S192,"")</f>
        <v/>
      </c>
      <c r="Q186">
        <f>IF('Employees &amp; COBRA Enrollees'!AC192="No",'Employees &amp; COBRA Enrollees'!C192,"")</f>
        <v>0</v>
      </c>
      <c r="R186">
        <f>IF('Employees &amp; COBRA Enrollees'!AC192="No",'Employees &amp; COBRA Enrollees'!S192,"")</f>
        <v>0</v>
      </c>
      <c r="T186" t="str">
        <f>IF('Employees &amp; COBRA Enrollees'!AC192="Yes",'Employees &amp; COBRA Enrollees'!C192,"")</f>
        <v/>
      </c>
      <c r="U186" t="str">
        <f>IF('Employees &amp; COBRA Enrollees'!AC192="Yes",'Employees &amp; COBRA Enrollees'!S192,"")</f>
        <v/>
      </c>
      <c r="W186">
        <f>IF('Employees &amp; COBRA Enrollees'!AC192="No",'Employees &amp; COBRA Enrollees'!D192,"")</f>
        <v>0</v>
      </c>
      <c r="X186">
        <f>IF('Employees &amp; COBRA Enrollees'!AC192="No",'Employees &amp; COBRA Enrollees'!S192,"")</f>
        <v>0</v>
      </c>
      <c r="Z186" t="str">
        <f>IF('Employees &amp; COBRA Enrollees'!AC192="Yes",'Employees &amp; COBRA Enrollees'!D192,"")</f>
        <v/>
      </c>
      <c r="AA186" t="str">
        <f>IF('Employees &amp; COBRA Enrollees'!AC192="Yes",'Employees &amp; COBRA Enrollees'!S192,"")</f>
        <v/>
      </c>
    </row>
    <row r="187" spans="11:27" ht="15.75" customHeight="1" x14ac:dyDescent="0.25">
      <c r="K187" t="str">
        <f>IF('Employees &amp; COBRA Enrollees'!AC193="No",'Employees &amp; COBRA Enrollees'!A193&amp;" "&amp;'Employees &amp; COBRA Enrollees'!B193,"")</f>
        <v xml:space="preserve"> </v>
      </c>
      <c r="L187">
        <f>IF('Employees &amp; COBRA Enrollees'!AC193="No",'Employees &amp; COBRA Enrollees'!S193,"")</f>
        <v>0</v>
      </c>
      <c r="N187" t="str">
        <f>IF('Employees &amp; COBRA Enrollees'!AC193="Yes",'Employees &amp; COBRA Enrollees'!A193&amp;" "&amp;'Employees &amp; COBRA Enrollees'!B193,"")</f>
        <v/>
      </c>
      <c r="O187" t="str">
        <f>IF('Employees &amp; COBRA Enrollees'!AC193="Yes",'Employees &amp; COBRA Enrollees'!S193,"")</f>
        <v/>
      </c>
      <c r="Q187">
        <f>IF('Employees &amp; COBRA Enrollees'!AC193="No",'Employees &amp; COBRA Enrollees'!C193,"")</f>
        <v>0</v>
      </c>
      <c r="R187">
        <f>IF('Employees &amp; COBRA Enrollees'!AC193="No",'Employees &amp; COBRA Enrollees'!S193,"")</f>
        <v>0</v>
      </c>
      <c r="T187" t="str">
        <f>IF('Employees &amp; COBRA Enrollees'!AC193="Yes",'Employees &amp; COBRA Enrollees'!C193,"")</f>
        <v/>
      </c>
      <c r="U187" t="str">
        <f>IF('Employees &amp; COBRA Enrollees'!AC193="Yes",'Employees &amp; COBRA Enrollees'!S193,"")</f>
        <v/>
      </c>
      <c r="W187">
        <f>IF('Employees &amp; COBRA Enrollees'!AC193="No",'Employees &amp; COBRA Enrollees'!D193,"")</f>
        <v>0</v>
      </c>
      <c r="X187">
        <f>IF('Employees &amp; COBRA Enrollees'!AC193="No",'Employees &amp; COBRA Enrollees'!S193,"")</f>
        <v>0</v>
      </c>
      <c r="Z187" t="str">
        <f>IF('Employees &amp; COBRA Enrollees'!AC193="Yes",'Employees &amp; COBRA Enrollees'!D193,"")</f>
        <v/>
      </c>
      <c r="AA187" t="str">
        <f>IF('Employees &amp; COBRA Enrollees'!AC193="Yes",'Employees &amp; COBRA Enrollees'!S193,"")</f>
        <v/>
      </c>
    </row>
    <row r="188" spans="11:27" ht="15.75" customHeight="1" x14ac:dyDescent="0.25">
      <c r="K188" t="str">
        <f>IF('Employees &amp; COBRA Enrollees'!AC194="No",'Employees &amp; COBRA Enrollees'!A194&amp;" "&amp;'Employees &amp; COBRA Enrollees'!B194,"")</f>
        <v xml:space="preserve"> </v>
      </c>
      <c r="L188">
        <f>IF('Employees &amp; COBRA Enrollees'!AC194="No",'Employees &amp; COBRA Enrollees'!S194,"")</f>
        <v>0</v>
      </c>
      <c r="N188" t="str">
        <f>IF('Employees &amp; COBRA Enrollees'!AC194="Yes",'Employees &amp; COBRA Enrollees'!A194&amp;" "&amp;'Employees &amp; COBRA Enrollees'!B194,"")</f>
        <v/>
      </c>
      <c r="O188" t="str">
        <f>IF('Employees &amp; COBRA Enrollees'!AC194="Yes",'Employees &amp; COBRA Enrollees'!S194,"")</f>
        <v/>
      </c>
      <c r="Q188">
        <f>IF('Employees &amp; COBRA Enrollees'!AC194="No",'Employees &amp; COBRA Enrollees'!C194,"")</f>
        <v>0</v>
      </c>
      <c r="R188">
        <f>IF('Employees &amp; COBRA Enrollees'!AC194="No",'Employees &amp; COBRA Enrollees'!S194,"")</f>
        <v>0</v>
      </c>
      <c r="T188" t="str">
        <f>IF('Employees &amp; COBRA Enrollees'!AC194="Yes",'Employees &amp; COBRA Enrollees'!C194,"")</f>
        <v/>
      </c>
      <c r="U188" t="str">
        <f>IF('Employees &amp; COBRA Enrollees'!AC194="Yes",'Employees &amp; COBRA Enrollees'!S194,"")</f>
        <v/>
      </c>
      <c r="W188">
        <f>IF('Employees &amp; COBRA Enrollees'!AC194="No",'Employees &amp; COBRA Enrollees'!D194,"")</f>
        <v>0</v>
      </c>
      <c r="X188">
        <f>IF('Employees &amp; COBRA Enrollees'!AC194="No",'Employees &amp; COBRA Enrollees'!S194,"")</f>
        <v>0</v>
      </c>
      <c r="Z188" t="str">
        <f>IF('Employees &amp; COBRA Enrollees'!AC194="Yes",'Employees &amp; COBRA Enrollees'!D194,"")</f>
        <v/>
      </c>
      <c r="AA188" t="str">
        <f>IF('Employees &amp; COBRA Enrollees'!AC194="Yes",'Employees &amp; COBRA Enrollees'!S194,"")</f>
        <v/>
      </c>
    </row>
    <row r="189" spans="11:27" ht="15.75" customHeight="1" x14ac:dyDescent="0.25">
      <c r="K189" t="str">
        <f>IF('Employees &amp; COBRA Enrollees'!AC195="No",'Employees &amp; COBRA Enrollees'!A195&amp;" "&amp;'Employees &amp; COBRA Enrollees'!B195,"")</f>
        <v xml:space="preserve"> </v>
      </c>
      <c r="L189">
        <f>IF('Employees &amp; COBRA Enrollees'!AC195="No",'Employees &amp; COBRA Enrollees'!S195,"")</f>
        <v>0</v>
      </c>
      <c r="N189" t="str">
        <f>IF('Employees &amp; COBRA Enrollees'!AC195="Yes",'Employees &amp; COBRA Enrollees'!A195&amp;" "&amp;'Employees &amp; COBRA Enrollees'!B195,"")</f>
        <v/>
      </c>
      <c r="O189" t="str">
        <f>IF('Employees &amp; COBRA Enrollees'!AC195="Yes",'Employees &amp; COBRA Enrollees'!S195,"")</f>
        <v/>
      </c>
      <c r="Q189">
        <f>IF('Employees &amp; COBRA Enrollees'!AC195="No",'Employees &amp; COBRA Enrollees'!C195,"")</f>
        <v>0</v>
      </c>
      <c r="R189">
        <f>IF('Employees &amp; COBRA Enrollees'!AC195="No",'Employees &amp; COBRA Enrollees'!S195,"")</f>
        <v>0</v>
      </c>
      <c r="T189" t="str">
        <f>IF('Employees &amp; COBRA Enrollees'!AC195="Yes",'Employees &amp; COBRA Enrollees'!C195,"")</f>
        <v/>
      </c>
      <c r="U189" t="str">
        <f>IF('Employees &amp; COBRA Enrollees'!AC195="Yes",'Employees &amp; COBRA Enrollees'!S195,"")</f>
        <v/>
      </c>
      <c r="W189">
        <f>IF('Employees &amp; COBRA Enrollees'!AC195="No",'Employees &amp; COBRA Enrollees'!D195,"")</f>
        <v>0</v>
      </c>
      <c r="X189">
        <f>IF('Employees &amp; COBRA Enrollees'!AC195="No",'Employees &amp; COBRA Enrollees'!S195,"")</f>
        <v>0</v>
      </c>
      <c r="Z189" t="str">
        <f>IF('Employees &amp; COBRA Enrollees'!AC195="Yes",'Employees &amp; COBRA Enrollees'!D195,"")</f>
        <v/>
      </c>
      <c r="AA189" t="str">
        <f>IF('Employees &amp; COBRA Enrollees'!AC195="Yes",'Employees &amp; COBRA Enrollees'!S195,"")</f>
        <v/>
      </c>
    </row>
    <row r="190" spans="11:27" ht="15.75" customHeight="1" x14ac:dyDescent="0.25">
      <c r="K190" t="str">
        <f>IF('Employees &amp; COBRA Enrollees'!AC196="No",'Employees &amp; COBRA Enrollees'!A196&amp;" "&amp;'Employees &amp; COBRA Enrollees'!B196,"")</f>
        <v xml:space="preserve"> </v>
      </c>
      <c r="L190">
        <f>IF('Employees &amp; COBRA Enrollees'!AC196="No",'Employees &amp; COBRA Enrollees'!S196,"")</f>
        <v>0</v>
      </c>
      <c r="N190" t="str">
        <f>IF('Employees &amp; COBRA Enrollees'!AC196="Yes",'Employees &amp; COBRA Enrollees'!A196&amp;" "&amp;'Employees &amp; COBRA Enrollees'!B196,"")</f>
        <v/>
      </c>
      <c r="O190" t="str">
        <f>IF('Employees &amp; COBRA Enrollees'!AC196="Yes",'Employees &amp; COBRA Enrollees'!S196,"")</f>
        <v/>
      </c>
      <c r="Q190">
        <f>IF('Employees &amp; COBRA Enrollees'!AC196="No",'Employees &amp; COBRA Enrollees'!C196,"")</f>
        <v>0</v>
      </c>
      <c r="R190">
        <f>IF('Employees &amp; COBRA Enrollees'!AC196="No",'Employees &amp; COBRA Enrollees'!S196,"")</f>
        <v>0</v>
      </c>
      <c r="T190" t="str">
        <f>IF('Employees &amp; COBRA Enrollees'!AC196="Yes",'Employees &amp; COBRA Enrollees'!C196,"")</f>
        <v/>
      </c>
      <c r="U190" t="str">
        <f>IF('Employees &amp; COBRA Enrollees'!AC196="Yes",'Employees &amp; COBRA Enrollees'!S196,"")</f>
        <v/>
      </c>
      <c r="W190">
        <f>IF('Employees &amp; COBRA Enrollees'!AC196="No",'Employees &amp; COBRA Enrollees'!D196,"")</f>
        <v>0</v>
      </c>
      <c r="X190">
        <f>IF('Employees &amp; COBRA Enrollees'!AC196="No",'Employees &amp; COBRA Enrollees'!S196,"")</f>
        <v>0</v>
      </c>
      <c r="Z190" t="str">
        <f>IF('Employees &amp; COBRA Enrollees'!AC196="Yes",'Employees &amp; COBRA Enrollees'!D196,"")</f>
        <v/>
      </c>
      <c r="AA190" t="str">
        <f>IF('Employees &amp; COBRA Enrollees'!AC196="Yes",'Employees &amp; COBRA Enrollees'!S196,"")</f>
        <v/>
      </c>
    </row>
    <row r="191" spans="11:27" ht="15.75" customHeight="1" x14ac:dyDescent="0.25">
      <c r="K191" t="str">
        <f>IF('Employees &amp; COBRA Enrollees'!AC197="No",'Employees &amp; COBRA Enrollees'!A197&amp;" "&amp;'Employees &amp; COBRA Enrollees'!B197,"")</f>
        <v xml:space="preserve"> </v>
      </c>
      <c r="L191">
        <f>IF('Employees &amp; COBRA Enrollees'!AC197="No",'Employees &amp; COBRA Enrollees'!S197,"")</f>
        <v>0</v>
      </c>
      <c r="N191" t="str">
        <f>IF('Employees &amp; COBRA Enrollees'!AC197="Yes",'Employees &amp; COBRA Enrollees'!A197&amp;" "&amp;'Employees &amp; COBRA Enrollees'!B197,"")</f>
        <v/>
      </c>
      <c r="O191" t="str">
        <f>IF('Employees &amp; COBRA Enrollees'!AC197="Yes",'Employees &amp; COBRA Enrollees'!S197,"")</f>
        <v/>
      </c>
      <c r="Q191">
        <f>IF('Employees &amp; COBRA Enrollees'!AC197="No",'Employees &amp; COBRA Enrollees'!C197,"")</f>
        <v>0</v>
      </c>
      <c r="R191">
        <f>IF('Employees &amp; COBRA Enrollees'!AC197="No",'Employees &amp; COBRA Enrollees'!S197,"")</f>
        <v>0</v>
      </c>
      <c r="T191" t="str">
        <f>IF('Employees &amp; COBRA Enrollees'!AC197="Yes",'Employees &amp; COBRA Enrollees'!C197,"")</f>
        <v/>
      </c>
      <c r="U191" t="str">
        <f>IF('Employees &amp; COBRA Enrollees'!AC197="Yes",'Employees &amp; COBRA Enrollees'!S197,"")</f>
        <v/>
      </c>
      <c r="W191">
        <f>IF('Employees &amp; COBRA Enrollees'!AC197="No",'Employees &amp; COBRA Enrollees'!D197,"")</f>
        <v>0</v>
      </c>
      <c r="X191">
        <f>IF('Employees &amp; COBRA Enrollees'!AC197="No",'Employees &amp; COBRA Enrollees'!S197,"")</f>
        <v>0</v>
      </c>
      <c r="Z191" t="str">
        <f>IF('Employees &amp; COBRA Enrollees'!AC197="Yes",'Employees &amp; COBRA Enrollees'!D197,"")</f>
        <v/>
      </c>
      <c r="AA191" t="str">
        <f>IF('Employees &amp; COBRA Enrollees'!AC197="Yes",'Employees &amp; COBRA Enrollees'!S197,"")</f>
        <v/>
      </c>
    </row>
    <row r="192" spans="11:27" ht="15.75" customHeight="1" x14ac:dyDescent="0.25">
      <c r="K192" t="str">
        <f>IF('Employees &amp; COBRA Enrollees'!AC198="No",'Employees &amp; COBRA Enrollees'!A198&amp;" "&amp;'Employees &amp; COBRA Enrollees'!B198,"")</f>
        <v xml:space="preserve"> </v>
      </c>
      <c r="L192">
        <f>IF('Employees &amp; COBRA Enrollees'!AC198="No",'Employees &amp; COBRA Enrollees'!S198,"")</f>
        <v>0</v>
      </c>
      <c r="N192" t="str">
        <f>IF('Employees &amp; COBRA Enrollees'!AC198="Yes",'Employees &amp; COBRA Enrollees'!A198&amp;" "&amp;'Employees &amp; COBRA Enrollees'!B198,"")</f>
        <v/>
      </c>
      <c r="O192" t="str">
        <f>IF('Employees &amp; COBRA Enrollees'!AC198="Yes",'Employees &amp; COBRA Enrollees'!S198,"")</f>
        <v/>
      </c>
      <c r="Q192">
        <f>IF('Employees &amp; COBRA Enrollees'!AC198="No",'Employees &amp; COBRA Enrollees'!C198,"")</f>
        <v>0</v>
      </c>
      <c r="R192">
        <f>IF('Employees &amp; COBRA Enrollees'!AC198="No",'Employees &amp; COBRA Enrollees'!S198,"")</f>
        <v>0</v>
      </c>
      <c r="T192" t="str">
        <f>IF('Employees &amp; COBRA Enrollees'!AC198="Yes",'Employees &amp; COBRA Enrollees'!C198,"")</f>
        <v/>
      </c>
      <c r="U192" t="str">
        <f>IF('Employees &amp; COBRA Enrollees'!AC198="Yes",'Employees &amp; COBRA Enrollees'!S198,"")</f>
        <v/>
      </c>
      <c r="W192">
        <f>IF('Employees &amp; COBRA Enrollees'!AC198="No",'Employees &amp; COBRA Enrollees'!D198,"")</f>
        <v>0</v>
      </c>
      <c r="X192">
        <f>IF('Employees &amp; COBRA Enrollees'!AC198="No",'Employees &amp; COBRA Enrollees'!S198,"")</f>
        <v>0</v>
      </c>
      <c r="Z192" t="str">
        <f>IF('Employees &amp; COBRA Enrollees'!AC198="Yes",'Employees &amp; COBRA Enrollees'!D198,"")</f>
        <v/>
      </c>
      <c r="AA192" t="str">
        <f>IF('Employees &amp; COBRA Enrollees'!AC198="Yes",'Employees &amp; COBRA Enrollees'!S198,"")</f>
        <v/>
      </c>
    </row>
    <row r="193" spans="11:27" ht="15.75" customHeight="1" x14ac:dyDescent="0.25">
      <c r="K193" t="str">
        <f>IF('Employees &amp; COBRA Enrollees'!AC199="No",'Employees &amp; COBRA Enrollees'!A199&amp;" "&amp;'Employees &amp; COBRA Enrollees'!B199,"")</f>
        <v xml:space="preserve"> </v>
      </c>
      <c r="L193">
        <f>IF('Employees &amp; COBRA Enrollees'!AC199="No",'Employees &amp; COBRA Enrollees'!S199,"")</f>
        <v>0</v>
      </c>
      <c r="N193" t="str">
        <f>IF('Employees &amp; COBRA Enrollees'!AC199="Yes",'Employees &amp; COBRA Enrollees'!A199&amp;" "&amp;'Employees &amp; COBRA Enrollees'!B199,"")</f>
        <v/>
      </c>
      <c r="O193" t="str">
        <f>IF('Employees &amp; COBRA Enrollees'!AC199="Yes",'Employees &amp; COBRA Enrollees'!S199,"")</f>
        <v/>
      </c>
      <c r="Q193">
        <f>IF('Employees &amp; COBRA Enrollees'!AC199="No",'Employees &amp; COBRA Enrollees'!C199,"")</f>
        <v>0</v>
      </c>
      <c r="R193">
        <f>IF('Employees &amp; COBRA Enrollees'!AC199="No",'Employees &amp; COBRA Enrollees'!S199,"")</f>
        <v>0</v>
      </c>
      <c r="T193" t="str">
        <f>IF('Employees &amp; COBRA Enrollees'!AC199="Yes",'Employees &amp; COBRA Enrollees'!C199,"")</f>
        <v/>
      </c>
      <c r="U193" t="str">
        <f>IF('Employees &amp; COBRA Enrollees'!AC199="Yes",'Employees &amp; COBRA Enrollees'!S199,"")</f>
        <v/>
      </c>
      <c r="W193">
        <f>IF('Employees &amp; COBRA Enrollees'!AC199="No",'Employees &amp; COBRA Enrollees'!D199,"")</f>
        <v>0</v>
      </c>
      <c r="X193">
        <f>IF('Employees &amp; COBRA Enrollees'!AC199="No",'Employees &amp; COBRA Enrollees'!S199,"")</f>
        <v>0</v>
      </c>
      <c r="Z193" t="str">
        <f>IF('Employees &amp; COBRA Enrollees'!AC199="Yes",'Employees &amp; COBRA Enrollees'!D199,"")</f>
        <v/>
      </c>
      <c r="AA193" t="str">
        <f>IF('Employees &amp; COBRA Enrollees'!AC199="Yes",'Employees &amp; COBRA Enrollees'!S199,"")</f>
        <v/>
      </c>
    </row>
    <row r="194" spans="11:27" ht="15.75" customHeight="1" x14ac:dyDescent="0.25">
      <c r="K194" t="str">
        <f>IF('Employees &amp; COBRA Enrollees'!AC200="No",'Employees &amp; COBRA Enrollees'!A200&amp;" "&amp;'Employees &amp; COBRA Enrollees'!B200,"")</f>
        <v xml:space="preserve"> </v>
      </c>
      <c r="L194">
        <f>IF('Employees &amp; COBRA Enrollees'!AC200="No",'Employees &amp; COBRA Enrollees'!S200,"")</f>
        <v>0</v>
      </c>
      <c r="N194" t="str">
        <f>IF('Employees &amp; COBRA Enrollees'!AC200="Yes",'Employees &amp; COBRA Enrollees'!A200&amp;" "&amp;'Employees &amp; COBRA Enrollees'!B200,"")</f>
        <v/>
      </c>
      <c r="O194" t="str">
        <f>IF('Employees &amp; COBRA Enrollees'!AC200="Yes",'Employees &amp; COBRA Enrollees'!S200,"")</f>
        <v/>
      </c>
      <c r="Q194">
        <f>IF('Employees &amp; COBRA Enrollees'!AC200="No",'Employees &amp; COBRA Enrollees'!C200,"")</f>
        <v>0</v>
      </c>
      <c r="R194">
        <f>IF('Employees &amp; COBRA Enrollees'!AC200="No",'Employees &amp; COBRA Enrollees'!S200,"")</f>
        <v>0</v>
      </c>
      <c r="T194" t="str">
        <f>IF('Employees &amp; COBRA Enrollees'!AC200="Yes",'Employees &amp; COBRA Enrollees'!C200,"")</f>
        <v/>
      </c>
      <c r="U194" t="str">
        <f>IF('Employees &amp; COBRA Enrollees'!AC200="Yes",'Employees &amp; COBRA Enrollees'!S200,"")</f>
        <v/>
      </c>
      <c r="W194">
        <f>IF('Employees &amp; COBRA Enrollees'!AC200="No",'Employees &amp; COBRA Enrollees'!D200,"")</f>
        <v>0</v>
      </c>
      <c r="X194">
        <f>IF('Employees &amp; COBRA Enrollees'!AC200="No",'Employees &amp; COBRA Enrollees'!S200,"")</f>
        <v>0</v>
      </c>
      <c r="Z194" t="str">
        <f>IF('Employees &amp; COBRA Enrollees'!AC200="Yes",'Employees &amp; COBRA Enrollees'!D200,"")</f>
        <v/>
      </c>
      <c r="AA194" t="str">
        <f>IF('Employees &amp; COBRA Enrollees'!AC200="Yes",'Employees &amp; COBRA Enrollees'!S200,"")</f>
        <v/>
      </c>
    </row>
    <row r="195" spans="11:27" ht="15.75" customHeight="1" x14ac:dyDescent="0.25">
      <c r="K195" t="str">
        <f>IF('Employees &amp; COBRA Enrollees'!AC201="No",'Employees &amp; COBRA Enrollees'!A201&amp;" "&amp;'Employees &amp; COBRA Enrollees'!B201,"")</f>
        <v xml:space="preserve"> </v>
      </c>
      <c r="L195">
        <f>IF('Employees &amp; COBRA Enrollees'!AC201="No",'Employees &amp; COBRA Enrollees'!S201,"")</f>
        <v>0</v>
      </c>
      <c r="N195" t="str">
        <f>IF('Employees &amp; COBRA Enrollees'!AC201="Yes",'Employees &amp; COBRA Enrollees'!A201&amp;" "&amp;'Employees &amp; COBRA Enrollees'!B201,"")</f>
        <v/>
      </c>
      <c r="O195" t="str">
        <f>IF('Employees &amp; COBRA Enrollees'!AC201="Yes",'Employees &amp; COBRA Enrollees'!S201,"")</f>
        <v/>
      </c>
      <c r="Q195">
        <f>IF('Employees &amp; COBRA Enrollees'!AC201="No",'Employees &amp; COBRA Enrollees'!C201,"")</f>
        <v>0</v>
      </c>
      <c r="R195">
        <f>IF('Employees &amp; COBRA Enrollees'!AC201="No",'Employees &amp; COBRA Enrollees'!S201,"")</f>
        <v>0</v>
      </c>
      <c r="T195" t="str">
        <f>IF('Employees &amp; COBRA Enrollees'!AC201="Yes",'Employees &amp; COBRA Enrollees'!C201,"")</f>
        <v/>
      </c>
      <c r="U195" t="str">
        <f>IF('Employees &amp; COBRA Enrollees'!AC201="Yes",'Employees &amp; COBRA Enrollees'!S201,"")</f>
        <v/>
      </c>
      <c r="W195">
        <f>IF('Employees &amp; COBRA Enrollees'!AC201="No",'Employees &amp; COBRA Enrollees'!D201,"")</f>
        <v>0</v>
      </c>
      <c r="X195">
        <f>IF('Employees &amp; COBRA Enrollees'!AC201="No",'Employees &amp; COBRA Enrollees'!S201,"")</f>
        <v>0</v>
      </c>
      <c r="Z195" t="str">
        <f>IF('Employees &amp; COBRA Enrollees'!AC201="Yes",'Employees &amp; COBRA Enrollees'!D201,"")</f>
        <v/>
      </c>
      <c r="AA195" t="str">
        <f>IF('Employees &amp; COBRA Enrollees'!AC201="Yes",'Employees &amp; COBRA Enrollees'!S201,"")</f>
        <v/>
      </c>
    </row>
    <row r="196" spans="11:27" ht="15.75" customHeight="1" x14ac:dyDescent="0.25">
      <c r="K196" t="str">
        <f>IF('Employees &amp; COBRA Enrollees'!AC202="No",'Employees &amp; COBRA Enrollees'!A202&amp;" "&amp;'Employees &amp; COBRA Enrollees'!B202,"")</f>
        <v xml:space="preserve"> </v>
      </c>
      <c r="L196">
        <f>IF('Employees &amp; COBRA Enrollees'!AC202="No",'Employees &amp; COBRA Enrollees'!S202,"")</f>
        <v>0</v>
      </c>
      <c r="N196" t="str">
        <f>IF('Employees &amp; COBRA Enrollees'!AC202="Yes",'Employees &amp; COBRA Enrollees'!A202&amp;" "&amp;'Employees &amp; COBRA Enrollees'!B202,"")</f>
        <v/>
      </c>
      <c r="O196" t="str">
        <f>IF('Employees &amp; COBRA Enrollees'!AC202="Yes",'Employees &amp; COBRA Enrollees'!S202,"")</f>
        <v/>
      </c>
      <c r="Q196">
        <f>IF('Employees &amp; COBRA Enrollees'!AC202="No",'Employees &amp; COBRA Enrollees'!C202,"")</f>
        <v>0</v>
      </c>
      <c r="R196">
        <f>IF('Employees &amp; COBRA Enrollees'!AC202="No",'Employees &amp; COBRA Enrollees'!S202,"")</f>
        <v>0</v>
      </c>
      <c r="T196" t="str">
        <f>IF('Employees &amp; COBRA Enrollees'!AC202="Yes",'Employees &amp; COBRA Enrollees'!C202,"")</f>
        <v/>
      </c>
      <c r="U196" t="str">
        <f>IF('Employees &amp; COBRA Enrollees'!AC202="Yes",'Employees &amp; COBRA Enrollees'!S202,"")</f>
        <v/>
      </c>
      <c r="W196">
        <f>IF('Employees &amp; COBRA Enrollees'!AC202="No",'Employees &amp; COBRA Enrollees'!D202,"")</f>
        <v>0</v>
      </c>
      <c r="X196">
        <f>IF('Employees &amp; COBRA Enrollees'!AC202="No",'Employees &amp; COBRA Enrollees'!S202,"")</f>
        <v>0</v>
      </c>
      <c r="Z196" t="str">
        <f>IF('Employees &amp; COBRA Enrollees'!AC202="Yes",'Employees &amp; COBRA Enrollees'!D202,"")</f>
        <v/>
      </c>
      <c r="AA196" t="str">
        <f>IF('Employees &amp; COBRA Enrollees'!AC202="Yes",'Employees &amp; COBRA Enrollees'!S202,"")</f>
        <v/>
      </c>
    </row>
    <row r="197" spans="11:27" ht="15.75" customHeight="1" x14ac:dyDescent="0.25">
      <c r="K197" t="str">
        <f>IF('Employees &amp; COBRA Enrollees'!AC203="No",'Employees &amp; COBRA Enrollees'!A203&amp;" "&amp;'Employees &amp; COBRA Enrollees'!B203,"")</f>
        <v xml:space="preserve"> </v>
      </c>
      <c r="L197">
        <f>IF('Employees &amp; COBRA Enrollees'!AC203="No",'Employees &amp; COBRA Enrollees'!S203,"")</f>
        <v>0</v>
      </c>
      <c r="N197" t="str">
        <f>IF('Employees &amp; COBRA Enrollees'!AC203="Yes",'Employees &amp; COBRA Enrollees'!A203&amp;" "&amp;'Employees &amp; COBRA Enrollees'!B203,"")</f>
        <v/>
      </c>
      <c r="O197" t="str">
        <f>IF('Employees &amp; COBRA Enrollees'!AC203="Yes",'Employees &amp; COBRA Enrollees'!S203,"")</f>
        <v/>
      </c>
      <c r="Q197">
        <f>IF('Employees &amp; COBRA Enrollees'!AC203="No",'Employees &amp; COBRA Enrollees'!C203,"")</f>
        <v>0</v>
      </c>
      <c r="R197">
        <f>IF('Employees &amp; COBRA Enrollees'!AC203="No",'Employees &amp; COBRA Enrollees'!S203,"")</f>
        <v>0</v>
      </c>
      <c r="T197" t="str">
        <f>IF('Employees &amp; COBRA Enrollees'!AC203="Yes",'Employees &amp; COBRA Enrollees'!C203,"")</f>
        <v/>
      </c>
      <c r="U197" t="str">
        <f>IF('Employees &amp; COBRA Enrollees'!AC203="Yes",'Employees &amp; COBRA Enrollees'!S203,"")</f>
        <v/>
      </c>
      <c r="W197">
        <f>IF('Employees &amp; COBRA Enrollees'!AC203="No",'Employees &amp; COBRA Enrollees'!D203,"")</f>
        <v>0</v>
      </c>
      <c r="X197">
        <f>IF('Employees &amp; COBRA Enrollees'!AC203="No",'Employees &amp; COBRA Enrollees'!S203,"")</f>
        <v>0</v>
      </c>
      <c r="Z197" t="str">
        <f>IF('Employees &amp; COBRA Enrollees'!AC203="Yes",'Employees &amp; COBRA Enrollees'!D203,"")</f>
        <v/>
      </c>
      <c r="AA197" t="str">
        <f>IF('Employees &amp; COBRA Enrollees'!AC203="Yes",'Employees &amp; COBRA Enrollees'!S203,"")</f>
        <v/>
      </c>
    </row>
    <row r="198" spans="11:27" ht="15.75" customHeight="1" x14ac:dyDescent="0.25">
      <c r="K198" t="str">
        <f>IF('Employees &amp; COBRA Enrollees'!AC204="No",'Employees &amp; COBRA Enrollees'!A204&amp;" "&amp;'Employees &amp; COBRA Enrollees'!B204,"")</f>
        <v xml:space="preserve"> </v>
      </c>
      <c r="L198">
        <f>IF('Employees &amp; COBRA Enrollees'!AC204="No",'Employees &amp; COBRA Enrollees'!S204,"")</f>
        <v>0</v>
      </c>
      <c r="N198" t="str">
        <f>IF('Employees &amp; COBRA Enrollees'!AC204="Yes",'Employees &amp; COBRA Enrollees'!A204&amp;" "&amp;'Employees &amp; COBRA Enrollees'!B204,"")</f>
        <v/>
      </c>
      <c r="O198" t="str">
        <f>IF('Employees &amp; COBRA Enrollees'!AC204="Yes",'Employees &amp; COBRA Enrollees'!S204,"")</f>
        <v/>
      </c>
      <c r="Q198">
        <f>IF('Employees &amp; COBRA Enrollees'!AC204="No",'Employees &amp; COBRA Enrollees'!C204,"")</f>
        <v>0</v>
      </c>
      <c r="R198">
        <f>IF('Employees &amp; COBRA Enrollees'!AC204="No",'Employees &amp; COBRA Enrollees'!S204,"")</f>
        <v>0</v>
      </c>
      <c r="T198" t="str">
        <f>IF('Employees &amp; COBRA Enrollees'!AC204="Yes",'Employees &amp; COBRA Enrollees'!C204,"")</f>
        <v/>
      </c>
      <c r="U198" t="str">
        <f>IF('Employees &amp; COBRA Enrollees'!AC204="Yes",'Employees &amp; COBRA Enrollees'!S204,"")</f>
        <v/>
      </c>
      <c r="W198">
        <f>IF('Employees &amp; COBRA Enrollees'!AC204="No",'Employees &amp; COBRA Enrollees'!D204,"")</f>
        <v>0</v>
      </c>
      <c r="X198">
        <f>IF('Employees &amp; COBRA Enrollees'!AC204="No",'Employees &amp; COBRA Enrollees'!S204,"")</f>
        <v>0</v>
      </c>
      <c r="Z198" t="str">
        <f>IF('Employees &amp; COBRA Enrollees'!AC204="Yes",'Employees &amp; COBRA Enrollees'!D204,"")</f>
        <v/>
      </c>
      <c r="AA198" t="str">
        <f>IF('Employees &amp; COBRA Enrollees'!AC204="Yes",'Employees &amp; COBRA Enrollees'!S204,"")</f>
        <v/>
      </c>
    </row>
    <row r="199" spans="11:27" ht="15.75" customHeight="1" x14ac:dyDescent="0.25">
      <c r="K199" t="str">
        <f>IF('Employees &amp; COBRA Enrollees'!AC205="No",'Employees &amp; COBRA Enrollees'!A205&amp;" "&amp;'Employees &amp; COBRA Enrollees'!B205,"")</f>
        <v xml:space="preserve"> </v>
      </c>
      <c r="L199">
        <f>IF('Employees &amp; COBRA Enrollees'!AC205="No",'Employees &amp; COBRA Enrollees'!S205,"")</f>
        <v>0</v>
      </c>
      <c r="N199" t="str">
        <f>IF('Employees &amp; COBRA Enrollees'!AC205="Yes",'Employees &amp; COBRA Enrollees'!A205&amp;" "&amp;'Employees &amp; COBRA Enrollees'!B205,"")</f>
        <v/>
      </c>
      <c r="O199" t="str">
        <f>IF('Employees &amp; COBRA Enrollees'!AC205="Yes",'Employees &amp; COBRA Enrollees'!S205,"")</f>
        <v/>
      </c>
      <c r="Q199">
        <f>IF('Employees &amp; COBRA Enrollees'!AC205="No",'Employees &amp; COBRA Enrollees'!C205,"")</f>
        <v>0</v>
      </c>
      <c r="R199">
        <f>IF('Employees &amp; COBRA Enrollees'!AC205="No",'Employees &amp; COBRA Enrollees'!S205,"")</f>
        <v>0</v>
      </c>
      <c r="T199" t="str">
        <f>IF('Employees &amp; COBRA Enrollees'!AC205="Yes",'Employees &amp; COBRA Enrollees'!C205,"")</f>
        <v/>
      </c>
      <c r="U199" t="str">
        <f>IF('Employees &amp; COBRA Enrollees'!AC205="Yes",'Employees &amp; COBRA Enrollees'!S205,"")</f>
        <v/>
      </c>
      <c r="W199">
        <f>IF('Employees &amp; COBRA Enrollees'!AC205="No",'Employees &amp; COBRA Enrollees'!D205,"")</f>
        <v>0</v>
      </c>
      <c r="X199">
        <f>IF('Employees &amp; COBRA Enrollees'!AC205="No",'Employees &amp; COBRA Enrollees'!S205,"")</f>
        <v>0</v>
      </c>
      <c r="Z199" t="str">
        <f>IF('Employees &amp; COBRA Enrollees'!AC205="Yes",'Employees &amp; COBRA Enrollees'!D205,"")</f>
        <v/>
      </c>
      <c r="AA199" t="str">
        <f>IF('Employees &amp; COBRA Enrollees'!AC205="Yes",'Employees &amp; COBRA Enrollees'!S205,"")</f>
        <v/>
      </c>
    </row>
    <row r="200" spans="11:27" ht="15.75" customHeight="1" x14ac:dyDescent="0.25">
      <c r="K200" t="str">
        <f>IF('Employees &amp; COBRA Enrollees'!AC206="No",'Employees &amp; COBRA Enrollees'!A206&amp;" "&amp;'Employees &amp; COBRA Enrollees'!B206,"")</f>
        <v xml:space="preserve"> </v>
      </c>
      <c r="L200">
        <f>IF('Employees &amp; COBRA Enrollees'!AC206="No",'Employees &amp; COBRA Enrollees'!S206,"")</f>
        <v>0</v>
      </c>
      <c r="N200" t="str">
        <f>IF('Employees &amp; COBRA Enrollees'!AC206="Yes",'Employees &amp; COBRA Enrollees'!A206&amp;" "&amp;'Employees &amp; COBRA Enrollees'!B206,"")</f>
        <v/>
      </c>
      <c r="O200" t="str">
        <f>IF('Employees &amp; COBRA Enrollees'!AC206="Yes",'Employees &amp; COBRA Enrollees'!S206,"")</f>
        <v/>
      </c>
      <c r="Q200">
        <f>IF('Employees &amp; COBRA Enrollees'!AC206="No",'Employees &amp; COBRA Enrollees'!C206,"")</f>
        <v>0</v>
      </c>
      <c r="R200">
        <f>IF('Employees &amp; COBRA Enrollees'!AC206="No",'Employees &amp; COBRA Enrollees'!S206,"")</f>
        <v>0</v>
      </c>
      <c r="T200" t="str">
        <f>IF('Employees &amp; COBRA Enrollees'!AC206="Yes",'Employees &amp; COBRA Enrollees'!C206,"")</f>
        <v/>
      </c>
      <c r="U200" t="str">
        <f>IF('Employees &amp; COBRA Enrollees'!AC206="Yes",'Employees &amp; COBRA Enrollees'!S206,"")</f>
        <v/>
      </c>
      <c r="W200">
        <f>IF('Employees &amp; COBRA Enrollees'!AC206="No",'Employees &amp; COBRA Enrollees'!D206,"")</f>
        <v>0</v>
      </c>
      <c r="X200">
        <f>IF('Employees &amp; COBRA Enrollees'!AC206="No",'Employees &amp; COBRA Enrollees'!S206,"")</f>
        <v>0</v>
      </c>
      <c r="Z200" t="str">
        <f>IF('Employees &amp; COBRA Enrollees'!AC206="Yes",'Employees &amp; COBRA Enrollees'!D206,"")</f>
        <v/>
      </c>
      <c r="AA200" t="str">
        <f>IF('Employees &amp; COBRA Enrollees'!AC206="Yes",'Employees &amp; COBRA Enrollees'!S206,"")</f>
        <v/>
      </c>
    </row>
    <row r="201" spans="11:27" ht="15.75" customHeight="1" x14ac:dyDescent="0.25">
      <c r="K201" t="str">
        <f>IF('Employees &amp; COBRA Enrollees'!AC207="No",'Employees &amp; COBRA Enrollees'!A207&amp;" "&amp;'Employees &amp; COBRA Enrollees'!B207,"")</f>
        <v xml:space="preserve"> </v>
      </c>
      <c r="L201">
        <f>IF('Employees &amp; COBRA Enrollees'!AC207="No",'Employees &amp; COBRA Enrollees'!S207,"")</f>
        <v>0</v>
      </c>
      <c r="N201" t="str">
        <f>IF('Employees &amp; COBRA Enrollees'!AC207="Yes",'Employees &amp; COBRA Enrollees'!A207&amp;" "&amp;'Employees &amp; COBRA Enrollees'!B207,"")</f>
        <v/>
      </c>
      <c r="O201" t="str">
        <f>IF('Employees &amp; COBRA Enrollees'!AC207="Yes",'Employees &amp; COBRA Enrollees'!S207,"")</f>
        <v/>
      </c>
      <c r="Q201">
        <f>IF('Employees &amp; COBRA Enrollees'!AC207="No",'Employees &amp; COBRA Enrollees'!C207,"")</f>
        <v>0</v>
      </c>
      <c r="R201">
        <f>IF('Employees &amp; COBRA Enrollees'!AC207="No",'Employees &amp; COBRA Enrollees'!S207,"")</f>
        <v>0</v>
      </c>
      <c r="T201" t="str">
        <f>IF('Employees &amp; COBRA Enrollees'!AC207="Yes",'Employees &amp; COBRA Enrollees'!C207,"")</f>
        <v/>
      </c>
      <c r="U201" t="str">
        <f>IF('Employees &amp; COBRA Enrollees'!AC207="Yes",'Employees &amp; COBRA Enrollees'!S207,"")</f>
        <v/>
      </c>
      <c r="W201">
        <f>IF('Employees &amp; COBRA Enrollees'!AC207="No",'Employees &amp; COBRA Enrollees'!D207,"")</f>
        <v>0</v>
      </c>
      <c r="X201">
        <f>IF('Employees &amp; COBRA Enrollees'!AC207="No",'Employees &amp; COBRA Enrollees'!S207,"")</f>
        <v>0</v>
      </c>
      <c r="Z201" t="str">
        <f>IF('Employees &amp; COBRA Enrollees'!AC207="Yes",'Employees &amp; COBRA Enrollees'!D207,"")</f>
        <v/>
      </c>
      <c r="AA201" t="str">
        <f>IF('Employees &amp; COBRA Enrollees'!AC207="Yes",'Employees &amp; COBRA Enrollees'!S207,"")</f>
        <v/>
      </c>
    </row>
    <row r="202" spans="11:27" ht="15.75" customHeight="1" x14ac:dyDescent="0.25">
      <c r="K202" t="str">
        <f>IF('Employees &amp; COBRA Enrollees'!AC208="No",'Employees &amp; COBRA Enrollees'!A208&amp;" "&amp;'Employees &amp; COBRA Enrollees'!B208,"")</f>
        <v xml:space="preserve"> </v>
      </c>
      <c r="L202">
        <f>IF('Employees &amp; COBRA Enrollees'!AC208="No",'Employees &amp; COBRA Enrollees'!S208,"")</f>
        <v>0</v>
      </c>
      <c r="N202" t="str">
        <f>IF('Employees &amp; COBRA Enrollees'!AC208="Yes",'Employees &amp; COBRA Enrollees'!A208&amp;" "&amp;'Employees &amp; COBRA Enrollees'!B208,"")</f>
        <v/>
      </c>
      <c r="O202" t="str">
        <f>IF('Employees &amp; COBRA Enrollees'!AC208="Yes",'Employees &amp; COBRA Enrollees'!S208,"")</f>
        <v/>
      </c>
      <c r="Q202">
        <f>IF('Employees &amp; COBRA Enrollees'!AC208="No",'Employees &amp; COBRA Enrollees'!C208,"")</f>
        <v>0</v>
      </c>
      <c r="R202">
        <f>IF('Employees &amp; COBRA Enrollees'!AC208="No",'Employees &amp; COBRA Enrollees'!S208,"")</f>
        <v>0</v>
      </c>
      <c r="T202" t="str">
        <f>IF('Employees &amp; COBRA Enrollees'!AC208="Yes",'Employees &amp; COBRA Enrollees'!C208,"")</f>
        <v/>
      </c>
      <c r="U202" t="str">
        <f>IF('Employees &amp; COBRA Enrollees'!AC208="Yes",'Employees &amp; COBRA Enrollees'!S208,"")</f>
        <v/>
      </c>
      <c r="W202">
        <f>IF('Employees &amp; COBRA Enrollees'!AC208="No",'Employees &amp; COBRA Enrollees'!D208,"")</f>
        <v>0</v>
      </c>
      <c r="X202">
        <f>IF('Employees &amp; COBRA Enrollees'!AC208="No",'Employees &amp; COBRA Enrollees'!S208,"")</f>
        <v>0</v>
      </c>
      <c r="Z202" t="str">
        <f>IF('Employees &amp; COBRA Enrollees'!AC208="Yes",'Employees &amp; COBRA Enrollees'!D208,"")</f>
        <v/>
      </c>
      <c r="AA202" t="str">
        <f>IF('Employees &amp; COBRA Enrollees'!AC208="Yes",'Employees &amp; COBRA Enrollees'!S208,"")</f>
        <v/>
      </c>
    </row>
    <row r="203" spans="11:27" ht="15.75" customHeight="1" x14ac:dyDescent="0.25">
      <c r="K203" t="str">
        <f>IF('Employees &amp; COBRA Enrollees'!AC209="No",'Employees &amp; COBRA Enrollees'!A209&amp;" "&amp;'Employees &amp; COBRA Enrollees'!B209,"")</f>
        <v xml:space="preserve"> </v>
      </c>
      <c r="L203">
        <f>IF('Employees &amp; COBRA Enrollees'!AC209="No",'Employees &amp; COBRA Enrollees'!S209,"")</f>
        <v>0</v>
      </c>
      <c r="N203" t="str">
        <f>IF('Employees &amp; COBRA Enrollees'!AC209="Yes",'Employees &amp; COBRA Enrollees'!A209&amp;" "&amp;'Employees &amp; COBRA Enrollees'!B209,"")</f>
        <v/>
      </c>
      <c r="O203" t="str">
        <f>IF('Employees &amp; COBRA Enrollees'!AC209="Yes",'Employees &amp; COBRA Enrollees'!S209,"")</f>
        <v/>
      </c>
      <c r="Q203">
        <f>IF('Employees &amp; COBRA Enrollees'!AC209="No",'Employees &amp; COBRA Enrollees'!C209,"")</f>
        <v>0</v>
      </c>
      <c r="R203">
        <f>IF('Employees &amp; COBRA Enrollees'!AC209="No",'Employees &amp; COBRA Enrollees'!S209,"")</f>
        <v>0</v>
      </c>
      <c r="T203" t="str">
        <f>IF('Employees &amp; COBRA Enrollees'!AC209="Yes",'Employees &amp; COBRA Enrollees'!C209,"")</f>
        <v/>
      </c>
      <c r="U203" t="str">
        <f>IF('Employees &amp; COBRA Enrollees'!AC209="Yes",'Employees &amp; COBRA Enrollees'!S209,"")</f>
        <v/>
      </c>
      <c r="W203">
        <f>IF('Employees &amp; COBRA Enrollees'!AC209="No",'Employees &amp; COBRA Enrollees'!D209,"")</f>
        <v>0</v>
      </c>
      <c r="X203">
        <f>IF('Employees &amp; COBRA Enrollees'!AC209="No",'Employees &amp; COBRA Enrollees'!S209,"")</f>
        <v>0</v>
      </c>
      <c r="Z203" t="str">
        <f>IF('Employees &amp; COBRA Enrollees'!AC209="Yes",'Employees &amp; COBRA Enrollees'!D209,"")</f>
        <v/>
      </c>
      <c r="AA203" t="str">
        <f>IF('Employees &amp; COBRA Enrollees'!AC209="Yes",'Employees &amp; COBRA Enrollees'!S209,"")</f>
        <v/>
      </c>
    </row>
    <row r="204" spans="11:27" ht="15.75" customHeight="1" x14ac:dyDescent="0.25">
      <c r="K204" t="str">
        <f>IF('Employees &amp; COBRA Enrollees'!AC210="No",'Employees &amp; COBRA Enrollees'!A210&amp;" "&amp;'Employees &amp; COBRA Enrollees'!B210,"")</f>
        <v xml:space="preserve"> </v>
      </c>
      <c r="L204">
        <f>IF('Employees &amp; COBRA Enrollees'!AC210="No",'Employees &amp; COBRA Enrollees'!S210,"")</f>
        <v>0</v>
      </c>
      <c r="N204" t="str">
        <f>IF('Employees &amp; COBRA Enrollees'!AC210="Yes",'Employees &amp; COBRA Enrollees'!A210&amp;" "&amp;'Employees &amp; COBRA Enrollees'!B210,"")</f>
        <v/>
      </c>
      <c r="O204" t="str">
        <f>IF('Employees &amp; COBRA Enrollees'!AC210="Yes",'Employees &amp; COBRA Enrollees'!S210,"")</f>
        <v/>
      </c>
      <c r="Q204">
        <f>IF('Employees &amp; COBRA Enrollees'!AC210="No",'Employees &amp; COBRA Enrollees'!C210,"")</f>
        <v>0</v>
      </c>
      <c r="R204">
        <f>IF('Employees &amp; COBRA Enrollees'!AC210="No",'Employees &amp; COBRA Enrollees'!S210,"")</f>
        <v>0</v>
      </c>
      <c r="T204" t="str">
        <f>IF('Employees &amp; COBRA Enrollees'!AC210="Yes",'Employees &amp; COBRA Enrollees'!C210,"")</f>
        <v/>
      </c>
      <c r="U204" t="str">
        <f>IF('Employees &amp; COBRA Enrollees'!AC210="Yes",'Employees &amp; COBRA Enrollees'!S210,"")</f>
        <v/>
      </c>
      <c r="W204">
        <f>IF('Employees &amp; COBRA Enrollees'!AC210="No",'Employees &amp; COBRA Enrollees'!D210,"")</f>
        <v>0</v>
      </c>
      <c r="X204">
        <f>IF('Employees &amp; COBRA Enrollees'!AC210="No",'Employees &amp; COBRA Enrollees'!S210,"")</f>
        <v>0</v>
      </c>
      <c r="Z204" t="str">
        <f>IF('Employees &amp; COBRA Enrollees'!AC210="Yes",'Employees &amp; COBRA Enrollees'!D210,"")</f>
        <v/>
      </c>
      <c r="AA204" t="str">
        <f>IF('Employees &amp; COBRA Enrollees'!AC210="Yes",'Employees &amp; COBRA Enrollees'!S210,"")</f>
        <v/>
      </c>
    </row>
    <row r="205" spans="11:27" ht="15.75" customHeight="1" x14ac:dyDescent="0.25">
      <c r="K205" t="str">
        <f>IF('Employees &amp; COBRA Enrollees'!AC211="No",'Employees &amp; COBRA Enrollees'!A211&amp;" "&amp;'Employees &amp; COBRA Enrollees'!B211,"")</f>
        <v xml:space="preserve"> </v>
      </c>
      <c r="L205">
        <f>IF('Employees &amp; COBRA Enrollees'!AC211="No",'Employees &amp; COBRA Enrollees'!S211,"")</f>
        <v>0</v>
      </c>
      <c r="N205" t="str">
        <f>IF('Employees &amp; COBRA Enrollees'!AC211="Yes",'Employees &amp; COBRA Enrollees'!A211&amp;" "&amp;'Employees &amp; COBRA Enrollees'!B211,"")</f>
        <v/>
      </c>
      <c r="O205" t="str">
        <f>IF('Employees &amp; COBRA Enrollees'!AC211="Yes",'Employees &amp; COBRA Enrollees'!S211,"")</f>
        <v/>
      </c>
      <c r="Q205">
        <f>IF('Employees &amp; COBRA Enrollees'!AC211="No",'Employees &amp; COBRA Enrollees'!C211,"")</f>
        <v>0</v>
      </c>
      <c r="R205">
        <f>IF('Employees &amp; COBRA Enrollees'!AC211="No",'Employees &amp; COBRA Enrollees'!S211,"")</f>
        <v>0</v>
      </c>
      <c r="T205" t="str">
        <f>IF('Employees &amp; COBRA Enrollees'!AC211="Yes",'Employees &amp; COBRA Enrollees'!C211,"")</f>
        <v/>
      </c>
      <c r="U205" t="str">
        <f>IF('Employees &amp; COBRA Enrollees'!AC211="Yes",'Employees &amp; COBRA Enrollees'!S211,"")</f>
        <v/>
      </c>
      <c r="W205">
        <f>IF('Employees &amp; COBRA Enrollees'!AC211="No",'Employees &amp; COBRA Enrollees'!D211,"")</f>
        <v>0</v>
      </c>
      <c r="X205">
        <f>IF('Employees &amp; COBRA Enrollees'!AC211="No",'Employees &amp; COBRA Enrollees'!S211,"")</f>
        <v>0</v>
      </c>
      <c r="Z205" t="str">
        <f>IF('Employees &amp; COBRA Enrollees'!AC211="Yes",'Employees &amp; COBRA Enrollees'!D211,"")</f>
        <v/>
      </c>
      <c r="AA205" t="str">
        <f>IF('Employees &amp; COBRA Enrollees'!AC211="Yes",'Employees &amp; COBRA Enrollees'!S211,"")</f>
        <v/>
      </c>
    </row>
    <row r="206" spans="11:27" ht="15.75" customHeight="1" x14ac:dyDescent="0.25">
      <c r="K206" t="str">
        <f>IF('Employees &amp; COBRA Enrollees'!AC212="No",'Employees &amp; COBRA Enrollees'!A212&amp;" "&amp;'Employees &amp; COBRA Enrollees'!B212,"")</f>
        <v xml:space="preserve"> </v>
      </c>
      <c r="L206">
        <f>IF('Employees &amp; COBRA Enrollees'!AC212="No",'Employees &amp; COBRA Enrollees'!S212,"")</f>
        <v>0</v>
      </c>
      <c r="N206" t="str">
        <f>IF('Employees &amp; COBRA Enrollees'!AC212="Yes",'Employees &amp; COBRA Enrollees'!A212&amp;" "&amp;'Employees &amp; COBRA Enrollees'!B212,"")</f>
        <v/>
      </c>
      <c r="O206" t="str">
        <f>IF('Employees &amp; COBRA Enrollees'!AC212="Yes",'Employees &amp; COBRA Enrollees'!S212,"")</f>
        <v/>
      </c>
      <c r="Q206">
        <f>IF('Employees &amp; COBRA Enrollees'!AC212="No",'Employees &amp; COBRA Enrollees'!C212,"")</f>
        <v>0</v>
      </c>
      <c r="R206">
        <f>IF('Employees &amp; COBRA Enrollees'!AC212="No",'Employees &amp; COBRA Enrollees'!S212,"")</f>
        <v>0</v>
      </c>
      <c r="T206" t="str">
        <f>IF('Employees &amp; COBRA Enrollees'!AC212="Yes",'Employees &amp; COBRA Enrollees'!C212,"")</f>
        <v/>
      </c>
      <c r="U206" t="str">
        <f>IF('Employees &amp; COBRA Enrollees'!AC212="Yes",'Employees &amp; COBRA Enrollees'!S212,"")</f>
        <v/>
      </c>
      <c r="W206">
        <f>IF('Employees &amp; COBRA Enrollees'!AC212="No",'Employees &amp; COBRA Enrollees'!D212,"")</f>
        <v>0</v>
      </c>
      <c r="X206">
        <f>IF('Employees &amp; COBRA Enrollees'!AC212="No",'Employees &amp; COBRA Enrollees'!S212,"")</f>
        <v>0</v>
      </c>
      <c r="Z206" t="str">
        <f>IF('Employees &amp; COBRA Enrollees'!AC212="Yes",'Employees &amp; COBRA Enrollees'!D212,"")</f>
        <v/>
      </c>
      <c r="AA206" t="str">
        <f>IF('Employees &amp; COBRA Enrollees'!AC212="Yes",'Employees &amp; COBRA Enrollees'!S212,"")</f>
        <v/>
      </c>
    </row>
    <row r="207" spans="11:27" ht="15.75" customHeight="1" x14ac:dyDescent="0.25">
      <c r="K207" t="str">
        <f>IF('Employees &amp; COBRA Enrollees'!AC213="No",'Employees &amp; COBRA Enrollees'!A213&amp;" "&amp;'Employees &amp; COBRA Enrollees'!B213,"")</f>
        <v xml:space="preserve"> </v>
      </c>
      <c r="L207">
        <f>IF('Employees &amp; COBRA Enrollees'!AC213="No",'Employees &amp; COBRA Enrollees'!S213,"")</f>
        <v>0</v>
      </c>
      <c r="N207" t="str">
        <f>IF('Employees &amp; COBRA Enrollees'!AC213="Yes",'Employees &amp; COBRA Enrollees'!A213&amp;" "&amp;'Employees &amp; COBRA Enrollees'!B213,"")</f>
        <v/>
      </c>
      <c r="O207" t="str">
        <f>IF('Employees &amp; COBRA Enrollees'!AC213="Yes",'Employees &amp; COBRA Enrollees'!S213,"")</f>
        <v/>
      </c>
      <c r="Q207">
        <f>IF('Employees &amp; COBRA Enrollees'!AC213="No",'Employees &amp; COBRA Enrollees'!C213,"")</f>
        <v>0</v>
      </c>
      <c r="R207">
        <f>IF('Employees &amp; COBRA Enrollees'!AC213="No",'Employees &amp; COBRA Enrollees'!S213,"")</f>
        <v>0</v>
      </c>
      <c r="T207" t="str">
        <f>IF('Employees &amp; COBRA Enrollees'!AC213="Yes",'Employees &amp; COBRA Enrollees'!C213,"")</f>
        <v/>
      </c>
      <c r="U207" t="str">
        <f>IF('Employees &amp; COBRA Enrollees'!AC213="Yes",'Employees &amp; COBRA Enrollees'!S213,"")</f>
        <v/>
      </c>
      <c r="W207">
        <f>IF('Employees &amp; COBRA Enrollees'!AC213="No",'Employees &amp; COBRA Enrollees'!D213,"")</f>
        <v>0</v>
      </c>
      <c r="X207">
        <f>IF('Employees &amp; COBRA Enrollees'!AC213="No",'Employees &amp; COBRA Enrollees'!S213,"")</f>
        <v>0</v>
      </c>
      <c r="Z207" t="str">
        <f>IF('Employees &amp; COBRA Enrollees'!AC213="Yes",'Employees &amp; COBRA Enrollees'!D213,"")</f>
        <v/>
      </c>
      <c r="AA207" t="str">
        <f>IF('Employees &amp; COBRA Enrollees'!AC213="Yes",'Employees &amp; COBRA Enrollees'!S213,"")</f>
        <v/>
      </c>
    </row>
    <row r="208" spans="11:27" ht="15.75" customHeight="1" x14ac:dyDescent="0.25">
      <c r="K208" t="str">
        <f>IF('Employees &amp; COBRA Enrollees'!AC214="No",'Employees &amp; COBRA Enrollees'!A214&amp;" "&amp;'Employees &amp; COBRA Enrollees'!B214,"")</f>
        <v xml:space="preserve"> </v>
      </c>
      <c r="L208">
        <f>IF('Employees &amp; COBRA Enrollees'!AC214="No",'Employees &amp; COBRA Enrollees'!S214,"")</f>
        <v>0</v>
      </c>
      <c r="N208" t="str">
        <f>IF('Employees &amp; COBRA Enrollees'!AC214="Yes",'Employees &amp; COBRA Enrollees'!A214&amp;" "&amp;'Employees &amp; COBRA Enrollees'!B214,"")</f>
        <v/>
      </c>
      <c r="O208" t="str">
        <f>IF('Employees &amp; COBRA Enrollees'!AC214="Yes",'Employees &amp; COBRA Enrollees'!S214,"")</f>
        <v/>
      </c>
      <c r="Q208">
        <f>IF('Employees &amp; COBRA Enrollees'!AC214="No",'Employees &amp; COBRA Enrollees'!C214,"")</f>
        <v>0</v>
      </c>
      <c r="R208">
        <f>IF('Employees &amp; COBRA Enrollees'!AC214="No",'Employees &amp; COBRA Enrollees'!S214,"")</f>
        <v>0</v>
      </c>
      <c r="T208" t="str">
        <f>IF('Employees &amp; COBRA Enrollees'!AC214="Yes",'Employees &amp; COBRA Enrollees'!C214,"")</f>
        <v/>
      </c>
      <c r="U208" t="str">
        <f>IF('Employees &amp; COBRA Enrollees'!AC214="Yes",'Employees &amp; COBRA Enrollees'!S214,"")</f>
        <v/>
      </c>
      <c r="W208">
        <f>IF('Employees &amp; COBRA Enrollees'!AC214="No",'Employees &amp; COBRA Enrollees'!D214,"")</f>
        <v>0</v>
      </c>
      <c r="X208">
        <f>IF('Employees &amp; COBRA Enrollees'!AC214="No",'Employees &amp; COBRA Enrollees'!S214,"")</f>
        <v>0</v>
      </c>
      <c r="Z208" t="str">
        <f>IF('Employees &amp; COBRA Enrollees'!AC214="Yes",'Employees &amp; COBRA Enrollees'!D214,"")</f>
        <v/>
      </c>
      <c r="AA208" t="str">
        <f>IF('Employees &amp; COBRA Enrollees'!AC214="Yes",'Employees &amp; COBRA Enrollees'!S214,"")</f>
        <v/>
      </c>
    </row>
    <row r="209" spans="11:27" ht="15.75" customHeight="1" x14ac:dyDescent="0.25">
      <c r="K209" t="str">
        <f>IF('Employees &amp; COBRA Enrollees'!AC215="No",'Employees &amp; COBRA Enrollees'!A215&amp;" "&amp;'Employees &amp; COBRA Enrollees'!B215,"")</f>
        <v xml:space="preserve"> </v>
      </c>
      <c r="L209">
        <f>IF('Employees &amp; COBRA Enrollees'!AC215="No",'Employees &amp; COBRA Enrollees'!S215,"")</f>
        <v>0</v>
      </c>
      <c r="N209" t="str">
        <f>IF('Employees &amp; COBRA Enrollees'!AC215="Yes",'Employees &amp; COBRA Enrollees'!A215&amp;" "&amp;'Employees &amp; COBRA Enrollees'!B215,"")</f>
        <v/>
      </c>
      <c r="O209" t="str">
        <f>IF('Employees &amp; COBRA Enrollees'!AC215="Yes",'Employees &amp; COBRA Enrollees'!S215,"")</f>
        <v/>
      </c>
      <c r="Q209">
        <f>IF('Employees &amp; COBRA Enrollees'!AC215="No",'Employees &amp; COBRA Enrollees'!C215,"")</f>
        <v>0</v>
      </c>
      <c r="R209">
        <f>IF('Employees &amp; COBRA Enrollees'!AC215="No",'Employees &amp; COBRA Enrollees'!S215,"")</f>
        <v>0</v>
      </c>
      <c r="T209" t="str">
        <f>IF('Employees &amp; COBRA Enrollees'!AC215="Yes",'Employees &amp; COBRA Enrollees'!C215,"")</f>
        <v/>
      </c>
      <c r="U209" t="str">
        <f>IF('Employees &amp; COBRA Enrollees'!AC215="Yes",'Employees &amp; COBRA Enrollees'!S215,"")</f>
        <v/>
      </c>
      <c r="W209">
        <f>IF('Employees &amp; COBRA Enrollees'!AC215="No",'Employees &amp; COBRA Enrollees'!D215,"")</f>
        <v>0</v>
      </c>
      <c r="X209">
        <f>IF('Employees &amp; COBRA Enrollees'!AC215="No",'Employees &amp; COBRA Enrollees'!S215,"")</f>
        <v>0</v>
      </c>
      <c r="Z209" t="str">
        <f>IF('Employees &amp; COBRA Enrollees'!AC215="Yes",'Employees &amp; COBRA Enrollees'!D215,"")</f>
        <v/>
      </c>
      <c r="AA209" t="str">
        <f>IF('Employees &amp; COBRA Enrollees'!AC215="Yes",'Employees &amp; COBRA Enrollees'!S215,"")</f>
        <v/>
      </c>
    </row>
    <row r="210" spans="11:27" ht="15.75" customHeight="1" x14ac:dyDescent="0.25">
      <c r="K210" t="str">
        <f>IF('Employees &amp; COBRA Enrollees'!AC216="No",'Employees &amp; COBRA Enrollees'!A216&amp;" "&amp;'Employees &amp; COBRA Enrollees'!B216,"")</f>
        <v xml:space="preserve"> </v>
      </c>
      <c r="L210">
        <f>IF('Employees &amp; COBRA Enrollees'!AC216="No",'Employees &amp; COBRA Enrollees'!S216,"")</f>
        <v>0</v>
      </c>
      <c r="N210" t="str">
        <f>IF('Employees &amp; COBRA Enrollees'!AC216="Yes",'Employees &amp; COBRA Enrollees'!A216&amp;" "&amp;'Employees &amp; COBRA Enrollees'!B216,"")</f>
        <v/>
      </c>
      <c r="O210" t="str">
        <f>IF('Employees &amp; COBRA Enrollees'!AC216="Yes",'Employees &amp; COBRA Enrollees'!S216,"")</f>
        <v/>
      </c>
      <c r="Q210">
        <f>IF('Employees &amp; COBRA Enrollees'!AC216="No",'Employees &amp; COBRA Enrollees'!C216,"")</f>
        <v>0</v>
      </c>
      <c r="R210">
        <f>IF('Employees &amp; COBRA Enrollees'!AC216="No",'Employees &amp; COBRA Enrollees'!S216,"")</f>
        <v>0</v>
      </c>
      <c r="T210" t="str">
        <f>IF('Employees &amp; COBRA Enrollees'!AC216="Yes",'Employees &amp; COBRA Enrollees'!C216,"")</f>
        <v/>
      </c>
      <c r="U210" t="str">
        <f>IF('Employees &amp; COBRA Enrollees'!AC216="Yes",'Employees &amp; COBRA Enrollees'!S216,"")</f>
        <v/>
      </c>
      <c r="W210">
        <f>IF('Employees &amp; COBRA Enrollees'!AC216="No",'Employees &amp; COBRA Enrollees'!D216,"")</f>
        <v>0</v>
      </c>
      <c r="X210">
        <f>IF('Employees &amp; COBRA Enrollees'!AC216="No",'Employees &amp; COBRA Enrollees'!S216,"")</f>
        <v>0</v>
      </c>
      <c r="Z210" t="str">
        <f>IF('Employees &amp; COBRA Enrollees'!AC216="Yes",'Employees &amp; COBRA Enrollees'!D216,"")</f>
        <v/>
      </c>
      <c r="AA210" t="str">
        <f>IF('Employees &amp; COBRA Enrollees'!AC216="Yes",'Employees &amp; COBRA Enrollees'!S216,"")</f>
        <v/>
      </c>
    </row>
    <row r="211" spans="11:27" ht="15.75" customHeight="1" x14ac:dyDescent="0.25">
      <c r="K211" t="str">
        <f>IF('Employees &amp; COBRA Enrollees'!AC217="No",'Employees &amp; COBRA Enrollees'!A217&amp;" "&amp;'Employees &amp; COBRA Enrollees'!B217,"")</f>
        <v xml:space="preserve"> </v>
      </c>
      <c r="L211">
        <f>IF('Employees &amp; COBRA Enrollees'!AC217="No",'Employees &amp; COBRA Enrollees'!S217,"")</f>
        <v>0</v>
      </c>
      <c r="N211" t="str">
        <f>IF('Employees &amp; COBRA Enrollees'!AC217="Yes",'Employees &amp; COBRA Enrollees'!A217&amp;" "&amp;'Employees &amp; COBRA Enrollees'!B217,"")</f>
        <v/>
      </c>
      <c r="O211" t="str">
        <f>IF('Employees &amp; COBRA Enrollees'!AC217="Yes",'Employees &amp; COBRA Enrollees'!S217,"")</f>
        <v/>
      </c>
      <c r="Q211">
        <f>IF('Employees &amp; COBRA Enrollees'!AC217="No",'Employees &amp; COBRA Enrollees'!C217,"")</f>
        <v>0</v>
      </c>
      <c r="R211">
        <f>IF('Employees &amp; COBRA Enrollees'!AC217="No",'Employees &amp; COBRA Enrollees'!S217,"")</f>
        <v>0</v>
      </c>
      <c r="T211" t="str">
        <f>IF('Employees &amp; COBRA Enrollees'!AC217="Yes",'Employees &amp; COBRA Enrollees'!C217,"")</f>
        <v/>
      </c>
      <c r="U211" t="str">
        <f>IF('Employees &amp; COBRA Enrollees'!AC217="Yes",'Employees &amp; COBRA Enrollees'!S217,"")</f>
        <v/>
      </c>
      <c r="W211">
        <f>IF('Employees &amp; COBRA Enrollees'!AC217="No",'Employees &amp; COBRA Enrollees'!D217,"")</f>
        <v>0</v>
      </c>
      <c r="X211">
        <f>IF('Employees &amp; COBRA Enrollees'!AC217="No",'Employees &amp; COBRA Enrollees'!S217,"")</f>
        <v>0</v>
      </c>
      <c r="Z211" t="str">
        <f>IF('Employees &amp; COBRA Enrollees'!AC217="Yes",'Employees &amp; COBRA Enrollees'!D217,"")</f>
        <v/>
      </c>
      <c r="AA211" t="str">
        <f>IF('Employees &amp; COBRA Enrollees'!AC217="Yes",'Employees &amp; COBRA Enrollees'!S217,"")</f>
        <v/>
      </c>
    </row>
    <row r="212" spans="11:27" ht="15.75" customHeight="1" x14ac:dyDescent="0.25">
      <c r="K212" t="str">
        <f>IF('Employees &amp; COBRA Enrollees'!AC218="No",'Employees &amp; COBRA Enrollees'!A218&amp;" "&amp;'Employees &amp; COBRA Enrollees'!B218,"")</f>
        <v xml:space="preserve"> </v>
      </c>
      <c r="L212">
        <f>IF('Employees &amp; COBRA Enrollees'!AC218="No",'Employees &amp; COBRA Enrollees'!S218,"")</f>
        <v>0</v>
      </c>
      <c r="N212" t="str">
        <f>IF('Employees &amp; COBRA Enrollees'!AC218="Yes",'Employees &amp; COBRA Enrollees'!A218&amp;" "&amp;'Employees &amp; COBRA Enrollees'!B218,"")</f>
        <v/>
      </c>
      <c r="O212" t="str">
        <f>IF('Employees &amp; COBRA Enrollees'!AC218="Yes",'Employees &amp; COBRA Enrollees'!S218,"")</f>
        <v/>
      </c>
      <c r="Q212">
        <f>IF('Employees &amp; COBRA Enrollees'!AC218="No",'Employees &amp; COBRA Enrollees'!C218,"")</f>
        <v>0</v>
      </c>
      <c r="R212">
        <f>IF('Employees &amp; COBRA Enrollees'!AC218="No",'Employees &amp; COBRA Enrollees'!S218,"")</f>
        <v>0</v>
      </c>
      <c r="T212" t="str">
        <f>IF('Employees &amp; COBRA Enrollees'!AC218="Yes",'Employees &amp; COBRA Enrollees'!C218,"")</f>
        <v/>
      </c>
      <c r="U212" t="str">
        <f>IF('Employees &amp; COBRA Enrollees'!AC218="Yes",'Employees &amp; COBRA Enrollees'!S218,"")</f>
        <v/>
      </c>
      <c r="W212">
        <f>IF('Employees &amp; COBRA Enrollees'!AC218="No",'Employees &amp; COBRA Enrollees'!D218,"")</f>
        <v>0</v>
      </c>
      <c r="X212">
        <f>IF('Employees &amp; COBRA Enrollees'!AC218="No",'Employees &amp; COBRA Enrollees'!S218,"")</f>
        <v>0</v>
      </c>
      <c r="Z212" t="str">
        <f>IF('Employees &amp; COBRA Enrollees'!AC218="Yes",'Employees &amp; COBRA Enrollees'!D218,"")</f>
        <v/>
      </c>
      <c r="AA212" t="str">
        <f>IF('Employees &amp; COBRA Enrollees'!AC218="Yes",'Employees &amp; COBRA Enrollees'!S218,"")</f>
        <v/>
      </c>
    </row>
    <row r="213" spans="11:27" ht="15.75" customHeight="1" x14ac:dyDescent="0.25">
      <c r="K213" t="str">
        <f>IF('Employees &amp; COBRA Enrollees'!AC219="No",'Employees &amp; COBRA Enrollees'!A219&amp;" "&amp;'Employees &amp; COBRA Enrollees'!B219,"")</f>
        <v xml:space="preserve"> </v>
      </c>
      <c r="L213">
        <f>IF('Employees &amp; COBRA Enrollees'!AC219="No",'Employees &amp; COBRA Enrollees'!S219,"")</f>
        <v>0</v>
      </c>
      <c r="N213" t="str">
        <f>IF('Employees &amp; COBRA Enrollees'!AC219="Yes",'Employees &amp; COBRA Enrollees'!A219&amp;" "&amp;'Employees &amp; COBRA Enrollees'!B219,"")</f>
        <v/>
      </c>
      <c r="O213" t="str">
        <f>IF('Employees &amp; COBRA Enrollees'!AC219="Yes",'Employees &amp; COBRA Enrollees'!S219,"")</f>
        <v/>
      </c>
      <c r="Q213">
        <f>IF('Employees &amp; COBRA Enrollees'!AC219="No",'Employees &amp; COBRA Enrollees'!C219,"")</f>
        <v>0</v>
      </c>
      <c r="R213">
        <f>IF('Employees &amp; COBRA Enrollees'!AC219="No",'Employees &amp; COBRA Enrollees'!S219,"")</f>
        <v>0</v>
      </c>
      <c r="T213" t="str">
        <f>IF('Employees &amp; COBRA Enrollees'!AC219="Yes",'Employees &amp; COBRA Enrollees'!C219,"")</f>
        <v/>
      </c>
      <c r="U213" t="str">
        <f>IF('Employees &amp; COBRA Enrollees'!AC219="Yes",'Employees &amp; COBRA Enrollees'!S219,"")</f>
        <v/>
      </c>
      <c r="W213">
        <f>IF('Employees &amp; COBRA Enrollees'!AC219="No",'Employees &amp; COBRA Enrollees'!D219,"")</f>
        <v>0</v>
      </c>
      <c r="X213">
        <f>IF('Employees &amp; COBRA Enrollees'!AC219="No",'Employees &amp; COBRA Enrollees'!S219,"")</f>
        <v>0</v>
      </c>
      <c r="Z213" t="str">
        <f>IF('Employees &amp; COBRA Enrollees'!AC219="Yes",'Employees &amp; COBRA Enrollees'!D219,"")</f>
        <v/>
      </c>
      <c r="AA213" t="str">
        <f>IF('Employees &amp; COBRA Enrollees'!AC219="Yes",'Employees &amp; COBRA Enrollees'!S219,"")</f>
        <v/>
      </c>
    </row>
    <row r="214" spans="11:27" ht="15.75" customHeight="1" x14ac:dyDescent="0.25">
      <c r="K214" t="str">
        <f>IF('Employees &amp; COBRA Enrollees'!AC220="No",'Employees &amp; COBRA Enrollees'!A220&amp;" "&amp;'Employees &amp; COBRA Enrollees'!B220,"")</f>
        <v xml:space="preserve"> </v>
      </c>
      <c r="L214">
        <f>IF('Employees &amp; COBRA Enrollees'!AC220="No",'Employees &amp; COBRA Enrollees'!S220,"")</f>
        <v>0</v>
      </c>
      <c r="N214" t="str">
        <f>IF('Employees &amp; COBRA Enrollees'!AC220="Yes",'Employees &amp; COBRA Enrollees'!A220&amp;" "&amp;'Employees &amp; COBRA Enrollees'!B220,"")</f>
        <v/>
      </c>
      <c r="O214" t="str">
        <f>IF('Employees &amp; COBRA Enrollees'!AC220="Yes",'Employees &amp; COBRA Enrollees'!S220,"")</f>
        <v/>
      </c>
      <c r="Q214">
        <f>IF('Employees &amp; COBRA Enrollees'!AC220="No",'Employees &amp; COBRA Enrollees'!C220,"")</f>
        <v>0</v>
      </c>
      <c r="R214">
        <f>IF('Employees &amp; COBRA Enrollees'!AC220="No",'Employees &amp; COBRA Enrollees'!S220,"")</f>
        <v>0</v>
      </c>
      <c r="T214" t="str">
        <f>IF('Employees &amp; COBRA Enrollees'!AC220="Yes",'Employees &amp; COBRA Enrollees'!C220,"")</f>
        <v/>
      </c>
      <c r="U214" t="str">
        <f>IF('Employees &amp; COBRA Enrollees'!AC220="Yes",'Employees &amp; COBRA Enrollees'!S220,"")</f>
        <v/>
      </c>
      <c r="W214">
        <f>IF('Employees &amp; COBRA Enrollees'!AC220="No",'Employees &amp; COBRA Enrollees'!D220,"")</f>
        <v>0</v>
      </c>
      <c r="X214">
        <f>IF('Employees &amp; COBRA Enrollees'!AC220="No",'Employees &amp; COBRA Enrollees'!S220,"")</f>
        <v>0</v>
      </c>
      <c r="Z214" t="str">
        <f>IF('Employees &amp; COBRA Enrollees'!AC220="Yes",'Employees &amp; COBRA Enrollees'!D220,"")</f>
        <v/>
      </c>
      <c r="AA214" t="str">
        <f>IF('Employees &amp; COBRA Enrollees'!AC220="Yes",'Employees &amp; COBRA Enrollees'!S220,"")</f>
        <v/>
      </c>
    </row>
    <row r="215" spans="11:27" ht="15.75" customHeight="1" x14ac:dyDescent="0.25">
      <c r="K215" t="str">
        <f>IF('Employees &amp; COBRA Enrollees'!AC221="No",'Employees &amp; COBRA Enrollees'!A221&amp;" "&amp;'Employees &amp; COBRA Enrollees'!B221,"")</f>
        <v xml:space="preserve"> </v>
      </c>
      <c r="L215">
        <f>IF('Employees &amp; COBRA Enrollees'!AC221="No",'Employees &amp; COBRA Enrollees'!S221,"")</f>
        <v>0</v>
      </c>
      <c r="N215" t="str">
        <f>IF('Employees &amp; COBRA Enrollees'!AC221="Yes",'Employees &amp; COBRA Enrollees'!A221&amp;" "&amp;'Employees &amp; COBRA Enrollees'!B221,"")</f>
        <v/>
      </c>
      <c r="O215" t="str">
        <f>IF('Employees &amp; COBRA Enrollees'!AC221="Yes",'Employees &amp; COBRA Enrollees'!S221,"")</f>
        <v/>
      </c>
      <c r="Q215">
        <f>IF('Employees &amp; COBRA Enrollees'!AC221="No",'Employees &amp; COBRA Enrollees'!C221,"")</f>
        <v>0</v>
      </c>
      <c r="R215">
        <f>IF('Employees &amp; COBRA Enrollees'!AC221="No",'Employees &amp; COBRA Enrollees'!S221,"")</f>
        <v>0</v>
      </c>
      <c r="T215" t="str">
        <f>IF('Employees &amp; COBRA Enrollees'!AC221="Yes",'Employees &amp; COBRA Enrollees'!C221,"")</f>
        <v/>
      </c>
      <c r="U215" t="str">
        <f>IF('Employees &amp; COBRA Enrollees'!AC221="Yes",'Employees &amp; COBRA Enrollees'!S221,"")</f>
        <v/>
      </c>
      <c r="W215">
        <f>IF('Employees &amp; COBRA Enrollees'!AC221="No",'Employees &amp; COBRA Enrollees'!D221,"")</f>
        <v>0</v>
      </c>
      <c r="X215">
        <f>IF('Employees &amp; COBRA Enrollees'!AC221="No",'Employees &amp; COBRA Enrollees'!S221,"")</f>
        <v>0</v>
      </c>
      <c r="Z215" t="str">
        <f>IF('Employees &amp; COBRA Enrollees'!AC221="Yes",'Employees &amp; COBRA Enrollees'!D221,"")</f>
        <v/>
      </c>
      <c r="AA215" t="str">
        <f>IF('Employees &amp; COBRA Enrollees'!AC221="Yes",'Employees &amp; COBRA Enrollees'!S221,"")</f>
        <v/>
      </c>
    </row>
    <row r="216" spans="11:27" ht="15.75" customHeight="1" x14ac:dyDescent="0.25">
      <c r="K216" t="str">
        <f>IF('Employees &amp; COBRA Enrollees'!AC222="No",'Employees &amp; COBRA Enrollees'!A222&amp;" "&amp;'Employees &amp; COBRA Enrollees'!B222,"")</f>
        <v xml:space="preserve"> </v>
      </c>
      <c r="L216">
        <f>IF('Employees &amp; COBRA Enrollees'!AC222="No",'Employees &amp; COBRA Enrollees'!S222,"")</f>
        <v>0</v>
      </c>
      <c r="N216" t="str">
        <f>IF('Employees &amp; COBRA Enrollees'!AC222="Yes",'Employees &amp; COBRA Enrollees'!A222&amp;" "&amp;'Employees &amp; COBRA Enrollees'!B222,"")</f>
        <v/>
      </c>
      <c r="O216" t="str">
        <f>IF('Employees &amp; COBRA Enrollees'!AC222="Yes",'Employees &amp; COBRA Enrollees'!S222,"")</f>
        <v/>
      </c>
      <c r="Q216">
        <f>IF('Employees &amp; COBRA Enrollees'!AC222="No",'Employees &amp; COBRA Enrollees'!C222,"")</f>
        <v>0</v>
      </c>
      <c r="R216">
        <f>IF('Employees &amp; COBRA Enrollees'!AC222="No",'Employees &amp; COBRA Enrollees'!S222,"")</f>
        <v>0</v>
      </c>
      <c r="T216" t="str">
        <f>IF('Employees &amp; COBRA Enrollees'!AC222="Yes",'Employees &amp; COBRA Enrollees'!C222,"")</f>
        <v/>
      </c>
      <c r="U216" t="str">
        <f>IF('Employees &amp; COBRA Enrollees'!AC222="Yes",'Employees &amp; COBRA Enrollees'!S222,"")</f>
        <v/>
      </c>
      <c r="W216">
        <f>IF('Employees &amp; COBRA Enrollees'!AC222="No",'Employees &amp; COBRA Enrollees'!D222,"")</f>
        <v>0</v>
      </c>
      <c r="X216">
        <f>IF('Employees &amp; COBRA Enrollees'!AC222="No",'Employees &amp; COBRA Enrollees'!S222,"")</f>
        <v>0</v>
      </c>
      <c r="Z216" t="str">
        <f>IF('Employees &amp; COBRA Enrollees'!AC222="Yes",'Employees &amp; COBRA Enrollees'!D222,"")</f>
        <v/>
      </c>
      <c r="AA216" t="str">
        <f>IF('Employees &amp; COBRA Enrollees'!AC222="Yes",'Employees &amp; COBRA Enrollees'!S222,"")</f>
        <v/>
      </c>
    </row>
    <row r="217" spans="11:27" ht="15.75" customHeight="1" x14ac:dyDescent="0.25">
      <c r="K217" t="str">
        <f>IF('Employees &amp; COBRA Enrollees'!AC223="No",'Employees &amp; COBRA Enrollees'!A223&amp;" "&amp;'Employees &amp; COBRA Enrollees'!B223,"")</f>
        <v xml:space="preserve"> </v>
      </c>
      <c r="L217">
        <f>IF('Employees &amp; COBRA Enrollees'!AC223="No",'Employees &amp; COBRA Enrollees'!S223,"")</f>
        <v>0</v>
      </c>
      <c r="N217" t="str">
        <f>IF('Employees &amp; COBRA Enrollees'!AC223="Yes",'Employees &amp; COBRA Enrollees'!A223&amp;" "&amp;'Employees &amp; COBRA Enrollees'!B223,"")</f>
        <v/>
      </c>
      <c r="O217" t="str">
        <f>IF('Employees &amp; COBRA Enrollees'!AC223="Yes",'Employees &amp; COBRA Enrollees'!S223,"")</f>
        <v/>
      </c>
      <c r="Q217">
        <f>IF('Employees &amp; COBRA Enrollees'!AC223="No",'Employees &amp; COBRA Enrollees'!C223,"")</f>
        <v>0</v>
      </c>
      <c r="R217">
        <f>IF('Employees &amp; COBRA Enrollees'!AC223="No",'Employees &amp; COBRA Enrollees'!S223,"")</f>
        <v>0</v>
      </c>
      <c r="T217" t="str">
        <f>IF('Employees &amp; COBRA Enrollees'!AC223="Yes",'Employees &amp; COBRA Enrollees'!C223,"")</f>
        <v/>
      </c>
      <c r="U217" t="str">
        <f>IF('Employees &amp; COBRA Enrollees'!AC223="Yes",'Employees &amp; COBRA Enrollees'!S223,"")</f>
        <v/>
      </c>
      <c r="W217">
        <f>IF('Employees &amp; COBRA Enrollees'!AC223="No",'Employees &amp; COBRA Enrollees'!D223,"")</f>
        <v>0</v>
      </c>
      <c r="X217">
        <f>IF('Employees &amp; COBRA Enrollees'!AC223="No",'Employees &amp; COBRA Enrollees'!S223,"")</f>
        <v>0</v>
      </c>
      <c r="Z217" t="str">
        <f>IF('Employees &amp; COBRA Enrollees'!AC223="Yes",'Employees &amp; COBRA Enrollees'!D223,"")</f>
        <v/>
      </c>
      <c r="AA217" t="str">
        <f>IF('Employees &amp; COBRA Enrollees'!AC223="Yes",'Employees &amp; COBRA Enrollees'!S223,"")</f>
        <v/>
      </c>
    </row>
    <row r="218" spans="11:27" ht="15.75" customHeight="1" x14ac:dyDescent="0.25">
      <c r="K218" t="str">
        <f>IF('Employees &amp; COBRA Enrollees'!AC224="No",'Employees &amp; COBRA Enrollees'!A224&amp;" "&amp;'Employees &amp; COBRA Enrollees'!B224,"")</f>
        <v xml:space="preserve"> </v>
      </c>
      <c r="L218">
        <f>IF('Employees &amp; COBRA Enrollees'!AC224="No",'Employees &amp; COBRA Enrollees'!S224,"")</f>
        <v>0</v>
      </c>
      <c r="N218" t="str">
        <f>IF('Employees &amp; COBRA Enrollees'!AC224="Yes",'Employees &amp; COBRA Enrollees'!A224&amp;" "&amp;'Employees &amp; COBRA Enrollees'!B224,"")</f>
        <v/>
      </c>
      <c r="O218" t="str">
        <f>IF('Employees &amp; COBRA Enrollees'!AC224="Yes",'Employees &amp; COBRA Enrollees'!S224,"")</f>
        <v/>
      </c>
      <c r="Q218">
        <f>IF('Employees &amp; COBRA Enrollees'!AC224="No",'Employees &amp; COBRA Enrollees'!C224,"")</f>
        <v>0</v>
      </c>
      <c r="R218">
        <f>IF('Employees &amp; COBRA Enrollees'!AC224="No",'Employees &amp; COBRA Enrollees'!S224,"")</f>
        <v>0</v>
      </c>
      <c r="T218" t="str">
        <f>IF('Employees &amp; COBRA Enrollees'!AC224="Yes",'Employees &amp; COBRA Enrollees'!C224,"")</f>
        <v/>
      </c>
      <c r="U218" t="str">
        <f>IF('Employees &amp; COBRA Enrollees'!AC224="Yes",'Employees &amp; COBRA Enrollees'!S224,"")</f>
        <v/>
      </c>
      <c r="W218">
        <f>IF('Employees &amp; COBRA Enrollees'!AC224="No",'Employees &amp; COBRA Enrollees'!D224,"")</f>
        <v>0</v>
      </c>
      <c r="X218">
        <f>IF('Employees &amp; COBRA Enrollees'!AC224="No",'Employees &amp; COBRA Enrollees'!S224,"")</f>
        <v>0</v>
      </c>
      <c r="Z218" t="str">
        <f>IF('Employees &amp; COBRA Enrollees'!AC224="Yes",'Employees &amp; COBRA Enrollees'!D224,"")</f>
        <v/>
      </c>
      <c r="AA218" t="str">
        <f>IF('Employees &amp; COBRA Enrollees'!AC224="Yes",'Employees &amp; COBRA Enrollees'!S224,"")</f>
        <v/>
      </c>
    </row>
    <row r="219" spans="11:27" ht="15.75" customHeight="1" x14ac:dyDescent="0.25">
      <c r="K219" t="str">
        <f>IF('Employees &amp; COBRA Enrollees'!AC225="No",'Employees &amp; COBRA Enrollees'!A225&amp;" "&amp;'Employees &amp; COBRA Enrollees'!B225,"")</f>
        <v xml:space="preserve"> </v>
      </c>
      <c r="L219">
        <f>IF('Employees &amp; COBRA Enrollees'!AC225="No",'Employees &amp; COBRA Enrollees'!S225,"")</f>
        <v>0</v>
      </c>
      <c r="N219" t="str">
        <f>IF('Employees &amp; COBRA Enrollees'!AC225="Yes",'Employees &amp; COBRA Enrollees'!A225&amp;" "&amp;'Employees &amp; COBRA Enrollees'!B225,"")</f>
        <v/>
      </c>
      <c r="O219" t="str">
        <f>IF('Employees &amp; COBRA Enrollees'!AC225="Yes",'Employees &amp; COBRA Enrollees'!S225,"")</f>
        <v/>
      </c>
      <c r="Q219">
        <f>IF('Employees &amp; COBRA Enrollees'!AC225="No",'Employees &amp; COBRA Enrollees'!C225,"")</f>
        <v>0</v>
      </c>
      <c r="R219">
        <f>IF('Employees &amp; COBRA Enrollees'!AC225="No",'Employees &amp; COBRA Enrollees'!S225,"")</f>
        <v>0</v>
      </c>
      <c r="T219" t="str">
        <f>IF('Employees &amp; COBRA Enrollees'!AC225="Yes",'Employees &amp; COBRA Enrollees'!C225,"")</f>
        <v/>
      </c>
      <c r="U219" t="str">
        <f>IF('Employees &amp; COBRA Enrollees'!AC225="Yes",'Employees &amp; COBRA Enrollees'!S225,"")</f>
        <v/>
      </c>
      <c r="W219">
        <f>IF('Employees &amp; COBRA Enrollees'!AC225="No",'Employees &amp; COBRA Enrollees'!D225,"")</f>
        <v>0</v>
      </c>
      <c r="X219">
        <f>IF('Employees &amp; COBRA Enrollees'!AC225="No",'Employees &amp; COBRA Enrollees'!S225,"")</f>
        <v>0</v>
      </c>
      <c r="Z219" t="str">
        <f>IF('Employees &amp; COBRA Enrollees'!AC225="Yes",'Employees &amp; COBRA Enrollees'!D225,"")</f>
        <v/>
      </c>
      <c r="AA219" t="str">
        <f>IF('Employees &amp; COBRA Enrollees'!AC225="Yes",'Employees &amp; COBRA Enrollees'!S225,"")</f>
        <v/>
      </c>
    </row>
    <row r="220" spans="11:27" ht="15.75" customHeight="1" x14ac:dyDescent="0.25">
      <c r="K220" t="str">
        <f>IF('Employees &amp; COBRA Enrollees'!AC226="No",'Employees &amp; COBRA Enrollees'!A226&amp;" "&amp;'Employees &amp; COBRA Enrollees'!B226,"")</f>
        <v xml:space="preserve"> </v>
      </c>
      <c r="L220">
        <f>IF('Employees &amp; COBRA Enrollees'!AC226="No",'Employees &amp; COBRA Enrollees'!S226,"")</f>
        <v>0</v>
      </c>
      <c r="N220" t="str">
        <f>IF('Employees &amp; COBRA Enrollees'!AC226="Yes",'Employees &amp; COBRA Enrollees'!A226&amp;" "&amp;'Employees &amp; COBRA Enrollees'!B226,"")</f>
        <v/>
      </c>
      <c r="O220" t="str">
        <f>IF('Employees &amp; COBRA Enrollees'!AC226="Yes",'Employees &amp; COBRA Enrollees'!S226,"")</f>
        <v/>
      </c>
      <c r="Q220">
        <f>IF('Employees &amp; COBRA Enrollees'!AC226="No",'Employees &amp; COBRA Enrollees'!C226,"")</f>
        <v>0</v>
      </c>
      <c r="R220">
        <f>IF('Employees &amp; COBRA Enrollees'!AC226="No",'Employees &amp; COBRA Enrollees'!S226,"")</f>
        <v>0</v>
      </c>
      <c r="T220" t="str">
        <f>IF('Employees &amp; COBRA Enrollees'!AC226="Yes",'Employees &amp; COBRA Enrollees'!C226,"")</f>
        <v/>
      </c>
      <c r="U220" t="str">
        <f>IF('Employees &amp; COBRA Enrollees'!AC226="Yes",'Employees &amp; COBRA Enrollees'!S226,"")</f>
        <v/>
      </c>
      <c r="W220">
        <f>IF('Employees &amp; COBRA Enrollees'!AC226="No",'Employees &amp; COBRA Enrollees'!D226,"")</f>
        <v>0</v>
      </c>
      <c r="X220">
        <f>IF('Employees &amp; COBRA Enrollees'!AC226="No",'Employees &amp; COBRA Enrollees'!S226,"")</f>
        <v>0</v>
      </c>
      <c r="Z220" t="str">
        <f>IF('Employees &amp; COBRA Enrollees'!AC226="Yes",'Employees &amp; COBRA Enrollees'!D226,"")</f>
        <v/>
      </c>
      <c r="AA220" t="str">
        <f>IF('Employees &amp; COBRA Enrollees'!AC226="Yes",'Employees &amp; COBRA Enrollees'!S226,"")</f>
        <v/>
      </c>
    </row>
    <row r="221" spans="11:27" ht="15.75" customHeight="1" x14ac:dyDescent="0.25">
      <c r="K221" t="str">
        <f>IF('Employees &amp; COBRA Enrollees'!AC227="No",'Employees &amp; COBRA Enrollees'!A227&amp;" "&amp;'Employees &amp; COBRA Enrollees'!B227,"")</f>
        <v xml:space="preserve"> </v>
      </c>
      <c r="L221">
        <f>IF('Employees &amp; COBRA Enrollees'!AC227="No",'Employees &amp; COBRA Enrollees'!S227,"")</f>
        <v>0</v>
      </c>
      <c r="N221" t="str">
        <f>IF('Employees &amp; COBRA Enrollees'!AC227="Yes",'Employees &amp; COBRA Enrollees'!A227&amp;" "&amp;'Employees &amp; COBRA Enrollees'!B227,"")</f>
        <v/>
      </c>
      <c r="O221" t="str">
        <f>IF('Employees &amp; COBRA Enrollees'!AC227="Yes",'Employees &amp; COBRA Enrollees'!S227,"")</f>
        <v/>
      </c>
      <c r="Q221">
        <f>IF('Employees &amp; COBRA Enrollees'!AC227="No",'Employees &amp; COBRA Enrollees'!C227,"")</f>
        <v>0</v>
      </c>
      <c r="R221">
        <f>IF('Employees &amp; COBRA Enrollees'!AC227="No",'Employees &amp; COBRA Enrollees'!S227,"")</f>
        <v>0</v>
      </c>
      <c r="T221" t="str">
        <f>IF('Employees &amp; COBRA Enrollees'!AC227="Yes",'Employees &amp; COBRA Enrollees'!C227,"")</f>
        <v/>
      </c>
      <c r="U221" t="str">
        <f>IF('Employees &amp; COBRA Enrollees'!AC227="Yes",'Employees &amp; COBRA Enrollees'!S227,"")</f>
        <v/>
      </c>
      <c r="W221">
        <f>IF('Employees &amp; COBRA Enrollees'!AC227="No",'Employees &amp; COBRA Enrollees'!D227,"")</f>
        <v>0</v>
      </c>
      <c r="X221">
        <f>IF('Employees &amp; COBRA Enrollees'!AC227="No",'Employees &amp; COBRA Enrollees'!S227,"")</f>
        <v>0</v>
      </c>
      <c r="Z221" t="str">
        <f>IF('Employees &amp; COBRA Enrollees'!AC227="Yes",'Employees &amp; COBRA Enrollees'!D227,"")</f>
        <v/>
      </c>
      <c r="AA221" t="str">
        <f>IF('Employees &amp; COBRA Enrollees'!AC227="Yes",'Employees &amp; COBRA Enrollees'!S227,"")</f>
        <v/>
      </c>
    </row>
    <row r="222" spans="11:27" ht="15.75" customHeight="1" x14ac:dyDescent="0.25">
      <c r="K222" t="str">
        <f>IF('Employees &amp; COBRA Enrollees'!AC228="No",'Employees &amp; COBRA Enrollees'!A228&amp;" "&amp;'Employees &amp; COBRA Enrollees'!B228,"")</f>
        <v xml:space="preserve"> </v>
      </c>
      <c r="L222">
        <f>IF('Employees &amp; COBRA Enrollees'!AC228="No",'Employees &amp; COBRA Enrollees'!S228,"")</f>
        <v>0</v>
      </c>
      <c r="N222" t="str">
        <f>IF('Employees &amp; COBRA Enrollees'!AC228="Yes",'Employees &amp; COBRA Enrollees'!A228&amp;" "&amp;'Employees &amp; COBRA Enrollees'!B228,"")</f>
        <v/>
      </c>
      <c r="O222" t="str">
        <f>IF('Employees &amp; COBRA Enrollees'!AC228="Yes",'Employees &amp; COBRA Enrollees'!S228,"")</f>
        <v/>
      </c>
      <c r="Q222">
        <f>IF('Employees &amp; COBRA Enrollees'!AC228="No",'Employees &amp; COBRA Enrollees'!C228,"")</f>
        <v>0</v>
      </c>
      <c r="R222">
        <f>IF('Employees &amp; COBRA Enrollees'!AC228="No",'Employees &amp; COBRA Enrollees'!S228,"")</f>
        <v>0</v>
      </c>
      <c r="T222" t="str">
        <f>IF('Employees &amp; COBRA Enrollees'!AC228="Yes",'Employees &amp; COBRA Enrollees'!C228,"")</f>
        <v/>
      </c>
      <c r="U222" t="str">
        <f>IF('Employees &amp; COBRA Enrollees'!AC228="Yes",'Employees &amp; COBRA Enrollees'!S228,"")</f>
        <v/>
      </c>
      <c r="W222">
        <f>IF('Employees &amp; COBRA Enrollees'!AC228="No",'Employees &amp; COBRA Enrollees'!D228,"")</f>
        <v>0</v>
      </c>
      <c r="X222">
        <f>IF('Employees &amp; COBRA Enrollees'!AC228="No",'Employees &amp; COBRA Enrollees'!S228,"")</f>
        <v>0</v>
      </c>
      <c r="Z222" t="str">
        <f>IF('Employees &amp; COBRA Enrollees'!AC228="Yes",'Employees &amp; COBRA Enrollees'!D228,"")</f>
        <v/>
      </c>
      <c r="AA222" t="str">
        <f>IF('Employees &amp; COBRA Enrollees'!AC228="Yes",'Employees &amp; COBRA Enrollees'!S228,"")</f>
        <v/>
      </c>
    </row>
    <row r="223" spans="11:27" ht="15.75" customHeight="1" x14ac:dyDescent="0.25">
      <c r="K223" t="str">
        <f>IF('Employees &amp; COBRA Enrollees'!AC229="No",'Employees &amp; COBRA Enrollees'!A229&amp;" "&amp;'Employees &amp; COBRA Enrollees'!B229,"")</f>
        <v xml:space="preserve"> </v>
      </c>
      <c r="L223">
        <f>IF('Employees &amp; COBRA Enrollees'!AC229="No",'Employees &amp; COBRA Enrollees'!S229,"")</f>
        <v>0</v>
      </c>
      <c r="N223" t="str">
        <f>IF('Employees &amp; COBRA Enrollees'!AC229="Yes",'Employees &amp; COBRA Enrollees'!A229&amp;" "&amp;'Employees &amp; COBRA Enrollees'!B229,"")</f>
        <v/>
      </c>
      <c r="O223" t="str">
        <f>IF('Employees &amp; COBRA Enrollees'!AC229="Yes",'Employees &amp; COBRA Enrollees'!S229,"")</f>
        <v/>
      </c>
      <c r="Q223">
        <f>IF('Employees &amp; COBRA Enrollees'!AC229="No",'Employees &amp; COBRA Enrollees'!C229,"")</f>
        <v>0</v>
      </c>
      <c r="R223">
        <f>IF('Employees &amp; COBRA Enrollees'!AC229="No",'Employees &amp; COBRA Enrollees'!S229,"")</f>
        <v>0</v>
      </c>
      <c r="T223" t="str">
        <f>IF('Employees &amp; COBRA Enrollees'!AC229="Yes",'Employees &amp; COBRA Enrollees'!C229,"")</f>
        <v/>
      </c>
      <c r="U223" t="str">
        <f>IF('Employees &amp; COBRA Enrollees'!AC229="Yes",'Employees &amp; COBRA Enrollees'!S229,"")</f>
        <v/>
      </c>
      <c r="W223">
        <f>IF('Employees &amp; COBRA Enrollees'!AC229="No",'Employees &amp; COBRA Enrollees'!D229,"")</f>
        <v>0</v>
      </c>
      <c r="X223">
        <f>IF('Employees &amp; COBRA Enrollees'!AC229="No",'Employees &amp; COBRA Enrollees'!S229,"")</f>
        <v>0</v>
      </c>
      <c r="Z223" t="str">
        <f>IF('Employees &amp; COBRA Enrollees'!AC229="Yes",'Employees &amp; COBRA Enrollees'!D229,"")</f>
        <v/>
      </c>
      <c r="AA223" t="str">
        <f>IF('Employees &amp; COBRA Enrollees'!AC229="Yes",'Employees &amp; COBRA Enrollees'!S229,"")</f>
        <v/>
      </c>
    </row>
    <row r="224" spans="11:27" ht="15.75" customHeight="1" x14ac:dyDescent="0.25">
      <c r="K224" t="str">
        <f>IF('Employees &amp; COBRA Enrollees'!AC230="No",'Employees &amp; COBRA Enrollees'!A230&amp;" "&amp;'Employees &amp; COBRA Enrollees'!B230,"")</f>
        <v xml:space="preserve"> </v>
      </c>
      <c r="L224">
        <f>IF('Employees &amp; COBRA Enrollees'!AC230="No",'Employees &amp; COBRA Enrollees'!S230,"")</f>
        <v>0</v>
      </c>
      <c r="N224" t="str">
        <f>IF('Employees &amp; COBRA Enrollees'!AC230="Yes",'Employees &amp; COBRA Enrollees'!A230&amp;" "&amp;'Employees &amp; COBRA Enrollees'!B230,"")</f>
        <v/>
      </c>
      <c r="O224" t="str">
        <f>IF('Employees &amp; COBRA Enrollees'!AC230="Yes",'Employees &amp; COBRA Enrollees'!S230,"")</f>
        <v/>
      </c>
      <c r="Q224">
        <f>IF('Employees &amp; COBRA Enrollees'!AC230="No",'Employees &amp; COBRA Enrollees'!C230,"")</f>
        <v>0</v>
      </c>
      <c r="R224">
        <f>IF('Employees &amp; COBRA Enrollees'!AC230="No",'Employees &amp; COBRA Enrollees'!S230,"")</f>
        <v>0</v>
      </c>
      <c r="T224" t="str">
        <f>IF('Employees &amp; COBRA Enrollees'!AC230="Yes",'Employees &amp; COBRA Enrollees'!C230,"")</f>
        <v/>
      </c>
      <c r="U224" t="str">
        <f>IF('Employees &amp; COBRA Enrollees'!AC230="Yes",'Employees &amp; COBRA Enrollees'!S230,"")</f>
        <v/>
      </c>
      <c r="W224">
        <f>IF('Employees &amp; COBRA Enrollees'!AC230="No",'Employees &amp; COBRA Enrollees'!D230,"")</f>
        <v>0</v>
      </c>
      <c r="X224">
        <f>IF('Employees &amp; COBRA Enrollees'!AC230="No",'Employees &amp; COBRA Enrollees'!S230,"")</f>
        <v>0</v>
      </c>
      <c r="Z224" t="str">
        <f>IF('Employees &amp; COBRA Enrollees'!AC230="Yes",'Employees &amp; COBRA Enrollees'!D230,"")</f>
        <v/>
      </c>
      <c r="AA224" t="str">
        <f>IF('Employees &amp; COBRA Enrollees'!AC230="Yes",'Employees &amp; COBRA Enrollees'!S230,"")</f>
        <v/>
      </c>
    </row>
    <row r="225" spans="11:27" ht="15.75" customHeight="1" x14ac:dyDescent="0.25">
      <c r="K225" t="str">
        <f>IF('Employees &amp; COBRA Enrollees'!AC231="No",'Employees &amp; COBRA Enrollees'!A231&amp;" "&amp;'Employees &amp; COBRA Enrollees'!B231,"")</f>
        <v xml:space="preserve"> </v>
      </c>
      <c r="L225">
        <f>IF('Employees &amp; COBRA Enrollees'!AC231="No",'Employees &amp; COBRA Enrollees'!S231,"")</f>
        <v>0</v>
      </c>
      <c r="N225" t="str">
        <f>IF('Employees &amp; COBRA Enrollees'!AC231="Yes",'Employees &amp; COBRA Enrollees'!A231&amp;" "&amp;'Employees &amp; COBRA Enrollees'!B231,"")</f>
        <v/>
      </c>
      <c r="O225" t="str">
        <f>IF('Employees &amp; COBRA Enrollees'!AC231="Yes",'Employees &amp; COBRA Enrollees'!S231,"")</f>
        <v/>
      </c>
      <c r="Q225">
        <f>IF('Employees &amp; COBRA Enrollees'!AC231="No",'Employees &amp; COBRA Enrollees'!C231,"")</f>
        <v>0</v>
      </c>
      <c r="R225">
        <f>IF('Employees &amp; COBRA Enrollees'!AC231="No",'Employees &amp; COBRA Enrollees'!S231,"")</f>
        <v>0</v>
      </c>
      <c r="T225" t="str">
        <f>IF('Employees &amp; COBRA Enrollees'!AC231="Yes",'Employees &amp; COBRA Enrollees'!C231,"")</f>
        <v/>
      </c>
      <c r="U225" t="str">
        <f>IF('Employees &amp; COBRA Enrollees'!AC231="Yes",'Employees &amp; COBRA Enrollees'!S231,"")</f>
        <v/>
      </c>
      <c r="W225">
        <f>IF('Employees &amp; COBRA Enrollees'!AC231="No",'Employees &amp; COBRA Enrollees'!D231,"")</f>
        <v>0</v>
      </c>
      <c r="X225">
        <f>IF('Employees &amp; COBRA Enrollees'!AC231="No",'Employees &amp; COBRA Enrollees'!S231,"")</f>
        <v>0</v>
      </c>
      <c r="Z225" t="str">
        <f>IF('Employees &amp; COBRA Enrollees'!AC231="Yes",'Employees &amp; COBRA Enrollees'!D231,"")</f>
        <v/>
      </c>
      <c r="AA225" t="str">
        <f>IF('Employees &amp; COBRA Enrollees'!AC231="Yes",'Employees &amp; COBRA Enrollees'!S231,"")</f>
        <v/>
      </c>
    </row>
    <row r="226" spans="11:27" ht="15.75" customHeight="1" x14ac:dyDescent="0.25">
      <c r="K226" t="str">
        <f>IF('Employees &amp; COBRA Enrollees'!AC232="No",'Employees &amp; COBRA Enrollees'!A232&amp;" "&amp;'Employees &amp; COBRA Enrollees'!B232,"")</f>
        <v xml:space="preserve"> </v>
      </c>
      <c r="L226">
        <f>IF('Employees &amp; COBRA Enrollees'!AC232="No",'Employees &amp; COBRA Enrollees'!S232,"")</f>
        <v>0</v>
      </c>
      <c r="N226" t="str">
        <f>IF('Employees &amp; COBRA Enrollees'!AC232="Yes",'Employees &amp; COBRA Enrollees'!A232&amp;" "&amp;'Employees &amp; COBRA Enrollees'!B232,"")</f>
        <v/>
      </c>
      <c r="O226" t="str">
        <f>IF('Employees &amp; COBRA Enrollees'!AC232="Yes",'Employees &amp; COBRA Enrollees'!S232,"")</f>
        <v/>
      </c>
      <c r="Q226">
        <f>IF('Employees &amp; COBRA Enrollees'!AC232="No",'Employees &amp; COBRA Enrollees'!C232,"")</f>
        <v>0</v>
      </c>
      <c r="R226">
        <f>IF('Employees &amp; COBRA Enrollees'!AC232="No",'Employees &amp; COBRA Enrollees'!S232,"")</f>
        <v>0</v>
      </c>
      <c r="T226" t="str">
        <f>IF('Employees &amp; COBRA Enrollees'!AC232="Yes",'Employees &amp; COBRA Enrollees'!C232,"")</f>
        <v/>
      </c>
      <c r="U226" t="str">
        <f>IF('Employees &amp; COBRA Enrollees'!AC232="Yes",'Employees &amp; COBRA Enrollees'!S232,"")</f>
        <v/>
      </c>
      <c r="W226">
        <f>IF('Employees &amp; COBRA Enrollees'!AC232="No",'Employees &amp; COBRA Enrollees'!D232,"")</f>
        <v>0</v>
      </c>
      <c r="X226">
        <f>IF('Employees &amp; COBRA Enrollees'!AC232="No",'Employees &amp; COBRA Enrollees'!S232,"")</f>
        <v>0</v>
      </c>
      <c r="Z226" t="str">
        <f>IF('Employees &amp; COBRA Enrollees'!AC232="Yes",'Employees &amp; COBRA Enrollees'!D232,"")</f>
        <v/>
      </c>
      <c r="AA226" t="str">
        <f>IF('Employees &amp; COBRA Enrollees'!AC232="Yes",'Employees &amp; COBRA Enrollees'!S232,"")</f>
        <v/>
      </c>
    </row>
    <row r="227" spans="11:27" ht="15.75" customHeight="1" x14ac:dyDescent="0.25">
      <c r="K227" t="str">
        <f>IF('Employees &amp; COBRA Enrollees'!AC233="No",'Employees &amp; COBRA Enrollees'!A233&amp;" "&amp;'Employees &amp; COBRA Enrollees'!B233,"")</f>
        <v xml:space="preserve"> </v>
      </c>
      <c r="L227">
        <f>IF('Employees &amp; COBRA Enrollees'!AC233="No",'Employees &amp; COBRA Enrollees'!S233,"")</f>
        <v>0</v>
      </c>
      <c r="N227" t="str">
        <f>IF('Employees &amp; COBRA Enrollees'!AC233="Yes",'Employees &amp; COBRA Enrollees'!A233&amp;" "&amp;'Employees &amp; COBRA Enrollees'!B233,"")</f>
        <v/>
      </c>
      <c r="O227" t="str">
        <f>IF('Employees &amp; COBRA Enrollees'!AC233="Yes",'Employees &amp; COBRA Enrollees'!S233,"")</f>
        <v/>
      </c>
      <c r="Q227">
        <f>IF('Employees &amp; COBRA Enrollees'!AC233="No",'Employees &amp; COBRA Enrollees'!C233,"")</f>
        <v>0</v>
      </c>
      <c r="R227">
        <f>IF('Employees &amp; COBRA Enrollees'!AC233="No",'Employees &amp; COBRA Enrollees'!S233,"")</f>
        <v>0</v>
      </c>
      <c r="T227" t="str">
        <f>IF('Employees &amp; COBRA Enrollees'!AC233="Yes",'Employees &amp; COBRA Enrollees'!C233,"")</f>
        <v/>
      </c>
      <c r="U227" t="str">
        <f>IF('Employees &amp; COBRA Enrollees'!AC233="Yes",'Employees &amp; COBRA Enrollees'!S233,"")</f>
        <v/>
      </c>
      <c r="W227">
        <f>IF('Employees &amp; COBRA Enrollees'!AC233="No",'Employees &amp; COBRA Enrollees'!D233,"")</f>
        <v>0</v>
      </c>
      <c r="X227">
        <f>IF('Employees &amp; COBRA Enrollees'!AC233="No",'Employees &amp; COBRA Enrollees'!S233,"")</f>
        <v>0</v>
      </c>
      <c r="Z227" t="str">
        <f>IF('Employees &amp; COBRA Enrollees'!AC233="Yes",'Employees &amp; COBRA Enrollees'!D233,"")</f>
        <v/>
      </c>
      <c r="AA227" t="str">
        <f>IF('Employees &amp; COBRA Enrollees'!AC233="Yes",'Employees &amp; COBRA Enrollees'!S233,"")</f>
        <v/>
      </c>
    </row>
    <row r="228" spans="11:27" ht="15.75" customHeight="1" x14ac:dyDescent="0.25">
      <c r="K228" t="str">
        <f>IF('Employees &amp; COBRA Enrollees'!AC234="No",'Employees &amp; COBRA Enrollees'!A234&amp;" "&amp;'Employees &amp; COBRA Enrollees'!B234,"")</f>
        <v xml:space="preserve"> </v>
      </c>
      <c r="L228">
        <f>IF('Employees &amp; COBRA Enrollees'!AC234="No",'Employees &amp; COBRA Enrollees'!S234,"")</f>
        <v>0</v>
      </c>
      <c r="N228" t="str">
        <f>IF('Employees &amp; COBRA Enrollees'!AC234="Yes",'Employees &amp; COBRA Enrollees'!A234&amp;" "&amp;'Employees &amp; COBRA Enrollees'!B234,"")</f>
        <v/>
      </c>
      <c r="O228" t="str">
        <f>IF('Employees &amp; COBRA Enrollees'!AC234="Yes",'Employees &amp; COBRA Enrollees'!S234,"")</f>
        <v/>
      </c>
      <c r="Q228">
        <f>IF('Employees &amp; COBRA Enrollees'!AC234="No",'Employees &amp; COBRA Enrollees'!C234,"")</f>
        <v>0</v>
      </c>
      <c r="R228">
        <f>IF('Employees &amp; COBRA Enrollees'!AC234="No",'Employees &amp; COBRA Enrollees'!S234,"")</f>
        <v>0</v>
      </c>
      <c r="T228" t="str">
        <f>IF('Employees &amp; COBRA Enrollees'!AC234="Yes",'Employees &amp; COBRA Enrollees'!C234,"")</f>
        <v/>
      </c>
      <c r="U228" t="str">
        <f>IF('Employees &amp; COBRA Enrollees'!AC234="Yes",'Employees &amp; COBRA Enrollees'!S234,"")</f>
        <v/>
      </c>
      <c r="W228">
        <f>IF('Employees &amp; COBRA Enrollees'!AC234="No",'Employees &amp; COBRA Enrollees'!D234,"")</f>
        <v>0</v>
      </c>
      <c r="X228">
        <f>IF('Employees &amp; COBRA Enrollees'!AC234="No",'Employees &amp; COBRA Enrollees'!S234,"")</f>
        <v>0</v>
      </c>
      <c r="Z228" t="str">
        <f>IF('Employees &amp; COBRA Enrollees'!AC234="Yes",'Employees &amp; COBRA Enrollees'!D234,"")</f>
        <v/>
      </c>
      <c r="AA228" t="str">
        <f>IF('Employees &amp; COBRA Enrollees'!AC234="Yes",'Employees &amp; COBRA Enrollees'!S234,"")</f>
        <v/>
      </c>
    </row>
    <row r="229" spans="11:27" ht="15.75" customHeight="1" x14ac:dyDescent="0.25">
      <c r="K229" t="str">
        <f>IF('Employees &amp; COBRA Enrollees'!AC235="No",'Employees &amp; COBRA Enrollees'!A235&amp;" "&amp;'Employees &amp; COBRA Enrollees'!B235,"")</f>
        <v xml:space="preserve"> </v>
      </c>
      <c r="L229">
        <f>IF('Employees &amp; COBRA Enrollees'!AC235="No",'Employees &amp; COBRA Enrollees'!S235,"")</f>
        <v>0</v>
      </c>
      <c r="N229" t="str">
        <f>IF('Employees &amp; COBRA Enrollees'!AC235="Yes",'Employees &amp; COBRA Enrollees'!A235&amp;" "&amp;'Employees &amp; COBRA Enrollees'!B235,"")</f>
        <v/>
      </c>
      <c r="O229" t="str">
        <f>IF('Employees &amp; COBRA Enrollees'!AC235="Yes",'Employees &amp; COBRA Enrollees'!S235,"")</f>
        <v/>
      </c>
      <c r="Q229">
        <f>IF('Employees &amp; COBRA Enrollees'!AC235="No",'Employees &amp; COBRA Enrollees'!C235,"")</f>
        <v>0</v>
      </c>
      <c r="R229">
        <f>IF('Employees &amp; COBRA Enrollees'!AC235="No",'Employees &amp; COBRA Enrollees'!S235,"")</f>
        <v>0</v>
      </c>
      <c r="T229" t="str">
        <f>IF('Employees &amp; COBRA Enrollees'!AC235="Yes",'Employees &amp; COBRA Enrollees'!C235,"")</f>
        <v/>
      </c>
      <c r="U229" t="str">
        <f>IF('Employees &amp; COBRA Enrollees'!AC235="Yes",'Employees &amp; COBRA Enrollees'!S235,"")</f>
        <v/>
      </c>
      <c r="W229">
        <f>IF('Employees &amp; COBRA Enrollees'!AC235="No",'Employees &amp; COBRA Enrollees'!D235,"")</f>
        <v>0</v>
      </c>
      <c r="X229">
        <f>IF('Employees &amp; COBRA Enrollees'!AC235="No",'Employees &amp; COBRA Enrollees'!S235,"")</f>
        <v>0</v>
      </c>
      <c r="Z229" t="str">
        <f>IF('Employees &amp; COBRA Enrollees'!AC235="Yes",'Employees &amp; COBRA Enrollees'!D235,"")</f>
        <v/>
      </c>
      <c r="AA229" t="str">
        <f>IF('Employees &amp; COBRA Enrollees'!AC235="Yes",'Employees &amp; COBRA Enrollees'!S235,"")</f>
        <v/>
      </c>
    </row>
    <row r="230" spans="11:27" ht="15.75" customHeight="1" x14ac:dyDescent="0.25">
      <c r="K230" t="str">
        <f>IF('Employees &amp; COBRA Enrollees'!AC236="No",'Employees &amp; COBRA Enrollees'!A236&amp;" "&amp;'Employees &amp; COBRA Enrollees'!B236,"")</f>
        <v xml:space="preserve"> </v>
      </c>
      <c r="L230">
        <f>IF('Employees &amp; COBRA Enrollees'!AC236="No",'Employees &amp; COBRA Enrollees'!S236,"")</f>
        <v>0</v>
      </c>
      <c r="N230" t="str">
        <f>IF('Employees &amp; COBRA Enrollees'!AC236="Yes",'Employees &amp; COBRA Enrollees'!A236&amp;" "&amp;'Employees &amp; COBRA Enrollees'!B236,"")</f>
        <v/>
      </c>
      <c r="O230" t="str">
        <f>IF('Employees &amp; COBRA Enrollees'!AC236="Yes",'Employees &amp; COBRA Enrollees'!S236,"")</f>
        <v/>
      </c>
      <c r="Q230">
        <f>IF('Employees &amp; COBRA Enrollees'!AC236="No",'Employees &amp; COBRA Enrollees'!C236,"")</f>
        <v>0</v>
      </c>
      <c r="R230">
        <f>IF('Employees &amp; COBRA Enrollees'!AC236="No",'Employees &amp; COBRA Enrollees'!S236,"")</f>
        <v>0</v>
      </c>
      <c r="T230" t="str">
        <f>IF('Employees &amp; COBRA Enrollees'!AC236="Yes",'Employees &amp; COBRA Enrollees'!C236,"")</f>
        <v/>
      </c>
      <c r="U230" t="str">
        <f>IF('Employees &amp; COBRA Enrollees'!AC236="Yes",'Employees &amp; COBRA Enrollees'!S236,"")</f>
        <v/>
      </c>
      <c r="W230">
        <f>IF('Employees &amp; COBRA Enrollees'!AC236="No",'Employees &amp; COBRA Enrollees'!D236,"")</f>
        <v>0</v>
      </c>
      <c r="X230">
        <f>IF('Employees &amp; COBRA Enrollees'!AC236="No",'Employees &amp; COBRA Enrollees'!S236,"")</f>
        <v>0</v>
      </c>
      <c r="Z230" t="str">
        <f>IF('Employees &amp; COBRA Enrollees'!AC236="Yes",'Employees &amp; COBRA Enrollees'!D236,"")</f>
        <v/>
      </c>
      <c r="AA230" t="str">
        <f>IF('Employees &amp; COBRA Enrollees'!AC236="Yes",'Employees &amp; COBRA Enrollees'!S236,"")</f>
        <v/>
      </c>
    </row>
    <row r="231" spans="11:27" ht="15.75" customHeight="1" x14ac:dyDescent="0.25">
      <c r="K231" t="str">
        <f>IF('Employees &amp; COBRA Enrollees'!AC237="No",'Employees &amp; COBRA Enrollees'!A237&amp;" "&amp;'Employees &amp; COBRA Enrollees'!B237,"")</f>
        <v xml:space="preserve"> </v>
      </c>
      <c r="L231">
        <f>IF('Employees &amp; COBRA Enrollees'!AC237="No",'Employees &amp; COBRA Enrollees'!S237,"")</f>
        <v>0</v>
      </c>
      <c r="N231" t="str">
        <f>IF('Employees &amp; COBRA Enrollees'!AC237="Yes",'Employees &amp; COBRA Enrollees'!A237&amp;" "&amp;'Employees &amp; COBRA Enrollees'!B237,"")</f>
        <v/>
      </c>
      <c r="O231" t="str">
        <f>IF('Employees &amp; COBRA Enrollees'!AC237="Yes",'Employees &amp; COBRA Enrollees'!S237,"")</f>
        <v/>
      </c>
      <c r="Q231">
        <f>IF('Employees &amp; COBRA Enrollees'!AC237="No",'Employees &amp; COBRA Enrollees'!C237,"")</f>
        <v>0</v>
      </c>
      <c r="R231">
        <f>IF('Employees &amp; COBRA Enrollees'!AC237="No",'Employees &amp; COBRA Enrollees'!S237,"")</f>
        <v>0</v>
      </c>
      <c r="T231" t="str">
        <f>IF('Employees &amp; COBRA Enrollees'!AC237="Yes",'Employees &amp; COBRA Enrollees'!C237,"")</f>
        <v/>
      </c>
      <c r="U231" t="str">
        <f>IF('Employees &amp; COBRA Enrollees'!AC237="Yes",'Employees &amp; COBRA Enrollees'!S237,"")</f>
        <v/>
      </c>
      <c r="W231">
        <f>IF('Employees &amp; COBRA Enrollees'!AC237="No",'Employees &amp; COBRA Enrollees'!D237,"")</f>
        <v>0</v>
      </c>
      <c r="X231">
        <f>IF('Employees &amp; COBRA Enrollees'!AC237="No",'Employees &amp; COBRA Enrollees'!S237,"")</f>
        <v>0</v>
      </c>
      <c r="Z231" t="str">
        <f>IF('Employees &amp; COBRA Enrollees'!AC237="Yes",'Employees &amp; COBRA Enrollees'!D237,"")</f>
        <v/>
      </c>
      <c r="AA231" t="str">
        <f>IF('Employees &amp; COBRA Enrollees'!AC237="Yes",'Employees &amp; COBRA Enrollees'!S237,"")</f>
        <v/>
      </c>
    </row>
    <row r="232" spans="11:27" ht="15.75" customHeight="1" x14ac:dyDescent="0.25">
      <c r="K232" t="str">
        <f>IF('Employees &amp; COBRA Enrollees'!AC238="No",'Employees &amp; COBRA Enrollees'!A238&amp;" "&amp;'Employees &amp; COBRA Enrollees'!B238,"")</f>
        <v xml:space="preserve"> </v>
      </c>
      <c r="L232">
        <f>IF('Employees &amp; COBRA Enrollees'!AC238="No",'Employees &amp; COBRA Enrollees'!S238,"")</f>
        <v>0</v>
      </c>
      <c r="N232" t="str">
        <f>IF('Employees &amp; COBRA Enrollees'!AC238="Yes",'Employees &amp; COBRA Enrollees'!A238&amp;" "&amp;'Employees &amp; COBRA Enrollees'!B238,"")</f>
        <v/>
      </c>
      <c r="O232" t="str">
        <f>IF('Employees &amp; COBRA Enrollees'!AC238="Yes",'Employees &amp; COBRA Enrollees'!S238,"")</f>
        <v/>
      </c>
      <c r="Q232">
        <f>IF('Employees &amp; COBRA Enrollees'!AC238="No",'Employees &amp; COBRA Enrollees'!C238,"")</f>
        <v>0</v>
      </c>
      <c r="R232">
        <f>IF('Employees &amp; COBRA Enrollees'!AC238="No",'Employees &amp; COBRA Enrollees'!S238,"")</f>
        <v>0</v>
      </c>
      <c r="T232" t="str">
        <f>IF('Employees &amp; COBRA Enrollees'!AC238="Yes",'Employees &amp; COBRA Enrollees'!C238,"")</f>
        <v/>
      </c>
      <c r="U232" t="str">
        <f>IF('Employees &amp; COBRA Enrollees'!AC238="Yes",'Employees &amp; COBRA Enrollees'!S238,"")</f>
        <v/>
      </c>
      <c r="W232">
        <f>IF('Employees &amp; COBRA Enrollees'!AC238="No",'Employees &amp; COBRA Enrollees'!D238,"")</f>
        <v>0</v>
      </c>
      <c r="X232">
        <f>IF('Employees &amp; COBRA Enrollees'!AC238="No",'Employees &amp; COBRA Enrollees'!S238,"")</f>
        <v>0</v>
      </c>
      <c r="Z232" t="str">
        <f>IF('Employees &amp; COBRA Enrollees'!AC238="Yes",'Employees &amp; COBRA Enrollees'!D238,"")</f>
        <v/>
      </c>
      <c r="AA232" t="str">
        <f>IF('Employees &amp; COBRA Enrollees'!AC238="Yes",'Employees &amp; COBRA Enrollees'!S238,"")</f>
        <v/>
      </c>
    </row>
    <row r="233" spans="11:27" ht="15.75" customHeight="1" x14ac:dyDescent="0.25">
      <c r="K233" t="str">
        <f>IF('Employees &amp; COBRA Enrollees'!AC239="No",'Employees &amp; COBRA Enrollees'!A239&amp;" "&amp;'Employees &amp; COBRA Enrollees'!B239,"")</f>
        <v xml:space="preserve"> </v>
      </c>
      <c r="L233">
        <f>IF('Employees &amp; COBRA Enrollees'!AC239="No",'Employees &amp; COBRA Enrollees'!S239,"")</f>
        <v>0</v>
      </c>
      <c r="N233" t="str">
        <f>IF('Employees &amp; COBRA Enrollees'!AC239="Yes",'Employees &amp; COBRA Enrollees'!A239&amp;" "&amp;'Employees &amp; COBRA Enrollees'!B239,"")</f>
        <v/>
      </c>
      <c r="O233" t="str">
        <f>IF('Employees &amp; COBRA Enrollees'!AC239="Yes",'Employees &amp; COBRA Enrollees'!S239,"")</f>
        <v/>
      </c>
      <c r="Q233">
        <f>IF('Employees &amp; COBRA Enrollees'!AC239="No",'Employees &amp; COBRA Enrollees'!C239,"")</f>
        <v>0</v>
      </c>
      <c r="R233">
        <f>IF('Employees &amp; COBRA Enrollees'!AC239="No",'Employees &amp; COBRA Enrollees'!S239,"")</f>
        <v>0</v>
      </c>
      <c r="T233" t="str">
        <f>IF('Employees &amp; COBRA Enrollees'!AC239="Yes",'Employees &amp; COBRA Enrollees'!C239,"")</f>
        <v/>
      </c>
      <c r="U233" t="str">
        <f>IF('Employees &amp; COBRA Enrollees'!AC239="Yes",'Employees &amp; COBRA Enrollees'!S239,"")</f>
        <v/>
      </c>
      <c r="W233">
        <f>IF('Employees &amp; COBRA Enrollees'!AC239="No",'Employees &amp; COBRA Enrollees'!D239,"")</f>
        <v>0</v>
      </c>
      <c r="X233">
        <f>IF('Employees &amp; COBRA Enrollees'!AC239="No",'Employees &amp; COBRA Enrollees'!S239,"")</f>
        <v>0</v>
      </c>
      <c r="Z233" t="str">
        <f>IF('Employees &amp; COBRA Enrollees'!AC239="Yes",'Employees &amp; COBRA Enrollees'!D239,"")</f>
        <v/>
      </c>
      <c r="AA233" t="str">
        <f>IF('Employees &amp; COBRA Enrollees'!AC239="Yes",'Employees &amp; COBRA Enrollees'!S239,"")</f>
        <v/>
      </c>
    </row>
    <row r="234" spans="11:27" ht="15.75" customHeight="1" x14ac:dyDescent="0.25">
      <c r="K234" t="str">
        <f>IF('Employees &amp; COBRA Enrollees'!AC240="No",'Employees &amp; COBRA Enrollees'!A240&amp;" "&amp;'Employees &amp; COBRA Enrollees'!B240,"")</f>
        <v xml:space="preserve"> </v>
      </c>
      <c r="L234">
        <f>IF('Employees &amp; COBRA Enrollees'!AC240="No",'Employees &amp; COBRA Enrollees'!S240,"")</f>
        <v>0</v>
      </c>
      <c r="N234" t="str">
        <f>IF('Employees &amp; COBRA Enrollees'!AC240="Yes",'Employees &amp; COBRA Enrollees'!A240&amp;" "&amp;'Employees &amp; COBRA Enrollees'!B240,"")</f>
        <v/>
      </c>
      <c r="O234" t="str">
        <f>IF('Employees &amp; COBRA Enrollees'!AC240="Yes",'Employees &amp; COBRA Enrollees'!S240,"")</f>
        <v/>
      </c>
      <c r="Q234">
        <f>IF('Employees &amp; COBRA Enrollees'!AC240="No",'Employees &amp; COBRA Enrollees'!C240,"")</f>
        <v>0</v>
      </c>
      <c r="R234">
        <f>IF('Employees &amp; COBRA Enrollees'!AC240="No",'Employees &amp; COBRA Enrollees'!S240,"")</f>
        <v>0</v>
      </c>
      <c r="T234" t="str">
        <f>IF('Employees &amp; COBRA Enrollees'!AC240="Yes",'Employees &amp; COBRA Enrollees'!C240,"")</f>
        <v/>
      </c>
      <c r="U234" t="str">
        <f>IF('Employees &amp; COBRA Enrollees'!AC240="Yes",'Employees &amp; COBRA Enrollees'!S240,"")</f>
        <v/>
      </c>
      <c r="W234">
        <f>IF('Employees &amp; COBRA Enrollees'!AC240="No",'Employees &amp; COBRA Enrollees'!D240,"")</f>
        <v>0</v>
      </c>
      <c r="X234">
        <f>IF('Employees &amp; COBRA Enrollees'!AC240="No",'Employees &amp; COBRA Enrollees'!S240,"")</f>
        <v>0</v>
      </c>
      <c r="Z234" t="str">
        <f>IF('Employees &amp; COBRA Enrollees'!AC240="Yes",'Employees &amp; COBRA Enrollees'!D240,"")</f>
        <v/>
      </c>
      <c r="AA234" t="str">
        <f>IF('Employees &amp; COBRA Enrollees'!AC240="Yes",'Employees &amp; COBRA Enrollees'!S240,"")</f>
        <v/>
      </c>
    </row>
    <row r="235" spans="11:27" ht="15.75" customHeight="1" x14ac:dyDescent="0.25">
      <c r="K235" t="str">
        <f>IF('Employees &amp; COBRA Enrollees'!AC241="No",'Employees &amp; COBRA Enrollees'!A241&amp;" "&amp;'Employees &amp; COBRA Enrollees'!B241,"")</f>
        <v xml:space="preserve"> </v>
      </c>
      <c r="L235">
        <f>IF('Employees &amp; COBRA Enrollees'!AC241="No",'Employees &amp; COBRA Enrollees'!S241,"")</f>
        <v>0</v>
      </c>
      <c r="N235" t="str">
        <f>IF('Employees &amp; COBRA Enrollees'!AC241="Yes",'Employees &amp; COBRA Enrollees'!A241&amp;" "&amp;'Employees &amp; COBRA Enrollees'!B241,"")</f>
        <v/>
      </c>
      <c r="O235" t="str">
        <f>IF('Employees &amp; COBRA Enrollees'!AC241="Yes",'Employees &amp; COBRA Enrollees'!S241,"")</f>
        <v/>
      </c>
      <c r="Q235">
        <f>IF('Employees &amp; COBRA Enrollees'!AC241="No",'Employees &amp; COBRA Enrollees'!C241,"")</f>
        <v>0</v>
      </c>
      <c r="R235">
        <f>IF('Employees &amp; COBRA Enrollees'!AC241="No",'Employees &amp; COBRA Enrollees'!S241,"")</f>
        <v>0</v>
      </c>
      <c r="T235" t="str">
        <f>IF('Employees &amp; COBRA Enrollees'!AC241="Yes",'Employees &amp; COBRA Enrollees'!C241,"")</f>
        <v/>
      </c>
      <c r="U235" t="str">
        <f>IF('Employees &amp; COBRA Enrollees'!AC241="Yes",'Employees &amp; COBRA Enrollees'!S241,"")</f>
        <v/>
      </c>
      <c r="W235">
        <f>IF('Employees &amp; COBRA Enrollees'!AC241="No",'Employees &amp; COBRA Enrollees'!D241,"")</f>
        <v>0</v>
      </c>
      <c r="X235">
        <f>IF('Employees &amp; COBRA Enrollees'!AC241="No",'Employees &amp; COBRA Enrollees'!S241,"")</f>
        <v>0</v>
      </c>
      <c r="Z235" t="str">
        <f>IF('Employees &amp; COBRA Enrollees'!AC241="Yes",'Employees &amp; COBRA Enrollees'!D241,"")</f>
        <v/>
      </c>
      <c r="AA235" t="str">
        <f>IF('Employees &amp; COBRA Enrollees'!AC241="Yes",'Employees &amp; COBRA Enrollees'!S241,"")</f>
        <v/>
      </c>
    </row>
    <row r="236" spans="11:27" ht="15.75" customHeight="1" x14ac:dyDescent="0.25">
      <c r="K236" t="str">
        <f>IF('Employees &amp; COBRA Enrollees'!AC242="No",'Employees &amp; COBRA Enrollees'!A242&amp;" "&amp;'Employees &amp; COBRA Enrollees'!B242,"")</f>
        <v xml:space="preserve"> </v>
      </c>
      <c r="L236">
        <f>IF('Employees &amp; COBRA Enrollees'!AC242="No",'Employees &amp; COBRA Enrollees'!S242,"")</f>
        <v>0</v>
      </c>
      <c r="N236" t="str">
        <f>IF('Employees &amp; COBRA Enrollees'!AC242="Yes",'Employees &amp; COBRA Enrollees'!A242&amp;" "&amp;'Employees &amp; COBRA Enrollees'!B242,"")</f>
        <v/>
      </c>
      <c r="O236" t="str">
        <f>IF('Employees &amp; COBRA Enrollees'!AC242="Yes",'Employees &amp; COBRA Enrollees'!S242,"")</f>
        <v/>
      </c>
      <c r="Q236">
        <f>IF('Employees &amp; COBRA Enrollees'!AC242="No",'Employees &amp; COBRA Enrollees'!C242,"")</f>
        <v>0</v>
      </c>
      <c r="R236">
        <f>IF('Employees &amp; COBRA Enrollees'!AC242="No",'Employees &amp; COBRA Enrollees'!S242,"")</f>
        <v>0</v>
      </c>
      <c r="T236" t="str">
        <f>IF('Employees &amp; COBRA Enrollees'!AC242="Yes",'Employees &amp; COBRA Enrollees'!C242,"")</f>
        <v/>
      </c>
      <c r="U236" t="str">
        <f>IF('Employees &amp; COBRA Enrollees'!AC242="Yes",'Employees &amp; COBRA Enrollees'!S242,"")</f>
        <v/>
      </c>
      <c r="W236">
        <f>IF('Employees &amp; COBRA Enrollees'!AC242="No",'Employees &amp; COBRA Enrollees'!D242,"")</f>
        <v>0</v>
      </c>
      <c r="X236">
        <f>IF('Employees &amp; COBRA Enrollees'!AC242="No",'Employees &amp; COBRA Enrollees'!S242,"")</f>
        <v>0</v>
      </c>
      <c r="Z236" t="str">
        <f>IF('Employees &amp; COBRA Enrollees'!AC242="Yes",'Employees &amp; COBRA Enrollees'!D242,"")</f>
        <v/>
      </c>
      <c r="AA236" t="str">
        <f>IF('Employees &amp; COBRA Enrollees'!AC242="Yes",'Employees &amp; COBRA Enrollees'!S242,"")</f>
        <v/>
      </c>
    </row>
    <row r="237" spans="11:27" ht="15.75" customHeight="1" x14ac:dyDescent="0.25">
      <c r="K237" t="str">
        <f>IF('Employees &amp; COBRA Enrollees'!AC243="No",'Employees &amp; COBRA Enrollees'!A243&amp;" "&amp;'Employees &amp; COBRA Enrollees'!B243,"")</f>
        <v xml:space="preserve"> </v>
      </c>
      <c r="L237">
        <f>IF('Employees &amp; COBRA Enrollees'!AC243="No",'Employees &amp; COBRA Enrollees'!S243,"")</f>
        <v>0</v>
      </c>
      <c r="N237" t="str">
        <f>IF('Employees &amp; COBRA Enrollees'!AC243="Yes",'Employees &amp; COBRA Enrollees'!A243&amp;" "&amp;'Employees &amp; COBRA Enrollees'!B243,"")</f>
        <v/>
      </c>
      <c r="O237" t="str">
        <f>IF('Employees &amp; COBRA Enrollees'!AC243="Yes",'Employees &amp; COBRA Enrollees'!S243,"")</f>
        <v/>
      </c>
      <c r="Q237">
        <f>IF('Employees &amp; COBRA Enrollees'!AC243="No",'Employees &amp; COBRA Enrollees'!C243,"")</f>
        <v>0</v>
      </c>
      <c r="R237">
        <f>IF('Employees &amp; COBRA Enrollees'!AC243="No",'Employees &amp; COBRA Enrollees'!S243,"")</f>
        <v>0</v>
      </c>
      <c r="T237" t="str">
        <f>IF('Employees &amp; COBRA Enrollees'!AC243="Yes",'Employees &amp; COBRA Enrollees'!C243,"")</f>
        <v/>
      </c>
      <c r="U237" t="str">
        <f>IF('Employees &amp; COBRA Enrollees'!AC243="Yes",'Employees &amp; COBRA Enrollees'!S243,"")</f>
        <v/>
      </c>
      <c r="W237">
        <f>IF('Employees &amp; COBRA Enrollees'!AC243="No",'Employees &amp; COBRA Enrollees'!D243,"")</f>
        <v>0</v>
      </c>
      <c r="X237">
        <f>IF('Employees &amp; COBRA Enrollees'!AC243="No",'Employees &amp; COBRA Enrollees'!S243,"")</f>
        <v>0</v>
      </c>
      <c r="Z237" t="str">
        <f>IF('Employees &amp; COBRA Enrollees'!AC243="Yes",'Employees &amp; COBRA Enrollees'!D243,"")</f>
        <v/>
      </c>
      <c r="AA237" t="str">
        <f>IF('Employees &amp; COBRA Enrollees'!AC243="Yes",'Employees &amp; COBRA Enrollees'!S243,"")</f>
        <v/>
      </c>
    </row>
    <row r="238" spans="11:27" ht="15.75" customHeight="1" x14ac:dyDescent="0.25">
      <c r="K238" t="str">
        <f>IF('Employees &amp; COBRA Enrollees'!AC244="No",'Employees &amp; COBRA Enrollees'!A244&amp;" "&amp;'Employees &amp; COBRA Enrollees'!B244,"")</f>
        <v xml:space="preserve"> </v>
      </c>
      <c r="L238">
        <f>IF('Employees &amp; COBRA Enrollees'!AC244="No",'Employees &amp; COBRA Enrollees'!S244,"")</f>
        <v>0</v>
      </c>
      <c r="N238" t="str">
        <f>IF('Employees &amp; COBRA Enrollees'!AC244="Yes",'Employees &amp; COBRA Enrollees'!A244&amp;" "&amp;'Employees &amp; COBRA Enrollees'!B244,"")</f>
        <v/>
      </c>
      <c r="O238" t="str">
        <f>IF('Employees &amp; COBRA Enrollees'!AC244="Yes",'Employees &amp; COBRA Enrollees'!S244,"")</f>
        <v/>
      </c>
      <c r="Q238">
        <f>IF('Employees &amp; COBRA Enrollees'!AC244="No",'Employees &amp; COBRA Enrollees'!C244,"")</f>
        <v>0</v>
      </c>
      <c r="R238">
        <f>IF('Employees &amp; COBRA Enrollees'!AC244="No",'Employees &amp; COBRA Enrollees'!S244,"")</f>
        <v>0</v>
      </c>
      <c r="T238" t="str">
        <f>IF('Employees &amp; COBRA Enrollees'!AC244="Yes",'Employees &amp; COBRA Enrollees'!C244,"")</f>
        <v/>
      </c>
      <c r="U238" t="str">
        <f>IF('Employees &amp; COBRA Enrollees'!AC244="Yes",'Employees &amp; COBRA Enrollees'!S244,"")</f>
        <v/>
      </c>
      <c r="W238">
        <f>IF('Employees &amp; COBRA Enrollees'!AC244="No",'Employees &amp; COBRA Enrollees'!D244,"")</f>
        <v>0</v>
      </c>
      <c r="X238">
        <f>IF('Employees &amp; COBRA Enrollees'!AC244="No",'Employees &amp; COBRA Enrollees'!S244,"")</f>
        <v>0</v>
      </c>
      <c r="Z238" t="str">
        <f>IF('Employees &amp; COBRA Enrollees'!AC244="Yes",'Employees &amp; COBRA Enrollees'!D244,"")</f>
        <v/>
      </c>
      <c r="AA238" t="str">
        <f>IF('Employees &amp; COBRA Enrollees'!AC244="Yes",'Employees &amp; COBRA Enrollees'!S244,"")</f>
        <v/>
      </c>
    </row>
    <row r="239" spans="11:27" ht="15.75" customHeight="1" x14ac:dyDescent="0.25">
      <c r="K239" t="str">
        <f>IF('Employees &amp; COBRA Enrollees'!AC245="No",'Employees &amp; COBRA Enrollees'!A245&amp;" "&amp;'Employees &amp; COBRA Enrollees'!B245,"")</f>
        <v xml:space="preserve"> </v>
      </c>
      <c r="L239">
        <f>IF('Employees &amp; COBRA Enrollees'!AC245="No",'Employees &amp; COBRA Enrollees'!S245,"")</f>
        <v>0</v>
      </c>
      <c r="N239" t="str">
        <f>IF('Employees &amp; COBRA Enrollees'!AC245="Yes",'Employees &amp; COBRA Enrollees'!A245&amp;" "&amp;'Employees &amp; COBRA Enrollees'!B245,"")</f>
        <v/>
      </c>
      <c r="O239" t="str">
        <f>IF('Employees &amp; COBRA Enrollees'!AC245="Yes",'Employees &amp; COBRA Enrollees'!S245,"")</f>
        <v/>
      </c>
      <c r="Q239">
        <f>IF('Employees &amp; COBRA Enrollees'!AC245="No",'Employees &amp; COBRA Enrollees'!C245,"")</f>
        <v>0</v>
      </c>
      <c r="R239">
        <f>IF('Employees &amp; COBRA Enrollees'!AC245="No",'Employees &amp; COBRA Enrollees'!S245,"")</f>
        <v>0</v>
      </c>
      <c r="T239" t="str">
        <f>IF('Employees &amp; COBRA Enrollees'!AC245="Yes",'Employees &amp; COBRA Enrollees'!C245,"")</f>
        <v/>
      </c>
      <c r="U239" t="str">
        <f>IF('Employees &amp; COBRA Enrollees'!AC245="Yes",'Employees &amp; COBRA Enrollees'!S245,"")</f>
        <v/>
      </c>
      <c r="W239">
        <f>IF('Employees &amp; COBRA Enrollees'!AC245="No",'Employees &amp; COBRA Enrollees'!D245,"")</f>
        <v>0</v>
      </c>
      <c r="X239">
        <f>IF('Employees &amp; COBRA Enrollees'!AC245="No",'Employees &amp; COBRA Enrollees'!S245,"")</f>
        <v>0</v>
      </c>
      <c r="Z239" t="str">
        <f>IF('Employees &amp; COBRA Enrollees'!AC245="Yes",'Employees &amp; COBRA Enrollees'!D245,"")</f>
        <v/>
      </c>
      <c r="AA239" t="str">
        <f>IF('Employees &amp; COBRA Enrollees'!AC245="Yes",'Employees &amp; COBRA Enrollees'!S245,"")</f>
        <v/>
      </c>
    </row>
    <row r="240" spans="11:27" ht="15.75" customHeight="1" x14ac:dyDescent="0.25">
      <c r="K240" t="str">
        <f>IF('Employees &amp; COBRA Enrollees'!AC246="No",'Employees &amp; COBRA Enrollees'!A246&amp;" "&amp;'Employees &amp; COBRA Enrollees'!B246,"")</f>
        <v xml:space="preserve"> </v>
      </c>
      <c r="L240">
        <f>IF('Employees &amp; COBRA Enrollees'!AC246="No",'Employees &amp; COBRA Enrollees'!S246,"")</f>
        <v>0</v>
      </c>
      <c r="N240" t="str">
        <f>IF('Employees &amp; COBRA Enrollees'!AC246="Yes",'Employees &amp; COBRA Enrollees'!A246&amp;" "&amp;'Employees &amp; COBRA Enrollees'!B246,"")</f>
        <v/>
      </c>
      <c r="O240" t="str">
        <f>IF('Employees &amp; COBRA Enrollees'!AC246="Yes",'Employees &amp; COBRA Enrollees'!S246,"")</f>
        <v/>
      </c>
      <c r="Q240">
        <f>IF('Employees &amp; COBRA Enrollees'!AC246="No",'Employees &amp; COBRA Enrollees'!C246,"")</f>
        <v>0</v>
      </c>
      <c r="R240">
        <f>IF('Employees &amp; COBRA Enrollees'!AC246="No",'Employees &amp; COBRA Enrollees'!S246,"")</f>
        <v>0</v>
      </c>
      <c r="T240" t="str">
        <f>IF('Employees &amp; COBRA Enrollees'!AC246="Yes",'Employees &amp; COBRA Enrollees'!C246,"")</f>
        <v/>
      </c>
      <c r="U240" t="str">
        <f>IF('Employees &amp; COBRA Enrollees'!AC246="Yes",'Employees &amp; COBRA Enrollees'!S246,"")</f>
        <v/>
      </c>
      <c r="W240">
        <f>IF('Employees &amp; COBRA Enrollees'!AC246="No",'Employees &amp; COBRA Enrollees'!D246,"")</f>
        <v>0</v>
      </c>
      <c r="X240">
        <f>IF('Employees &amp; COBRA Enrollees'!AC246="No",'Employees &amp; COBRA Enrollees'!S246,"")</f>
        <v>0</v>
      </c>
      <c r="Z240" t="str">
        <f>IF('Employees &amp; COBRA Enrollees'!AC246="Yes",'Employees &amp; COBRA Enrollees'!D246,"")</f>
        <v/>
      </c>
      <c r="AA240" t="str">
        <f>IF('Employees &amp; COBRA Enrollees'!AC246="Yes",'Employees &amp; COBRA Enrollees'!S246,"")</f>
        <v/>
      </c>
    </row>
    <row r="241" spans="11:27" ht="15.75" customHeight="1" x14ac:dyDescent="0.25">
      <c r="K241" t="str">
        <f>IF('Employees &amp; COBRA Enrollees'!AC247="No",'Employees &amp; COBRA Enrollees'!A247&amp;" "&amp;'Employees &amp; COBRA Enrollees'!B247,"")</f>
        <v xml:space="preserve"> </v>
      </c>
      <c r="L241">
        <f>IF('Employees &amp; COBRA Enrollees'!AC247="No",'Employees &amp; COBRA Enrollees'!S247,"")</f>
        <v>0</v>
      </c>
      <c r="N241" t="str">
        <f>IF('Employees &amp; COBRA Enrollees'!AC247="Yes",'Employees &amp; COBRA Enrollees'!A247&amp;" "&amp;'Employees &amp; COBRA Enrollees'!B247,"")</f>
        <v/>
      </c>
      <c r="O241" t="str">
        <f>IF('Employees &amp; COBRA Enrollees'!AC247="Yes",'Employees &amp; COBRA Enrollees'!S247,"")</f>
        <v/>
      </c>
      <c r="Q241">
        <f>IF('Employees &amp; COBRA Enrollees'!AC247="No",'Employees &amp; COBRA Enrollees'!C247,"")</f>
        <v>0</v>
      </c>
      <c r="R241">
        <f>IF('Employees &amp; COBRA Enrollees'!AC247="No",'Employees &amp; COBRA Enrollees'!S247,"")</f>
        <v>0</v>
      </c>
      <c r="T241" t="str">
        <f>IF('Employees &amp; COBRA Enrollees'!AC247="Yes",'Employees &amp; COBRA Enrollees'!C247,"")</f>
        <v/>
      </c>
      <c r="U241" t="str">
        <f>IF('Employees &amp; COBRA Enrollees'!AC247="Yes",'Employees &amp; COBRA Enrollees'!S247,"")</f>
        <v/>
      </c>
      <c r="W241">
        <f>IF('Employees &amp; COBRA Enrollees'!AC247="No",'Employees &amp; COBRA Enrollees'!D247,"")</f>
        <v>0</v>
      </c>
      <c r="X241">
        <f>IF('Employees &amp; COBRA Enrollees'!AC247="No",'Employees &amp; COBRA Enrollees'!S247,"")</f>
        <v>0</v>
      </c>
      <c r="Z241" t="str">
        <f>IF('Employees &amp; COBRA Enrollees'!AC247="Yes",'Employees &amp; COBRA Enrollees'!D247,"")</f>
        <v/>
      </c>
      <c r="AA241" t="str">
        <f>IF('Employees &amp; COBRA Enrollees'!AC247="Yes",'Employees &amp; COBRA Enrollees'!S247,"")</f>
        <v/>
      </c>
    </row>
    <row r="242" spans="11:27" ht="15.75" customHeight="1" x14ac:dyDescent="0.25">
      <c r="K242" t="str">
        <f>IF('Employees &amp; COBRA Enrollees'!AC248="No",'Employees &amp; COBRA Enrollees'!A248&amp;" "&amp;'Employees &amp; COBRA Enrollees'!B248,"")</f>
        <v xml:space="preserve"> </v>
      </c>
      <c r="L242">
        <f>IF('Employees &amp; COBRA Enrollees'!AC248="No",'Employees &amp; COBRA Enrollees'!S248,"")</f>
        <v>0</v>
      </c>
      <c r="N242" t="str">
        <f>IF('Employees &amp; COBRA Enrollees'!AC248="Yes",'Employees &amp; COBRA Enrollees'!A248&amp;" "&amp;'Employees &amp; COBRA Enrollees'!B248,"")</f>
        <v/>
      </c>
      <c r="O242" t="str">
        <f>IF('Employees &amp; COBRA Enrollees'!AC248="Yes",'Employees &amp; COBRA Enrollees'!S248,"")</f>
        <v/>
      </c>
      <c r="Q242">
        <f>IF('Employees &amp; COBRA Enrollees'!AC248="No",'Employees &amp; COBRA Enrollees'!C248,"")</f>
        <v>0</v>
      </c>
      <c r="R242">
        <f>IF('Employees &amp; COBRA Enrollees'!AC248="No",'Employees &amp; COBRA Enrollees'!S248,"")</f>
        <v>0</v>
      </c>
      <c r="T242" t="str">
        <f>IF('Employees &amp; COBRA Enrollees'!AC248="Yes",'Employees &amp; COBRA Enrollees'!C248,"")</f>
        <v/>
      </c>
      <c r="U242" t="str">
        <f>IF('Employees &amp; COBRA Enrollees'!AC248="Yes",'Employees &amp; COBRA Enrollees'!S248,"")</f>
        <v/>
      </c>
      <c r="W242">
        <f>IF('Employees &amp; COBRA Enrollees'!AC248="No",'Employees &amp; COBRA Enrollees'!D248,"")</f>
        <v>0</v>
      </c>
      <c r="X242">
        <f>IF('Employees &amp; COBRA Enrollees'!AC248="No",'Employees &amp; COBRA Enrollees'!S248,"")</f>
        <v>0</v>
      </c>
      <c r="Z242" t="str">
        <f>IF('Employees &amp; COBRA Enrollees'!AC248="Yes",'Employees &amp; COBRA Enrollees'!D248,"")</f>
        <v/>
      </c>
      <c r="AA242" t="str">
        <f>IF('Employees &amp; COBRA Enrollees'!AC248="Yes",'Employees &amp; COBRA Enrollees'!S248,"")</f>
        <v/>
      </c>
    </row>
    <row r="243" spans="11:27" ht="15.75" customHeight="1" x14ac:dyDescent="0.25">
      <c r="K243" t="str">
        <f>IF('Employees &amp; COBRA Enrollees'!AC249="No",'Employees &amp; COBRA Enrollees'!A249&amp;" "&amp;'Employees &amp; COBRA Enrollees'!B249,"")</f>
        <v xml:space="preserve"> </v>
      </c>
      <c r="L243">
        <f>IF('Employees &amp; COBRA Enrollees'!AC249="No",'Employees &amp; COBRA Enrollees'!S249,"")</f>
        <v>0</v>
      </c>
      <c r="N243" t="str">
        <f>IF('Employees &amp; COBRA Enrollees'!AC249="Yes",'Employees &amp; COBRA Enrollees'!A249&amp;" "&amp;'Employees &amp; COBRA Enrollees'!B249,"")</f>
        <v/>
      </c>
      <c r="O243" t="str">
        <f>IF('Employees &amp; COBRA Enrollees'!AC249="Yes",'Employees &amp; COBRA Enrollees'!S249,"")</f>
        <v/>
      </c>
      <c r="Q243">
        <f>IF('Employees &amp; COBRA Enrollees'!AC249="No",'Employees &amp; COBRA Enrollees'!C249,"")</f>
        <v>0</v>
      </c>
      <c r="R243">
        <f>IF('Employees &amp; COBRA Enrollees'!AC249="No",'Employees &amp; COBRA Enrollees'!S249,"")</f>
        <v>0</v>
      </c>
      <c r="T243" t="str">
        <f>IF('Employees &amp; COBRA Enrollees'!AC249="Yes",'Employees &amp; COBRA Enrollees'!C249,"")</f>
        <v/>
      </c>
      <c r="U243" t="str">
        <f>IF('Employees &amp; COBRA Enrollees'!AC249="Yes",'Employees &amp; COBRA Enrollees'!S249,"")</f>
        <v/>
      </c>
      <c r="W243">
        <f>IF('Employees &amp; COBRA Enrollees'!AC249="No",'Employees &amp; COBRA Enrollees'!D249,"")</f>
        <v>0</v>
      </c>
      <c r="X243">
        <f>IF('Employees &amp; COBRA Enrollees'!AC249="No",'Employees &amp; COBRA Enrollees'!S249,"")</f>
        <v>0</v>
      </c>
      <c r="Z243" t="str">
        <f>IF('Employees &amp; COBRA Enrollees'!AC249="Yes",'Employees &amp; COBRA Enrollees'!D249,"")</f>
        <v/>
      </c>
      <c r="AA243" t="str">
        <f>IF('Employees &amp; COBRA Enrollees'!AC249="Yes",'Employees &amp; COBRA Enrollees'!S249,"")</f>
        <v/>
      </c>
    </row>
    <row r="244" spans="11:27" ht="15.75" customHeight="1" x14ac:dyDescent="0.25">
      <c r="K244" t="str">
        <f>IF('Employees &amp; COBRA Enrollees'!AC250="No",'Employees &amp; COBRA Enrollees'!A250&amp;" "&amp;'Employees &amp; COBRA Enrollees'!B250,"")</f>
        <v xml:space="preserve"> </v>
      </c>
      <c r="L244">
        <f>IF('Employees &amp; COBRA Enrollees'!AC250="No",'Employees &amp; COBRA Enrollees'!S250,"")</f>
        <v>0</v>
      </c>
      <c r="N244" t="str">
        <f>IF('Employees &amp; COBRA Enrollees'!AC250="Yes",'Employees &amp; COBRA Enrollees'!A250&amp;" "&amp;'Employees &amp; COBRA Enrollees'!B250,"")</f>
        <v/>
      </c>
      <c r="O244" t="str">
        <f>IF('Employees &amp; COBRA Enrollees'!AC250="Yes",'Employees &amp; COBRA Enrollees'!S250,"")</f>
        <v/>
      </c>
      <c r="Q244">
        <f>IF('Employees &amp; COBRA Enrollees'!AC250="No",'Employees &amp; COBRA Enrollees'!C250,"")</f>
        <v>0</v>
      </c>
      <c r="R244">
        <f>IF('Employees &amp; COBRA Enrollees'!AC250="No",'Employees &amp; COBRA Enrollees'!S250,"")</f>
        <v>0</v>
      </c>
      <c r="T244" t="str">
        <f>IF('Employees &amp; COBRA Enrollees'!AC250="Yes",'Employees &amp; COBRA Enrollees'!C250,"")</f>
        <v/>
      </c>
      <c r="U244" t="str">
        <f>IF('Employees &amp; COBRA Enrollees'!AC250="Yes",'Employees &amp; COBRA Enrollees'!S250,"")</f>
        <v/>
      </c>
      <c r="W244">
        <f>IF('Employees &amp; COBRA Enrollees'!AC250="No",'Employees &amp; COBRA Enrollees'!D250,"")</f>
        <v>0</v>
      </c>
      <c r="X244">
        <f>IF('Employees &amp; COBRA Enrollees'!AC250="No",'Employees &amp; COBRA Enrollees'!S250,"")</f>
        <v>0</v>
      </c>
      <c r="Z244" t="str">
        <f>IF('Employees &amp; COBRA Enrollees'!AC250="Yes",'Employees &amp; COBRA Enrollees'!D250,"")</f>
        <v/>
      </c>
      <c r="AA244" t="str">
        <f>IF('Employees &amp; COBRA Enrollees'!AC250="Yes",'Employees &amp; COBRA Enrollees'!S250,"")</f>
        <v/>
      </c>
    </row>
    <row r="245" spans="11:27" ht="15.75" customHeight="1" x14ac:dyDescent="0.25">
      <c r="K245" t="str">
        <f>IF('Employees &amp; COBRA Enrollees'!AC251="No",'Employees &amp; COBRA Enrollees'!A251&amp;" "&amp;'Employees &amp; COBRA Enrollees'!B251,"")</f>
        <v xml:space="preserve"> </v>
      </c>
      <c r="L245">
        <f>IF('Employees &amp; COBRA Enrollees'!AC251="No",'Employees &amp; COBRA Enrollees'!S251,"")</f>
        <v>0</v>
      </c>
      <c r="N245" t="str">
        <f>IF('Employees &amp; COBRA Enrollees'!AC251="Yes",'Employees &amp; COBRA Enrollees'!A251&amp;" "&amp;'Employees &amp; COBRA Enrollees'!B251,"")</f>
        <v/>
      </c>
      <c r="O245" t="str">
        <f>IF('Employees &amp; COBRA Enrollees'!AC251="Yes",'Employees &amp; COBRA Enrollees'!S251,"")</f>
        <v/>
      </c>
      <c r="Q245">
        <f>IF('Employees &amp; COBRA Enrollees'!AC251="No",'Employees &amp; COBRA Enrollees'!C251,"")</f>
        <v>0</v>
      </c>
      <c r="R245">
        <f>IF('Employees &amp; COBRA Enrollees'!AC251="No",'Employees &amp; COBRA Enrollees'!S251,"")</f>
        <v>0</v>
      </c>
      <c r="T245" t="str">
        <f>IF('Employees &amp; COBRA Enrollees'!AC251="Yes",'Employees &amp; COBRA Enrollees'!C251,"")</f>
        <v/>
      </c>
      <c r="U245" t="str">
        <f>IF('Employees &amp; COBRA Enrollees'!AC251="Yes",'Employees &amp; COBRA Enrollees'!S251,"")</f>
        <v/>
      </c>
      <c r="W245">
        <f>IF('Employees &amp; COBRA Enrollees'!AC251="No",'Employees &amp; COBRA Enrollees'!D251,"")</f>
        <v>0</v>
      </c>
      <c r="X245">
        <f>IF('Employees &amp; COBRA Enrollees'!AC251="No",'Employees &amp; COBRA Enrollees'!S251,"")</f>
        <v>0</v>
      </c>
      <c r="Z245" t="str">
        <f>IF('Employees &amp; COBRA Enrollees'!AC251="Yes",'Employees &amp; COBRA Enrollees'!D251,"")</f>
        <v/>
      </c>
      <c r="AA245" t="str">
        <f>IF('Employees &amp; COBRA Enrollees'!AC251="Yes",'Employees &amp; COBRA Enrollees'!S251,"")</f>
        <v/>
      </c>
    </row>
    <row r="246" spans="11:27" ht="15.75" customHeight="1" x14ac:dyDescent="0.25">
      <c r="K246" t="str">
        <f>IF('Employees &amp; COBRA Enrollees'!AC252="No",'Employees &amp; COBRA Enrollees'!A252&amp;" "&amp;'Employees &amp; COBRA Enrollees'!B252,"")</f>
        <v xml:space="preserve"> </v>
      </c>
      <c r="L246">
        <f>IF('Employees &amp; COBRA Enrollees'!AC252="No",'Employees &amp; COBRA Enrollees'!S252,"")</f>
        <v>0</v>
      </c>
      <c r="N246" t="str">
        <f>IF('Employees &amp; COBRA Enrollees'!AC252="Yes",'Employees &amp; COBRA Enrollees'!A252&amp;" "&amp;'Employees &amp; COBRA Enrollees'!B252,"")</f>
        <v/>
      </c>
      <c r="O246" t="str">
        <f>IF('Employees &amp; COBRA Enrollees'!AC252="Yes",'Employees &amp; COBRA Enrollees'!S252,"")</f>
        <v/>
      </c>
      <c r="Q246">
        <f>IF('Employees &amp; COBRA Enrollees'!AC252="No",'Employees &amp; COBRA Enrollees'!C252,"")</f>
        <v>0</v>
      </c>
      <c r="R246">
        <f>IF('Employees &amp; COBRA Enrollees'!AC252="No",'Employees &amp; COBRA Enrollees'!S252,"")</f>
        <v>0</v>
      </c>
      <c r="T246" t="str">
        <f>IF('Employees &amp; COBRA Enrollees'!AC252="Yes",'Employees &amp; COBRA Enrollees'!C252,"")</f>
        <v/>
      </c>
      <c r="U246" t="str">
        <f>IF('Employees &amp; COBRA Enrollees'!AC252="Yes",'Employees &amp; COBRA Enrollees'!S252,"")</f>
        <v/>
      </c>
      <c r="W246">
        <f>IF('Employees &amp; COBRA Enrollees'!AC252="No",'Employees &amp; COBRA Enrollees'!D252,"")</f>
        <v>0</v>
      </c>
      <c r="X246">
        <f>IF('Employees &amp; COBRA Enrollees'!AC252="No",'Employees &amp; COBRA Enrollees'!S252,"")</f>
        <v>0</v>
      </c>
      <c r="Z246" t="str">
        <f>IF('Employees &amp; COBRA Enrollees'!AC252="Yes",'Employees &amp; COBRA Enrollees'!D252,"")</f>
        <v/>
      </c>
      <c r="AA246" t="str">
        <f>IF('Employees &amp; COBRA Enrollees'!AC252="Yes",'Employees &amp; COBRA Enrollees'!S252,"")</f>
        <v/>
      </c>
    </row>
    <row r="247" spans="11:27" ht="15.75" customHeight="1" x14ac:dyDescent="0.25">
      <c r="K247" t="str">
        <f>IF('Employees &amp; COBRA Enrollees'!AC253="No",'Employees &amp; COBRA Enrollees'!A253&amp;" "&amp;'Employees &amp; COBRA Enrollees'!B253,"")</f>
        <v xml:space="preserve"> </v>
      </c>
      <c r="L247">
        <f>IF('Employees &amp; COBRA Enrollees'!AC253="No",'Employees &amp; COBRA Enrollees'!S253,"")</f>
        <v>0</v>
      </c>
      <c r="N247" t="str">
        <f>IF('Employees &amp; COBRA Enrollees'!AC253="Yes",'Employees &amp; COBRA Enrollees'!A253&amp;" "&amp;'Employees &amp; COBRA Enrollees'!B253,"")</f>
        <v/>
      </c>
      <c r="O247" t="str">
        <f>IF('Employees &amp; COBRA Enrollees'!AC253="Yes",'Employees &amp; COBRA Enrollees'!S253,"")</f>
        <v/>
      </c>
      <c r="Q247">
        <f>IF('Employees &amp; COBRA Enrollees'!AC253="No",'Employees &amp; COBRA Enrollees'!C253,"")</f>
        <v>0</v>
      </c>
      <c r="R247">
        <f>IF('Employees &amp; COBRA Enrollees'!AC253="No",'Employees &amp; COBRA Enrollees'!S253,"")</f>
        <v>0</v>
      </c>
      <c r="T247" t="str">
        <f>IF('Employees &amp; COBRA Enrollees'!AC253="Yes",'Employees &amp; COBRA Enrollees'!C253,"")</f>
        <v/>
      </c>
      <c r="U247" t="str">
        <f>IF('Employees &amp; COBRA Enrollees'!AC253="Yes",'Employees &amp; COBRA Enrollees'!S253,"")</f>
        <v/>
      </c>
      <c r="W247">
        <f>IF('Employees &amp; COBRA Enrollees'!AC253="No",'Employees &amp; COBRA Enrollees'!D253,"")</f>
        <v>0</v>
      </c>
      <c r="X247">
        <f>IF('Employees &amp; COBRA Enrollees'!AC253="No",'Employees &amp; COBRA Enrollees'!S253,"")</f>
        <v>0</v>
      </c>
      <c r="Z247" t="str">
        <f>IF('Employees &amp; COBRA Enrollees'!AC253="Yes",'Employees &amp; COBRA Enrollees'!D253,"")</f>
        <v/>
      </c>
      <c r="AA247" t="str">
        <f>IF('Employees &amp; COBRA Enrollees'!AC253="Yes",'Employees &amp; COBRA Enrollees'!S253,"")</f>
        <v/>
      </c>
    </row>
    <row r="248" spans="11:27" ht="15.75" customHeight="1" x14ac:dyDescent="0.25">
      <c r="K248" t="str">
        <f>IF('Employees &amp; COBRA Enrollees'!AC254="No",'Employees &amp; COBRA Enrollees'!A254&amp;" "&amp;'Employees &amp; COBRA Enrollees'!B254,"")</f>
        <v xml:space="preserve"> </v>
      </c>
      <c r="L248">
        <f>IF('Employees &amp; COBRA Enrollees'!AC254="No",'Employees &amp; COBRA Enrollees'!S254,"")</f>
        <v>0</v>
      </c>
      <c r="N248" t="str">
        <f>IF('Employees &amp; COBRA Enrollees'!AC254="Yes",'Employees &amp; COBRA Enrollees'!A254&amp;" "&amp;'Employees &amp; COBRA Enrollees'!B254,"")</f>
        <v/>
      </c>
      <c r="O248" t="str">
        <f>IF('Employees &amp; COBRA Enrollees'!AC254="Yes",'Employees &amp; COBRA Enrollees'!S254,"")</f>
        <v/>
      </c>
      <c r="Q248">
        <f>IF('Employees &amp; COBRA Enrollees'!AC254="No",'Employees &amp; COBRA Enrollees'!C254,"")</f>
        <v>0</v>
      </c>
      <c r="R248">
        <f>IF('Employees &amp; COBRA Enrollees'!AC254="No",'Employees &amp; COBRA Enrollees'!S254,"")</f>
        <v>0</v>
      </c>
      <c r="T248" t="str">
        <f>IF('Employees &amp; COBRA Enrollees'!AC254="Yes",'Employees &amp; COBRA Enrollees'!C254,"")</f>
        <v/>
      </c>
      <c r="U248" t="str">
        <f>IF('Employees &amp; COBRA Enrollees'!AC254="Yes",'Employees &amp; COBRA Enrollees'!S254,"")</f>
        <v/>
      </c>
      <c r="W248">
        <f>IF('Employees &amp; COBRA Enrollees'!AC254="No",'Employees &amp; COBRA Enrollees'!D254,"")</f>
        <v>0</v>
      </c>
      <c r="X248">
        <f>IF('Employees &amp; COBRA Enrollees'!AC254="No",'Employees &amp; COBRA Enrollees'!S254,"")</f>
        <v>0</v>
      </c>
      <c r="Z248" t="str">
        <f>IF('Employees &amp; COBRA Enrollees'!AC254="Yes",'Employees &amp; COBRA Enrollees'!D254,"")</f>
        <v/>
      </c>
      <c r="AA248" t="str">
        <f>IF('Employees &amp; COBRA Enrollees'!AC254="Yes",'Employees &amp; COBRA Enrollees'!S254,"")</f>
        <v/>
      </c>
    </row>
    <row r="249" spans="11:27" ht="15.75" customHeight="1" x14ac:dyDescent="0.25">
      <c r="K249" t="str">
        <f>IF('Employees &amp; COBRA Enrollees'!AC255="No",'Employees &amp; COBRA Enrollees'!A255&amp;" "&amp;'Employees &amp; COBRA Enrollees'!B255,"")</f>
        <v xml:space="preserve"> </v>
      </c>
      <c r="L249">
        <f>IF('Employees &amp; COBRA Enrollees'!AC255="No",'Employees &amp; COBRA Enrollees'!S255,"")</f>
        <v>0</v>
      </c>
      <c r="N249" t="str">
        <f>IF('Employees &amp; COBRA Enrollees'!AC255="Yes",'Employees &amp; COBRA Enrollees'!A255&amp;" "&amp;'Employees &amp; COBRA Enrollees'!B255,"")</f>
        <v/>
      </c>
      <c r="O249" t="str">
        <f>IF('Employees &amp; COBRA Enrollees'!AC255="Yes",'Employees &amp; COBRA Enrollees'!S255,"")</f>
        <v/>
      </c>
      <c r="Q249">
        <f>IF('Employees &amp; COBRA Enrollees'!AC255="No",'Employees &amp; COBRA Enrollees'!C255,"")</f>
        <v>0</v>
      </c>
      <c r="R249">
        <f>IF('Employees &amp; COBRA Enrollees'!AC255="No",'Employees &amp; COBRA Enrollees'!S255,"")</f>
        <v>0</v>
      </c>
      <c r="T249" t="str">
        <f>IF('Employees &amp; COBRA Enrollees'!AC255="Yes",'Employees &amp; COBRA Enrollees'!C255,"")</f>
        <v/>
      </c>
      <c r="U249" t="str">
        <f>IF('Employees &amp; COBRA Enrollees'!AC255="Yes",'Employees &amp; COBRA Enrollees'!S255,"")</f>
        <v/>
      </c>
      <c r="W249">
        <f>IF('Employees &amp; COBRA Enrollees'!AC255="No",'Employees &amp; COBRA Enrollees'!D255,"")</f>
        <v>0</v>
      </c>
      <c r="X249">
        <f>IF('Employees &amp; COBRA Enrollees'!AC255="No",'Employees &amp; COBRA Enrollees'!S255,"")</f>
        <v>0</v>
      </c>
      <c r="Z249" t="str">
        <f>IF('Employees &amp; COBRA Enrollees'!AC255="Yes",'Employees &amp; COBRA Enrollees'!D255,"")</f>
        <v/>
      </c>
      <c r="AA249" t="str">
        <f>IF('Employees &amp; COBRA Enrollees'!AC255="Yes",'Employees &amp; COBRA Enrollees'!S255,"")</f>
        <v/>
      </c>
    </row>
    <row r="250" spans="11:27" ht="15.75" customHeight="1" x14ac:dyDescent="0.25">
      <c r="K250" t="str">
        <f>IF('Employees &amp; COBRA Enrollees'!AC256="No",'Employees &amp; COBRA Enrollees'!A256&amp;" "&amp;'Employees &amp; COBRA Enrollees'!B256,"")</f>
        <v xml:space="preserve"> </v>
      </c>
      <c r="L250">
        <f>IF('Employees &amp; COBRA Enrollees'!AC256="No",'Employees &amp; COBRA Enrollees'!S256,"")</f>
        <v>0</v>
      </c>
      <c r="N250" t="str">
        <f>IF('Employees &amp; COBRA Enrollees'!AC256="Yes",'Employees &amp; COBRA Enrollees'!A256&amp;" "&amp;'Employees &amp; COBRA Enrollees'!B256,"")</f>
        <v/>
      </c>
      <c r="O250" t="str">
        <f>IF('Employees &amp; COBRA Enrollees'!AC256="Yes",'Employees &amp; COBRA Enrollees'!S256,"")</f>
        <v/>
      </c>
      <c r="Q250">
        <f>IF('Employees &amp; COBRA Enrollees'!AC256="No",'Employees &amp; COBRA Enrollees'!C256,"")</f>
        <v>0</v>
      </c>
      <c r="R250">
        <f>IF('Employees &amp; COBRA Enrollees'!AC256="No",'Employees &amp; COBRA Enrollees'!S256,"")</f>
        <v>0</v>
      </c>
      <c r="T250" t="str">
        <f>IF('Employees &amp; COBRA Enrollees'!AC256="Yes",'Employees &amp; COBRA Enrollees'!C256,"")</f>
        <v/>
      </c>
      <c r="U250" t="str">
        <f>IF('Employees &amp; COBRA Enrollees'!AC256="Yes",'Employees &amp; COBRA Enrollees'!S256,"")</f>
        <v/>
      </c>
      <c r="W250">
        <f>IF('Employees &amp; COBRA Enrollees'!AC256="No",'Employees &amp; COBRA Enrollees'!D256,"")</f>
        <v>0</v>
      </c>
      <c r="X250">
        <f>IF('Employees &amp; COBRA Enrollees'!AC256="No",'Employees &amp; COBRA Enrollees'!S256,"")</f>
        <v>0</v>
      </c>
      <c r="Z250" t="str">
        <f>IF('Employees &amp; COBRA Enrollees'!AC256="Yes",'Employees &amp; COBRA Enrollees'!D256,"")</f>
        <v/>
      </c>
      <c r="AA250" t="str">
        <f>IF('Employees &amp; COBRA Enrollees'!AC256="Yes",'Employees &amp; COBRA Enrollees'!S256,"")</f>
        <v/>
      </c>
    </row>
    <row r="251" spans="11:27" ht="15.75" customHeight="1" x14ac:dyDescent="0.25">
      <c r="K251" t="str">
        <f>IF('Employees &amp; COBRA Enrollees'!AC257="No",'Employees &amp; COBRA Enrollees'!A257&amp;" "&amp;'Employees &amp; COBRA Enrollees'!B257,"")</f>
        <v xml:space="preserve"> </v>
      </c>
      <c r="L251">
        <f>IF('Employees &amp; COBRA Enrollees'!AC257="No",'Employees &amp; COBRA Enrollees'!S257,"")</f>
        <v>0</v>
      </c>
      <c r="N251" t="str">
        <f>IF('Employees &amp; COBRA Enrollees'!AC257="Yes",'Employees &amp; COBRA Enrollees'!A257&amp;" "&amp;'Employees &amp; COBRA Enrollees'!B257,"")</f>
        <v/>
      </c>
      <c r="O251" t="str">
        <f>IF('Employees &amp; COBRA Enrollees'!AC257="Yes",'Employees &amp; COBRA Enrollees'!S257,"")</f>
        <v/>
      </c>
      <c r="Q251">
        <f>IF('Employees &amp; COBRA Enrollees'!AC257="No",'Employees &amp; COBRA Enrollees'!C257,"")</f>
        <v>0</v>
      </c>
      <c r="R251">
        <f>IF('Employees &amp; COBRA Enrollees'!AC257="No",'Employees &amp; COBRA Enrollees'!S257,"")</f>
        <v>0</v>
      </c>
      <c r="T251" t="str">
        <f>IF('Employees &amp; COBRA Enrollees'!AC257="Yes",'Employees &amp; COBRA Enrollees'!C257,"")</f>
        <v/>
      </c>
      <c r="U251" t="str">
        <f>IF('Employees &amp; COBRA Enrollees'!AC257="Yes",'Employees &amp; COBRA Enrollees'!S257,"")</f>
        <v/>
      </c>
      <c r="W251">
        <f>IF('Employees &amp; COBRA Enrollees'!AC257="No",'Employees &amp; COBRA Enrollees'!D257,"")</f>
        <v>0</v>
      </c>
      <c r="X251">
        <f>IF('Employees &amp; COBRA Enrollees'!AC257="No",'Employees &amp; COBRA Enrollees'!S257,"")</f>
        <v>0</v>
      </c>
      <c r="Z251" t="str">
        <f>IF('Employees &amp; COBRA Enrollees'!AC257="Yes",'Employees &amp; COBRA Enrollees'!D257,"")</f>
        <v/>
      </c>
      <c r="AA251" t="str">
        <f>IF('Employees &amp; COBRA Enrollees'!AC257="Yes",'Employees &amp; COBRA Enrollees'!S257,"")</f>
        <v/>
      </c>
    </row>
    <row r="252" spans="11:27" ht="15.75" customHeight="1" x14ac:dyDescent="0.25">
      <c r="K252" t="str">
        <f>IF('Employees &amp; COBRA Enrollees'!AC258="No",'Employees &amp; COBRA Enrollees'!A258&amp;" "&amp;'Employees &amp; COBRA Enrollees'!B258,"")</f>
        <v xml:space="preserve"> </v>
      </c>
      <c r="L252">
        <f>IF('Employees &amp; COBRA Enrollees'!AC258="No",'Employees &amp; COBRA Enrollees'!S258,"")</f>
        <v>0</v>
      </c>
      <c r="N252" t="str">
        <f>IF('Employees &amp; COBRA Enrollees'!AC258="Yes",'Employees &amp; COBRA Enrollees'!A258&amp;" "&amp;'Employees &amp; COBRA Enrollees'!B258,"")</f>
        <v/>
      </c>
      <c r="O252" t="str">
        <f>IF('Employees &amp; COBRA Enrollees'!AC258="Yes",'Employees &amp; COBRA Enrollees'!S258,"")</f>
        <v/>
      </c>
      <c r="Q252">
        <f>IF('Employees &amp; COBRA Enrollees'!AC258="No",'Employees &amp; COBRA Enrollees'!C258,"")</f>
        <v>0</v>
      </c>
      <c r="R252">
        <f>IF('Employees &amp; COBRA Enrollees'!AC258="No",'Employees &amp; COBRA Enrollees'!S258,"")</f>
        <v>0</v>
      </c>
      <c r="T252" t="str">
        <f>IF('Employees &amp; COBRA Enrollees'!AC258="Yes",'Employees &amp; COBRA Enrollees'!C258,"")</f>
        <v/>
      </c>
      <c r="U252" t="str">
        <f>IF('Employees &amp; COBRA Enrollees'!AC258="Yes",'Employees &amp; COBRA Enrollees'!S258,"")</f>
        <v/>
      </c>
      <c r="W252">
        <f>IF('Employees &amp; COBRA Enrollees'!AC258="No",'Employees &amp; COBRA Enrollees'!D258,"")</f>
        <v>0</v>
      </c>
      <c r="X252">
        <f>IF('Employees &amp; COBRA Enrollees'!AC258="No",'Employees &amp; COBRA Enrollees'!S258,"")</f>
        <v>0</v>
      </c>
      <c r="Z252" t="str">
        <f>IF('Employees &amp; COBRA Enrollees'!AC258="Yes",'Employees &amp; COBRA Enrollees'!D258,"")</f>
        <v/>
      </c>
      <c r="AA252" t="str">
        <f>IF('Employees &amp; COBRA Enrollees'!AC258="Yes",'Employees &amp; COBRA Enrollees'!S258,"")</f>
        <v/>
      </c>
    </row>
    <row r="253" spans="11:27" ht="15.75" customHeight="1" x14ac:dyDescent="0.25">
      <c r="K253" t="str">
        <f>IF('Employees &amp; COBRA Enrollees'!AC259="No",'Employees &amp; COBRA Enrollees'!A259&amp;" "&amp;'Employees &amp; COBRA Enrollees'!B259,"")</f>
        <v xml:space="preserve"> </v>
      </c>
      <c r="L253">
        <f>IF('Employees &amp; COBRA Enrollees'!AC259="No",'Employees &amp; COBRA Enrollees'!S259,"")</f>
        <v>0</v>
      </c>
      <c r="N253" t="str">
        <f>IF('Employees &amp; COBRA Enrollees'!AC259="Yes",'Employees &amp; COBRA Enrollees'!A259&amp;" "&amp;'Employees &amp; COBRA Enrollees'!B259,"")</f>
        <v/>
      </c>
      <c r="O253" t="str">
        <f>IF('Employees &amp; COBRA Enrollees'!AC259="Yes",'Employees &amp; COBRA Enrollees'!S259,"")</f>
        <v/>
      </c>
      <c r="Q253">
        <f>IF('Employees &amp; COBRA Enrollees'!AC259="No",'Employees &amp; COBRA Enrollees'!C259,"")</f>
        <v>0</v>
      </c>
      <c r="R253">
        <f>IF('Employees &amp; COBRA Enrollees'!AC259="No",'Employees &amp; COBRA Enrollees'!S259,"")</f>
        <v>0</v>
      </c>
      <c r="T253" t="str">
        <f>IF('Employees &amp; COBRA Enrollees'!AC259="Yes",'Employees &amp; COBRA Enrollees'!C259,"")</f>
        <v/>
      </c>
      <c r="U253" t="str">
        <f>IF('Employees &amp; COBRA Enrollees'!AC259="Yes",'Employees &amp; COBRA Enrollees'!S259,"")</f>
        <v/>
      </c>
      <c r="W253">
        <f>IF('Employees &amp; COBRA Enrollees'!AC259="No",'Employees &amp; COBRA Enrollees'!D259,"")</f>
        <v>0</v>
      </c>
      <c r="X253">
        <f>IF('Employees &amp; COBRA Enrollees'!AC259="No",'Employees &amp; COBRA Enrollees'!S259,"")</f>
        <v>0</v>
      </c>
      <c r="Z253" t="str">
        <f>IF('Employees &amp; COBRA Enrollees'!AC259="Yes",'Employees &amp; COBRA Enrollees'!D259,"")</f>
        <v/>
      </c>
      <c r="AA253" t="str">
        <f>IF('Employees &amp; COBRA Enrollees'!AC259="Yes",'Employees &amp; COBRA Enrollees'!S259,"")</f>
        <v/>
      </c>
    </row>
    <row r="254" spans="11:27" ht="15.75" customHeight="1" x14ac:dyDescent="0.25">
      <c r="K254" t="str">
        <f>IF('Employees &amp; COBRA Enrollees'!AC260="No",'Employees &amp; COBRA Enrollees'!A260&amp;" "&amp;'Employees &amp; COBRA Enrollees'!B260,"")</f>
        <v xml:space="preserve"> </v>
      </c>
      <c r="L254">
        <f>IF('Employees &amp; COBRA Enrollees'!AC260="No",'Employees &amp; COBRA Enrollees'!S260,"")</f>
        <v>0</v>
      </c>
      <c r="N254" t="str">
        <f>IF('Employees &amp; COBRA Enrollees'!AC260="Yes",'Employees &amp; COBRA Enrollees'!A260&amp;" "&amp;'Employees &amp; COBRA Enrollees'!B260,"")</f>
        <v/>
      </c>
      <c r="O254" t="str">
        <f>IF('Employees &amp; COBRA Enrollees'!AC260="Yes",'Employees &amp; COBRA Enrollees'!S260,"")</f>
        <v/>
      </c>
      <c r="Q254">
        <f>IF('Employees &amp; COBRA Enrollees'!AC260="No",'Employees &amp; COBRA Enrollees'!C260,"")</f>
        <v>0</v>
      </c>
      <c r="R254">
        <f>IF('Employees &amp; COBRA Enrollees'!AC260="No",'Employees &amp; COBRA Enrollees'!S260,"")</f>
        <v>0</v>
      </c>
      <c r="T254" t="str">
        <f>IF('Employees &amp; COBRA Enrollees'!AC260="Yes",'Employees &amp; COBRA Enrollees'!C260,"")</f>
        <v/>
      </c>
      <c r="U254" t="str">
        <f>IF('Employees &amp; COBRA Enrollees'!AC260="Yes",'Employees &amp; COBRA Enrollees'!S260,"")</f>
        <v/>
      </c>
      <c r="W254">
        <f>IF('Employees &amp; COBRA Enrollees'!AC260="No",'Employees &amp; COBRA Enrollees'!D260,"")</f>
        <v>0</v>
      </c>
      <c r="X254">
        <f>IF('Employees &amp; COBRA Enrollees'!AC260="No",'Employees &amp; COBRA Enrollees'!S260,"")</f>
        <v>0</v>
      </c>
      <c r="Z254" t="str">
        <f>IF('Employees &amp; COBRA Enrollees'!AC260="Yes",'Employees &amp; COBRA Enrollees'!D260,"")</f>
        <v/>
      </c>
      <c r="AA254" t="str">
        <f>IF('Employees &amp; COBRA Enrollees'!AC260="Yes",'Employees &amp; COBRA Enrollees'!S260,"")</f>
        <v/>
      </c>
    </row>
    <row r="255" spans="11:27" ht="15.75" customHeight="1" x14ac:dyDescent="0.25">
      <c r="K255" t="str">
        <f>IF('Employees &amp; COBRA Enrollees'!AC261="No",'Employees &amp; COBRA Enrollees'!A261&amp;" "&amp;'Employees &amp; COBRA Enrollees'!B261,"")</f>
        <v xml:space="preserve"> </v>
      </c>
      <c r="L255">
        <f>IF('Employees &amp; COBRA Enrollees'!AC261="No",'Employees &amp; COBRA Enrollees'!S261,"")</f>
        <v>0</v>
      </c>
      <c r="N255" t="str">
        <f>IF('Employees &amp; COBRA Enrollees'!AC261="Yes",'Employees &amp; COBRA Enrollees'!A261&amp;" "&amp;'Employees &amp; COBRA Enrollees'!B261,"")</f>
        <v/>
      </c>
      <c r="O255" t="str">
        <f>IF('Employees &amp; COBRA Enrollees'!AC261="Yes",'Employees &amp; COBRA Enrollees'!S261,"")</f>
        <v/>
      </c>
      <c r="Q255">
        <f>IF('Employees &amp; COBRA Enrollees'!AC261="No",'Employees &amp; COBRA Enrollees'!C261,"")</f>
        <v>0</v>
      </c>
      <c r="R255">
        <f>IF('Employees &amp; COBRA Enrollees'!AC261="No",'Employees &amp; COBRA Enrollees'!S261,"")</f>
        <v>0</v>
      </c>
      <c r="T255" t="str">
        <f>IF('Employees &amp; COBRA Enrollees'!AC261="Yes",'Employees &amp; COBRA Enrollees'!C261,"")</f>
        <v/>
      </c>
      <c r="U255" t="str">
        <f>IF('Employees &amp; COBRA Enrollees'!AC261="Yes",'Employees &amp; COBRA Enrollees'!S261,"")</f>
        <v/>
      </c>
      <c r="W255">
        <f>IF('Employees &amp; COBRA Enrollees'!AC261="No",'Employees &amp; COBRA Enrollees'!D261,"")</f>
        <v>0</v>
      </c>
      <c r="X255">
        <f>IF('Employees &amp; COBRA Enrollees'!AC261="No",'Employees &amp; COBRA Enrollees'!S261,"")</f>
        <v>0</v>
      </c>
      <c r="Z255" t="str">
        <f>IF('Employees &amp; COBRA Enrollees'!AC261="Yes",'Employees &amp; COBRA Enrollees'!D261,"")</f>
        <v/>
      </c>
      <c r="AA255" t="str">
        <f>IF('Employees &amp; COBRA Enrollees'!AC261="Yes",'Employees &amp; COBRA Enrollees'!S261,"")</f>
        <v/>
      </c>
    </row>
    <row r="256" spans="11:27" ht="15.75" customHeight="1" x14ac:dyDescent="0.25">
      <c r="K256" t="str">
        <f>IF('Employees &amp; COBRA Enrollees'!AC262="No",'Employees &amp; COBRA Enrollees'!A262&amp;" "&amp;'Employees &amp; COBRA Enrollees'!B262,"")</f>
        <v xml:space="preserve"> </v>
      </c>
      <c r="L256">
        <f>IF('Employees &amp; COBRA Enrollees'!AC262="No",'Employees &amp; COBRA Enrollees'!S262,"")</f>
        <v>0</v>
      </c>
      <c r="N256" t="str">
        <f>IF('Employees &amp; COBRA Enrollees'!AC262="Yes",'Employees &amp; COBRA Enrollees'!A262&amp;" "&amp;'Employees &amp; COBRA Enrollees'!B262,"")</f>
        <v/>
      </c>
      <c r="O256" t="str">
        <f>IF('Employees &amp; COBRA Enrollees'!AC262="Yes",'Employees &amp; COBRA Enrollees'!S262,"")</f>
        <v/>
      </c>
      <c r="Q256">
        <f>IF('Employees &amp; COBRA Enrollees'!AC262="No",'Employees &amp; COBRA Enrollees'!C262,"")</f>
        <v>0</v>
      </c>
      <c r="R256">
        <f>IF('Employees &amp; COBRA Enrollees'!AC262="No",'Employees &amp; COBRA Enrollees'!S262,"")</f>
        <v>0</v>
      </c>
      <c r="T256" t="str">
        <f>IF('Employees &amp; COBRA Enrollees'!AC262="Yes",'Employees &amp; COBRA Enrollees'!C262,"")</f>
        <v/>
      </c>
      <c r="U256" t="str">
        <f>IF('Employees &amp; COBRA Enrollees'!AC262="Yes",'Employees &amp; COBRA Enrollees'!S262,"")</f>
        <v/>
      </c>
      <c r="W256">
        <f>IF('Employees &amp; COBRA Enrollees'!AC262="No",'Employees &amp; COBRA Enrollees'!D262,"")</f>
        <v>0</v>
      </c>
      <c r="X256">
        <f>IF('Employees &amp; COBRA Enrollees'!AC262="No",'Employees &amp; COBRA Enrollees'!S262,"")</f>
        <v>0</v>
      </c>
      <c r="Z256" t="str">
        <f>IF('Employees &amp; COBRA Enrollees'!AC262="Yes",'Employees &amp; COBRA Enrollees'!D262,"")</f>
        <v/>
      </c>
      <c r="AA256" t="str">
        <f>IF('Employees &amp; COBRA Enrollees'!AC262="Yes",'Employees &amp; COBRA Enrollees'!S262,"")</f>
        <v/>
      </c>
    </row>
    <row r="257" spans="11:27" ht="15.75" customHeight="1" x14ac:dyDescent="0.25">
      <c r="K257" t="str">
        <f>IF('Employees &amp; COBRA Enrollees'!AC263="No",'Employees &amp; COBRA Enrollees'!A263&amp;" "&amp;'Employees &amp; COBRA Enrollees'!B263,"")</f>
        <v xml:space="preserve"> </v>
      </c>
      <c r="L257">
        <f>IF('Employees &amp; COBRA Enrollees'!AC263="No",'Employees &amp; COBRA Enrollees'!S263,"")</f>
        <v>0</v>
      </c>
      <c r="N257" t="str">
        <f>IF('Employees &amp; COBRA Enrollees'!AC263="Yes",'Employees &amp; COBRA Enrollees'!A263&amp;" "&amp;'Employees &amp; COBRA Enrollees'!B263,"")</f>
        <v/>
      </c>
      <c r="O257" t="str">
        <f>IF('Employees &amp; COBRA Enrollees'!AC263="Yes",'Employees &amp; COBRA Enrollees'!S263,"")</f>
        <v/>
      </c>
      <c r="Q257">
        <f>IF('Employees &amp; COBRA Enrollees'!AC263="No",'Employees &amp; COBRA Enrollees'!C263,"")</f>
        <v>0</v>
      </c>
      <c r="R257">
        <f>IF('Employees &amp; COBRA Enrollees'!AC263="No",'Employees &amp; COBRA Enrollees'!S263,"")</f>
        <v>0</v>
      </c>
      <c r="T257" t="str">
        <f>IF('Employees &amp; COBRA Enrollees'!AC263="Yes",'Employees &amp; COBRA Enrollees'!C263,"")</f>
        <v/>
      </c>
      <c r="U257" t="str">
        <f>IF('Employees &amp; COBRA Enrollees'!AC263="Yes",'Employees &amp; COBRA Enrollees'!S263,"")</f>
        <v/>
      </c>
      <c r="W257">
        <f>IF('Employees &amp; COBRA Enrollees'!AC263="No",'Employees &amp; COBRA Enrollees'!D263,"")</f>
        <v>0</v>
      </c>
      <c r="X257">
        <f>IF('Employees &amp; COBRA Enrollees'!AC263="No",'Employees &amp; COBRA Enrollees'!S263,"")</f>
        <v>0</v>
      </c>
      <c r="Z257" t="str">
        <f>IF('Employees &amp; COBRA Enrollees'!AC263="Yes",'Employees &amp; COBRA Enrollees'!D263,"")</f>
        <v/>
      </c>
      <c r="AA257" t="str">
        <f>IF('Employees &amp; COBRA Enrollees'!AC263="Yes",'Employees &amp; COBRA Enrollees'!S263,"")</f>
        <v/>
      </c>
    </row>
    <row r="258" spans="11:27" ht="15.75" customHeight="1" x14ac:dyDescent="0.25">
      <c r="K258" t="str">
        <f>IF('Employees &amp; COBRA Enrollees'!AC264="No",'Employees &amp; COBRA Enrollees'!A264&amp;" "&amp;'Employees &amp; COBRA Enrollees'!B264,"")</f>
        <v xml:space="preserve"> </v>
      </c>
      <c r="L258">
        <f>IF('Employees &amp; COBRA Enrollees'!AC264="No",'Employees &amp; COBRA Enrollees'!S264,"")</f>
        <v>0</v>
      </c>
      <c r="N258" t="str">
        <f>IF('Employees &amp; COBRA Enrollees'!AC264="Yes",'Employees &amp; COBRA Enrollees'!A264&amp;" "&amp;'Employees &amp; COBRA Enrollees'!B264,"")</f>
        <v/>
      </c>
      <c r="O258" t="str">
        <f>IF('Employees &amp; COBRA Enrollees'!AC264="Yes",'Employees &amp; COBRA Enrollees'!S264,"")</f>
        <v/>
      </c>
      <c r="Q258">
        <f>IF('Employees &amp; COBRA Enrollees'!AC264="No",'Employees &amp; COBRA Enrollees'!C264,"")</f>
        <v>0</v>
      </c>
      <c r="R258">
        <f>IF('Employees &amp; COBRA Enrollees'!AC264="No",'Employees &amp; COBRA Enrollees'!S264,"")</f>
        <v>0</v>
      </c>
      <c r="T258" t="str">
        <f>IF('Employees &amp; COBRA Enrollees'!AC264="Yes",'Employees &amp; COBRA Enrollees'!C264,"")</f>
        <v/>
      </c>
      <c r="U258" t="str">
        <f>IF('Employees &amp; COBRA Enrollees'!AC264="Yes",'Employees &amp; COBRA Enrollees'!S264,"")</f>
        <v/>
      </c>
      <c r="W258">
        <f>IF('Employees &amp; COBRA Enrollees'!AC264="No",'Employees &amp; COBRA Enrollees'!D264,"")</f>
        <v>0</v>
      </c>
      <c r="X258">
        <f>IF('Employees &amp; COBRA Enrollees'!AC264="No",'Employees &amp; COBRA Enrollees'!S264,"")</f>
        <v>0</v>
      </c>
      <c r="Z258" t="str">
        <f>IF('Employees &amp; COBRA Enrollees'!AC264="Yes",'Employees &amp; COBRA Enrollees'!D264,"")</f>
        <v/>
      </c>
      <c r="AA258" t="str">
        <f>IF('Employees &amp; COBRA Enrollees'!AC264="Yes",'Employees &amp; COBRA Enrollees'!S264,"")</f>
        <v/>
      </c>
    </row>
    <row r="259" spans="11:27" ht="15.75" customHeight="1" x14ac:dyDescent="0.25">
      <c r="K259" t="str">
        <f>IF('Employees &amp; COBRA Enrollees'!AC265="No",'Employees &amp; COBRA Enrollees'!A265&amp;" "&amp;'Employees &amp; COBRA Enrollees'!B265,"")</f>
        <v xml:space="preserve"> </v>
      </c>
      <c r="L259">
        <f>IF('Employees &amp; COBRA Enrollees'!AC265="No",'Employees &amp; COBRA Enrollees'!S265,"")</f>
        <v>0</v>
      </c>
      <c r="N259" t="str">
        <f>IF('Employees &amp; COBRA Enrollees'!AC265="Yes",'Employees &amp; COBRA Enrollees'!A265&amp;" "&amp;'Employees &amp; COBRA Enrollees'!B265,"")</f>
        <v/>
      </c>
      <c r="O259" t="str">
        <f>IF('Employees &amp; COBRA Enrollees'!AC265="Yes",'Employees &amp; COBRA Enrollees'!S265,"")</f>
        <v/>
      </c>
      <c r="Q259">
        <f>IF('Employees &amp; COBRA Enrollees'!AC265="No",'Employees &amp; COBRA Enrollees'!C265,"")</f>
        <v>0</v>
      </c>
      <c r="R259">
        <f>IF('Employees &amp; COBRA Enrollees'!AC265="No",'Employees &amp; COBRA Enrollees'!S265,"")</f>
        <v>0</v>
      </c>
      <c r="T259" t="str">
        <f>IF('Employees &amp; COBRA Enrollees'!AC265="Yes",'Employees &amp; COBRA Enrollees'!C265,"")</f>
        <v/>
      </c>
      <c r="U259" t="str">
        <f>IF('Employees &amp; COBRA Enrollees'!AC265="Yes",'Employees &amp; COBRA Enrollees'!S265,"")</f>
        <v/>
      </c>
      <c r="W259">
        <f>IF('Employees &amp; COBRA Enrollees'!AC265="No",'Employees &amp; COBRA Enrollees'!D265,"")</f>
        <v>0</v>
      </c>
      <c r="X259">
        <f>IF('Employees &amp; COBRA Enrollees'!AC265="No",'Employees &amp; COBRA Enrollees'!S265,"")</f>
        <v>0</v>
      </c>
      <c r="Z259" t="str">
        <f>IF('Employees &amp; COBRA Enrollees'!AC265="Yes",'Employees &amp; COBRA Enrollees'!D265,"")</f>
        <v/>
      </c>
      <c r="AA259" t="str">
        <f>IF('Employees &amp; COBRA Enrollees'!AC265="Yes",'Employees &amp; COBRA Enrollees'!S265,"")</f>
        <v/>
      </c>
    </row>
    <row r="260" spans="11:27" ht="15.75" customHeight="1" x14ac:dyDescent="0.25">
      <c r="K260" t="str">
        <f>IF('Employees &amp; COBRA Enrollees'!AC266="No",'Employees &amp; COBRA Enrollees'!A266&amp;" "&amp;'Employees &amp; COBRA Enrollees'!B266,"")</f>
        <v xml:space="preserve"> </v>
      </c>
      <c r="L260">
        <f>IF('Employees &amp; COBRA Enrollees'!AC266="No",'Employees &amp; COBRA Enrollees'!S266,"")</f>
        <v>0</v>
      </c>
      <c r="N260" t="str">
        <f>IF('Employees &amp; COBRA Enrollees'!AC266="Yes",'Employees &amp; COBRA Enrollees'!A266&amp;" "&amp;'Employees &amp; COBRA Enrollees'!B266,"")</f>
        <v/>
      </c>
      <c r="O260" t="str">
        <f>IF('Employees &amp; COBRA Enrollees'!AC266="Yes",'Employees &amp; COBRA Enrollees'!S266,"")</f>
        <v/>
      </c>
      <c r="Q260">
        <f>IF('Employees &amp; COBRA Enrollees'!AC266="No",'Employees &amp; COBRA Enrollees'!C266,"")</f>
        <v>0</v>
      </c>
      <c r="R260">
        <f>IF('Employees &amp; COBRA Enrollees'!AC266="No",'Employees &amp; COBRA Enrollees'!S266,"")</f>
        <v>0</v>
      </c>
      <c r="T260" t="str">
        <f>IF('Employees &amp; COBRA Enrollees'!AC266="Yes",'Employees &amp; COBRA Enrollees'!C266,"")</f>
        <v/>
      </c>
      <c r="U260" t="str">
        <f>IF('Employees &amp; COBRA Enrollees'!AC266="Yes",'Employees &amp; COBRA Enrollees'!S266,"")</f>
        <v/>
      </c>
      <c r="W260">
        <f>IF('Employees &amp; COBRA Enrollees'!AC266="No",'Employees &amp; COBRA Enrollees'!D266,"")</f>
        <v>0</v>
      </c>
      <c r="X260">
        <f>IF('Employees &amp; COBRA Enrollees'!AC266="No",'Employees &amp; COBRA Enrollees'!S266,"")</f>
        <v>0</v>
      </c>
      <c r="Z260" t="str">
        <f>IF('Employees &amp; COBRA Enrollees'!AC266="Yes",'Employees &amp; COBRA Enrollees'!D266,"")</f>
        <v/>
      </c>
      <c r="AA260" t="str">
        <f>IF('Employees &amp; COBRA Enrollees'!AC266="Yes",'Employees &amp; COBRA Enrollees'!S266,"")</f>
        <v/>
      </c>
    </row>
    <row r="261" spans="11:27" ht="15.75" customHeight="1" x14ac:dyDescent="0.25">
      <c r="K261" t="str">
        <f>IF('Employees &amp; COBRA Enrollees'!AC267="No",'Employees &amp; COBRA Enrollees'!A267&amp;" "&amp;'Employees &amp; COBRA Enrollees'!B267,"")</f>
        <v xml:space="preserve"> </v>
      </c>
      <c r="L261">
        <f>IF('Employees &amp; COBRA Enrollees'!AC267="No",'Employees &amp; COBRA Enrollees'!S267,"")</f>
        <v>0</v>
      </c>
      <c r="N261" t="str">
        <f>IF('Employees &amp; COBRA Enrollees'!AC267="Yes",'Employees &amp; COBRA Enrollees'!A267&amp;" "&amp;'Employees &amp; COBRA Enrollees'!B267,"")</f>
        <v/>
      </c>
      <c r="O261" t="str">
        <f>IF('Employees &amp; COBRA Enrollees'!AC267="Yes",'Employees &amp; COBRA Enrollees'!S267,"")</f>
        <v/>
      </c>
      <c r="Q261">
        <f>IF('Employees &amp; COBRA Enrollees'!AC267="No",'Employees &amp; COBRA Enrollees'!C267,"")</f>
        <v>0</v>
      </c>
      <c r="R261">
        <f>IF('Employees &amp; COBRA Enrollees'!AC267="No",'Employees &amp; COBRA Enrollees'!S267,"")</f>
        <v>0</v>
      </c>
      <c r="T261" t="str">
        <f>IF('Employees &amp; COBRA Enrollees'!AC267="Yes",'Employees &amp; COBRA Enrollees'!C267,"")</f>
        <v/>
      </c>
      <c r="U261" t="str">
        <f>IF('Employees &amp; COBRA Enrollees'!AC267="Yes",'Employees &amp; COBRA Enrollees'!S267,"")</f>
        <v/>
      </c>
      <c r="W261">
        <f>IF('Employees &amp; COBRA Enrollees'!AC267="No",'Employees &amp; COBRA Enrollees'!D267,"")</f>
        <v>0</v>
      </c>
      <c r="X261">
        <f>IF('Employees &amp; COBRA Enrollees'!AC267="No",'Employees &amp; COBRA Enrollees'!S267,"")</f>
        <v>0</v>
      </c>
      <c r="Z261" t="str">
        <f>IF('Employees &amp; COBRA Enrollees'!AC267="Yes",'Employees &amp; COBRA Enrollees'!D267,"")</f>
        <v/>
      </c>
      <c r="AA261" t="str">
        <f>IF('Employees &amp; COBRA Enrollees'!AC267="Yes",'Employees &amp; COBRA Enrollees'!S267,"")</f>
        <v/>
      </c>
    </row>
    <row r="262" spans="11:27" ht="15.75" customHeight="1" x14ac:dyDescent="0.25">
      <c r="K262" t="str">
        <f>IF('Employees &amp; COBRA Enrollees'!AC268="No",'Employees &amp; COBRA Enrollees'!A268&amp;" "&amp;'Employees &amp; COBRA Enrollees'!B268,"")</f>
        <v xml:space="preserve"> </v>
      </c>
      <c r="L262">
        <f>IF('Employees &amp; COBRA Enrollees'!AC268="No",'Employees &amp; COBRA Enrollees'!S268,"")</f>
        <v>0</v>
      </c>
      <c r="N262" t="str">
        <f>IF('Employees &amp; COBRA Enrollees'!AC268="Yes",'Employees &amp; COBRA Enrollees'!A268&amp;" "&amp;'Employees &amp; COBRA Enrollees'!B268,"")</f>
        <v/>
      </c>
      <c r="O262" t="str">
        <f>IF('Employees &amp; COBRA Enrollees'!AC268="Yes",'Employees &amp; COBRA Enrollees'!S268,"")</f>
        <v/>
      </c>
      <c r="Q262">
        <f>IF('Employees &amp; COBRA Enrollees'!AC268="No",'Employees &amp; COBRA Enrollees'!C268,"")</f>
        <v>0</v>
      </c>
      <c r="R262">
        <f>IF('Employees &amp; COBRA Enrollees'!AC268="No",'Employees &amp; COBRA Enrollees'!S268,"")</f>
        <v>0</v>
      </c>
      <c r="T262" t="str">
        <f>IF('Employees &amp; COBRA Enrollees'!AC268="Yes",'Employees &amp; COBRA Enrollees'!C268,"")</f>
        <v/>
      </c>
      <c r="U262" t="str">
        <f>IF('Employees &amp; COBRA Enrollees'!AC268="Yes",'Employees &amp; COBRA Enrollees'!S268,"")</f>
        <v/>
      </c>
      <c r="W262">
        <f>IF('Employees &amp; COBRA Enrollees'!AC268="No",'Employees &amp; COBRA Enrollees'!D268,"")</f>
        <v>0</v>
      </c>
      <c r="X262">
        <f>IF('Employees &amp; COBRA Enrollees'!AC268="No",'Employees &amp; COBRA Enrollees'!S268,"")</f>
        <v>0</v>
      </c>
      <c r="Z262" t="str">
        <f>IF('Employees &amp; COBRA Enrollees'!AC268="Yes",'Employees &amp; COBRA Enrollees'!D268,"")</f>
        <v/>
      </c>
      <c r="AA262" t="str">
        <f>IF('Employees &amp; COBRA Enrollees'!AC268="Yes",'Employees &amp; COBRA Enrollees'!S268,"")</f>
        <v/>
      </c>
    </row>
    <row r="263" spans="11:27" ht="15.75" customHeight="1" x14ac:dyDescent="0.25">
      <c r="K263" t="str">
        <f>IF('Employees &amp; COBRA Enrollees'!AC269="No",'Employees &amp; COBRA Enrollees'!A269&amp;" "&amp;'Employees &amp; COBRA Enrollees'!B269,"")</f>
        <v xml:space="preserve"> </v>
      </c>
      <c r="L263">
        <f>IF('Employees &amp; COBRA Enrollees'!AC269="No",'Employees &amp; COBRA Enrollees'!S269,"")</f>
        <v>0</v>
      </c>
      <c r="N263" t="str">
        <f>IF('Employees &amp; COBRA Enrollees'!AC269="Yes",'Employees &amp; COBRA Enrollees'!A269&amp;" "&amp;'Employees &amp; COBRA Enrollees'!B269,"")</f>
        <v/>
      </c>
      <c r="O263" t="str">
        <f>IF('Employees &amp; COBRA Enrollees'!AC269="Yes",'Employees &amp; COBRA Enrollees'!S269,"")</f>
        <v/>
      </c>
      <c r="Q263">
        <f>IF('Employees &amp; COBRA Enrollees'!AC269="No",'Employees &amp; COBRA Enrollees'!C269,"")</f>
        <v>0</v>
      </c>
      <c r="R263">
        <f>IF('Employees &amp; COBRA Enrollees'!AC269="No",'Employees &amp; COBRA Enrollees'!S269,"")</f>
        <v>0</v>
      </c>
      <c r="T263" t="str">
        <f>IF('Employees &amp; COBRA Enrollees'!AC269="Yes",'Employees &amp; COBRA Enrollees'!C269,"")</f>
        <v/>
      </c>
      <c r="U263" t="str">
        <f>IF('Employees &amp; COBRA Enrollees'!AC269="Yes",'Employees &amp; COBRA Enrollees'!S269,"")</f>
        <v/>
      </c>
      <c r="W263">
        <f>IF('Employees &amp; COBRA Enrollees'!AC269="No",'Employees &amp; COBRA Enrollees'!D269,"")</f>
        <v>0</v>
      </c>
      <c r="X263">
        <f>IF('Employees &amp; COBRA Enrollees'!AC269="No",'Employees &amp; COBRA Enrollees'!S269,"")</f>
        <v>0</v>
      </c>
      <c r="Z263" t="str">
        <f>IF('Employees &amp; COBRA Enrollees'!AC269="Yes",'Employees &amp; COBRA Enrollees'!D269,"")</f>
        <v/>
      </c>
      <c r="AA263" t="str">
        <f>IF('Employees &amp; COBRA Enrollees'!AC269="Yes",'Employees &amp; COBRA Enrollees'!S269,"")</f>
        <v/>
      </c>
    </row>
    <row r="264" spans="11:27" ht="15.75" customHeight="1" x14ac:dyDescent="0.25">
      <c r="K264" t="str">
        <f>IF('Employees &amp; COBRA Enrollees'!AC270="No",'Employees &amp; COBRA Enrollees'!A270&amp;" "&amp;'Employees &amp; COBRA Enrollees'!B270,"")</f>
        <v xml:space="preserve"> </v>
      </c>
      <c r="L264">
        <f>IF('Employees &amp; COBRA Enrollees'!AC270="No",'Employees &amp; COBRA Enrollees'!S270,"")</f>
        <v>0</v>
      </c>
      <c r="N264" t="str">
        <f>IF('Employees &amp; COBRA Enrollees'!AC270="Yes",'Employees &amp; COBRA Enrollees'!A270&amp;" "&amp;'Employees &amp; COBRA Enrollees'!B270,"")</f>
        <v/>
      </c>
      <c r="O264" t="str">
        <f>IF('Employees &amp; COBRA Enrollees'!AC270="Yes",'Employees &amp; COBRA Enrollees'!S270,"")</f>
        <v/>
      </c>
      <c r="Q264">
        <f>IF('Employees &amp; COBRA Enrollees'!AC270="No",'Employees &amp; COBRA Enrollees'!C270,"")</f>
        <v>0</v>
      </c>
      <c r="R264">
        <f>IF('Employees &amp; COBRA Enrollees'!AC270="No",'Employees &amp; COBRA Enrollees'!S270,"")</f>
        <v>0</v>
      </c>
      <c r="T264" t="str">
        <f>IF('Employees &amp; COBRA Enrollees'!AC270="Yes",'Employees &amp; COBRA Enrollees'!C270,"")</f>
        <v/>
      </c>
      <c r="U264" t="str">
        <f>IF('Employees &amp; COBRA Enrollees'!AC270="Yes",'Employees &amp; COBRA Enrollees'!S270,"")</f>
        <v/>
      </c>
      <c r="W264">
        <f>IF('Employees &amp; COBRA Enrollees'!AC270="No",'Employees &amp; COBRA Enrollees'!D270,"")</f>
        <v>0</v>
      </c>
      <c r="X264">
        <f>IF('Employees &amp; COBRA Enrollees'!AC270="No",'Employees &amp; COBRA Enrollees'!S270,"")</f>
        <v>0</v>
      </c>
      <c r="Z264" t="str">
        <f>IF('Employees &amp; COBRA Enrollees'!AC270="Yes",'Employees &amp; COBRA Enrollees'!D270,"")</f>
        <v/>
      </c>
      <c r="AA264" t="str">
        <f>IF('Employees &amp; COBRA Enrollees'!AC270="Yes",'Employees &amp; COBRA Enrollees'!S270,"")</f>
        <v/>
      </c>
    </row>
    <row r="265" spans="11:27" ht="15.75" customHeight="1" x14ac:dyDescent="0.25">
      <c r="K265" t="str">
        <f>IF('Employees &amp; COBRA Enrollees'!AC271="No",'Employees &amp; COBRA Enrollees'!A271&amp;" "&amp;'Employees &amp; COBRA Enrollees'!B271,"")</f>
        <v xml:space="preserve"> </v>
      </c>
      <c r="L265">
        <f>IF('Employees &amp; COBRA Enrollees'!AC271="No",'Employees &amp; COBRA Enrollees'!S271,"")</f>
        <v>0</v>
      </c>
      <c r="N265" t="str">
        <f>IF('Employees &amp; COBRA Enrollees'!AC271="Yes",'Employees &amp; COBRA Enrollees'!A271&amp;" "&amp;'Employees &amp; COBRA Enrollees'!B271,"")</f>
        <v/>
      </c>
      <c r="O265" t="str">
        <f>IF('Employees &amp; COBRA Enrollees'!AC271="Yes",'Employees &amp; COBRA Enrollees'!S271,"")</f>
        <v/>
      </c>
      <c r="Q265">
        <f>IF('Employees &amp; COBRA Enrollees'!AC271="No",'Employees &amp; COBRA Enrollees'!C271,"")</f>
        <v>0</v>
      </c>
      <c r="R265">
        <f>IF('Employees &amp; COBRA Enrollees'!AC271="No",'Employees &amp; COBRA Enrollees'!S271,"")</f>
        <v>0</v>
      </c>
      <c r="T265" t="str">
        <f>IF('Employees &amp; COBRA Enrollees'!AC271="Yes",'Employees &amp; COBRA Enrollees'!C271,"")</f>
        <v/>
      </c>
      <c r="U265" t="str">
        <f>IF('Employees &amp; COBRA Enrollees'!AC271="Yes",'Employees &amp; COBRA Enrollees'!S271,"")</f>
        <v/>
      </c>
      <c r="W265">
        <f>IF('Employees &amp; COBRA Enrollees'!AC271="No",'Employees &amp; COBRA Enrollees'!D271,"")</f>
        <v>0</v>
      </c>
      <c r="X265">
        <f>IF('Employees &amp; COBRA Enrollees'!AC271="No",'Employees &amp; COBRA Enrollees'!S271,"")</f>
        <v>0</v>
      </c>
      <c r="Z265" t="str">
        <f>IF('Employees &amp; COBRA Enrollees'!AC271="Yes",'Employees &amp; COBRA Enrollees'!D271,"")</f>
        <v/>
      </c>
      <c r="AA265" t="str">
        <f>IF('Employees &amp; COBRA Enrollees'!AC271="Yes",'Employees &amp; COBRA Enrollees'!S271,"")</f>
        <v/>
      </c>
    </row>
    <row r="266" spans="11:27" ht="15.75" customHeight="1" x14ac:dyDescent="0.25">
      <c r="K266" t="str">
        <f>IF('Employees &amp; COBRA Enrollees'!AC272="No",'Employees &amp; COBRA Enrollees'!A272&amp;" "&amp;'Employees &amp; COBRA Enrollees'!B272,"")</f>
        <v xml:space="preserve"> </v>
      </c>
      <c r="L266">
        <f>IF('Employees &amp; COBRA Enrollees'!AC272="No",'Employees &amp; COBRA Enrollees'!S272,"")</f>
        <v>0</v>
      </c>
      <c r="N266" t="str">
        <f>IF('Employees &amp; COBRA Enrollees'!AC272="Yes",'Employees &amp; COBRA Enrollees'!A272&amp;" "&amp;'Employees &amp; COBRA Enrollees'!B272,"")</f>
        <v/>
      </c>
      <c r="O266" t="str">
        <f>IF('Employees &amp; COBRA Enrollees'!AC272="Yes",'Employees &amp; COBRA Enrollees'!S272,"")</f>
        <v/>
      </c>
      <c r="Q266">
        <f>IF('Employees &amp; COBRA Enrollees'!AC272="No",'Employees &amp; COBRA Enrollees'!C272,"")</f>
        <v>0</v>
      </c>
      <c r="R266">
        <f>IF('Employees &amp; COBRA Enrollees'!AC272="No",'Employees &amp; COBRA Enrollees'!S272,"")</f>
        <v>0</v>
      </c>
      <c r="T266" t="str">
        <f>IF('Employees &amp; COBRA Enrollees'!AC272="Yes",'Employees &amp; COBRA Enrollees'!C272,"")</f>
        <v/>
      </c>
      <c r="U266" t="str">
        <f>IF('Employees &amp; COBRA Enrollees'!AC272="Yes",'Employees &amp; COBRA Enrollees'!S272,"")</f>
        <v/>
      </c>
      <c r="W266">
        <f>IF('Employees &amp; COBRA Enrollees'!AC272="No",'Employees &amp; COBRA Enrollees'!D272,"")</f>
        <v>0</v>
      </c>
      <c r="X266">
        <f>IF('Employees &amp; COBRA Enrollees'!AC272="No",'Employees &amp; COBRA Enrollees'!S272,"")</f>
        <v>0</v>
      </c>
      <c r="Z266" t="str">
        <f>IF('Employees &amp; COBRA Enrollees'!AC272="Yes",'Employees &amp; COBRA Enrollees'!D272,"")</f>
        <v/>
      </c>
      <c r="AA266" t="str">
        <f>IF('Employees &amp; COBRA Enrollees'!AC272="Yes",'Employees &amp; COBRA Enrollees'!S272,"")</f>
        <v/>
      </c>
    </row>
    <row r="267" spans="11:27" ht="15.75" customHeight="1" x14ac:dyDescent="0.25">
      <c r="K267" t="str">
        <f>IF('Employees &amp; COBRA Enrollees'!AC273="No",'Employees &amp; COBRA Enrollees'!A273&amp;" "&amp;'Employees &amp; COBRA Enrollees'!B273,"")</f>
        <v xml:space="preserve"> </v>
      </c>
      <c r="L267">
        <f>IF('Employees &amp; COBRA Enrollees'!AC273="No",'Employees &amp; COBRA Enrollees'!S273,"")</f>
        <v>0</v>
      </c>
      <c r="N267" t="str">
        <f>IF('Employees &amp; COBRA Enrollees'!AC273="Yes",'Employees &amp; COBRA Enrollees'!A273&amp;" "&amp;'Employees &amp; COBRA Enrollees'!B273,"")</f>
        <v/>
      </c>
      <c r="O267" t="str">
        <f>IF('Employees &amp; COBRA Enrollees'!AC273="Yes",'Employees &amp; COBRA Enrollees'!S273,"")</f>
        <v/>
      </c>
      <c r="Q267">
        <f>IF('Employees &amp; COBRA Enrollees'!AC273="No",'Employees &amp; COBRA Enrollees'!C273,"")</f>
        <v>0</v>
      </c>
      <c r="R267">
        <f>IF('Employees &amp; COBRA Enrollees'!AC273="No",'Employees &amp; COBRA Enrollees'!S273,"")</f>
        <v>0</v>
      </c>
      <c r="T267" t="str">
        <f>IF('Employees &amp; COBRA Enrollees'!AC273="Yes",'Employees &amp; COBRA Enrollees'!C273,"")</f>
        <v/>
      </c>
      <c r="U267" t="str">
        <f>IF('Employees &amp; COBRA Enrollees'!AC273="Yes",'Employees &amp; COBRA Enrollees'!S273,"")</f>
        <v/>
      </c>
      <c r="W267">
        <f>IF('Employees &amp; COBRA Enrollees'!AC273="No",'Employees &amp; COBRA Enrollees'!D273,"")</f>
        <v>0</v>
      </c>
      <c r="X267">
        <f>IF('Employees &amp; COBRA Enrollees'!AC273="No",'Employees &amp; COBRA Enrollees'!S273,"")</f>
        <v>0</v>
      </c>
      <c r="Z267" t="str">
        <f>IF('Employees &amp; COBRA Enrollees'!AC273="Yes",'Employees &amp; COBRA Enrollees'!D273,"")</f>
        <v/>
      </c>
      <c r="AA267" t="str">
        <f>IF('Employees &amp; COBRA Enrollees'!AC273="Yes",'Employees &amp; COBRA Enrollees'!S273,"")</f>
        <v/>
      </c>
    </row>
    <row r="268" spans="11:27" ht="15.75" customHeight="1" x14ac:dyDescent="0.25">
      <c r="K268" t="str">
        <f>IF('Employees &amp; COBRA Enrollees'!AC274="No",'Employees &amp; COBRA Enrollees'!A274&amp;" "&amp;'Employees &amp; COBRA Enrollees'!B274,"")</f>
        <v xml:space="preserve"> </v>
      </c>
      <c r="L268">
        <f>IF('Employees &amp; COBRA Enrollees'!AC274="No",'Employees &amp; COBRA Enrollees'!S274,"")</f>
        <v>0</v>
      </c>
      <c r="N268" t="str">
        <f>IF('Employees &amp; COBRA Enrollees'!AC274="Yes",'Employees &amp; COBRA Enrollees'!A274&amp;" "&amp;'Employees &amp; COBRA Enrollees'!B274,"")</f>
        <v/>
      </c>
      <c r="O268" t="str">
        <f>IF('Employees &amp; COBRA Enrollees'!AC274="Yes",'Employees &amp; COBRA Enrollees'!S274,"")</f>
        <v/>
      </c>
      <c r="Q268">
        <f>IF('Employees &amp; COBRA Enrollees'!AC274="No",'Employees &amp; COBRA Enrollees'!C274,"")</f>
        <v>0</v>
      </c>
      <c r="R268">
        <f>IF('Employees &amp; COBRA Enrollees'!AC274="No",'Employees &amp; COBRA Enrollees'!S274,"")</f>
        <v>0</v>
      </c>
      <c r="T268" t="str">
        <f>IF('Employees &amp; COBRA Enrollees'!AC274="Yes",'Employees &amp; COBRA Enrollees'!C274,"")</f>
        <v/>
      </c>
      <c r="U268" t="str">
        <f>IF('Employees &amp; COBRA Enrollees'!AC274="Yes",'Employees &amp; COBRA Enrollees'!S274,"")</f>
        <v/>
      </c>
      <c r="W268">
        <f>IF('Employees &amp; COBRA Enrollees'!AC274="No",'Employees &amp; COBRA Enrollees'!D274,"")</f>
        <v>0</v>
      </c>
      <c r="X268">
        <f>IF('Employees &amp; COBRA Enrollees'!AC274="No",'Employees &amp; COBRA Enrollees'!S274,"")</f>
        <v>0</v>
      </c>
      <c r="Z268" t="str">
        <f>IF('Employees &amp; COBRA Enrollees'!AC274="Yes",'Employees &amp; COBRA Enrollees'!D274,"")</f>
        <v/>
      </c>
      <c r="AA268" t="str">
        <f>IF('Employees &amp; COBRA Enrollees'!AC274="Yes",'Employees &amp; COBRA Enrollees'!S274,"")</f>
        <v/>
      </c>
    </row>
    <row r="269" spans="11:27" ht="15.75" customHeight="1" x14ac:dyDescent="0.25">
      <c r="K269" t="str">
        <f>IF('Employees &amp; COBRA Enrollees'!AC275="No",'Employees &amp; COBRA Enrollees'!A275&amp;" "&amp;'Employees &amp; COBRA Enrollees'!B275,"")</f>
        <v xml:space="preserve"> </v>
      </c>
      <c r="L269">
        <f>IF('Employees &amp; COBRA Enrollees'!AC275="No",'Employees &amp; COBRA Enrollees'!S275,"")</f>
        <v>0</v>
      </c>
      <c r="N269" t="str">
        <f>IF('Employees &amp; COBRA Enrollees'!AC275="Yes",'Employees &amp; COBRA Enrollees'!A275&amp;" "&amp;'Employees &amp; COBRA Enrollees'!B275,"")</f>
        <v/>
      </c>
      <c r="O269" t="str">
        <f>IF('Employees &amp; COBRA Enrollees'!AC275="Yes",'Employees &amp; COBRA Enrollees'!S275,"")</f>
        <v/>
      </c>
      <c r="Q269">
        <f>IF('Employees &amp; COBRA Enrollees'!AC275="No",'Employees &amp; COBRA Enrollees'!C275,"")</f>
        <v>0</v>
      </c>
      <c r="R269">
        <f>IF('Employees &amp; COBRA Enrollees'!AC275="No",'Employees &amp; COBRA Enrollees'!S275,"")</f>
        <v>0</v>
      </c>
      <c r="T269" t="str">
        <f>IF('Employees &amp; COBRA Enrollees'!AC275="Yes",'Employees &amp; COBRA Enrollees'!C275,"")</f>
        <v/>
      </c>
      <c r="U269" t="str">
        <f>IF('Employees &amp; COBRA Enrollees'!AC275="Yes",'Employees &amp; COBRA Enrollees'!S275,"")</f>
        <v/>
      </c>
      <c r="W269">
        <f>IF('Employees &amp; COBRA Enrollees'!AC275="No",'Employees &amp; COBRA Enrollees'!D275,"")</f>
        <v>0</v>
      </c>
      <c r="X269">
        <f>IF('Employees &amp; COBRA Enrollees'!AC275="No",'Employees &amp; COBRA Enrollees'!S275,"")</f>
        <v>0</v>
      </c>
      <c r="Z269" t="str">
        <f>IF('Employees &amp; COBRA Enrollees'!AC275="Yes",'Employees &amp; COBRA Enrollees'!D275,"")</f>
        <v/>
      </c>
      <c r="AA269" t="str">
        <f>IF('Employees &amp; COBRA Enrollees'!AC275="Yes",'Employees &amp; COBRA Enrollees'!S275,"")</f>
        <v/>
      </c>
    </row>
    <row r="270" spans="11:27" ht="15.75" customHeight="1" x14ac:dyDescent="0.25">
      <c r="K270" t="str">
        <f>IF('Employees &amp; COBRA Enrollees'!AC276="No",'Employees &amp; COBRA Enrollees'!A276&amp;" "&amp;'Employees &amp; COBRA Enrollees'!B276,"")</f>
        <v xml:space="preserve"> </v>
      </c>
      <c r="L270">
        <f>IF('Employees &amp; COBRA Enrollees'!AC276="No",'Employees &amp; COBRA Enrollees'!S276,"")</f>
        <v>0</v>
      </c>
      <c r="N270" t="str">
        <f>IF('Employees &amp; COBRA Enrollees'!AC276="Yes",'Employees &amp; COBRA Enrollees'!A276&amp;" "&amp;'Employees &amp; COBRA Enrollees'!B276,"")</f>
        <v/>
      </c>
      <c r="O270" t="str">
        <f>IF('Employees &amp; COBRA Enrollees'!AC276="Yes",'Employees &amp; COBRA Enrollees'!S276,"")</f>
        <v/>
      </c>
      <c r="Q270">
        <f>IF('Employees &amp; COBRA Enrollees'!AC276="No",'Employees &amp; COBRA Enrollees'!C276,"")</f>
        <v>0</v>
      </c>
      <c r="R270">
        <f>IF('Employees &amp; COBRA Enrollees'!AC276="No",'Employees &amp; COBRA Enrollees'!S276,"")</f>
        <v>0</v>
      </c>
      <c r="T270" t="str">
        <f>IF('Employees &amp; COBRA Enrollees'!AC276="Yes",'Employees &amp; COBRA Enrollees'!C276,"")</f>
        <v/>
      </c>
      <c r="U270" t="str">
        <f>IF('Employees &amp; COBRA Enrollees'!AC276="Yes",'Employees &amp; COBRA Enrollees'!S276,"")</f>
        <v/>
      </c>
      <c r="W270">
        <f>IF('Employees &amp; COBRA Enrollees'!AC276="No",'Employees &amp; COBRA Enrollees'!D276,"")</f>
        <v>0</v>
      </c>
      <c r="X270">
        <f>IF('Employees &amp; COBRA Enrollees'!AC276="No",'Employees &amp; COBRA Enrollees'!S276,"")</f>
        <v>0</v>
      </c>
      <c r="Z270" t="str">
        <f>IF('Employees &amp; COBRA Enrollees'!AC276="Yes",'Employees &amp; COBRA Enrollees'!D276,"")</f>
        <v/>
      </c>
      <c r="AA270" t="str">
        <f>IF('Employees &amp; COBRA Enrollees'!AC276="Yes",'Employees &amp; COBRA Enrollees'!S276,"")</f>
        <v/>
      </c>
    </row>
    <row r="271" spans="11:27" ht="15.75" customHeight="1" x14ac:dyDescent="0.25">
      <c r="K271" t="str">
        <f>IF('Employees &amp; COBRA Enrollees'!AC277="No",'Employees &amp; COBRA Enrollees'!A277&amp;" "&amp;'Employees &amp; COBRA Enrollees'!B277,"")</f>
        <v xml:space="preserve"> </v>
      </c>
      <c r="L271">
        <f>IF('Employees &amp; COBRA Enrollees'!AC277="No",'Employees &amp; COBRA Enrollees'!S277,"")</f>
        <v>0</v>
      </c>
      <c r="N271" t="str">
        <f>IF('Employees &amp; COBRA Enrollees'!AC277="Yes",'Employees &amp; COBRA Enrollees'!A277&amp;" "&amp;'Employees &amp; COBRA Enrollees'!B277,"")</f>
        <v/>
      </c>
      <c r="O271" t="str">
        <f>IF('Employees &amp; COBRA Enrollees'!AC277="Yes",'Employees &amp; COBRA Enrollees'!S277,"")</f>
        <v/>
      </c>
      <c r="Q271">
        <f>IF('Employees &amp; COBRA Enrollees'!AC277="No",'Employees &amp; COBRA Enrollees'!C277,"")</f>
        <v>0</v>
      </c>
      <c r="R271">
        <f>IF('Employees &amp; COBRA Enrollees'!AC277="No",'Employees &amp; COBRA Enrollees'!S277,"")</f>
        <v>0</v>
      </c>
      <c r="T271" t="str">
        <f>IF('Employees &amp; COBRA Enrollees'!AC277="Yes",'Employees &amp; COBRA Enrollees'!C277,"")</f>
        <v/>
      </c>
      <c r="U271" t="str">
        <f>IF('Employees &amp; COBRA Enrollees'!AC277="Yes",'Employees &amp; COBRA Enrollees'!S277,"")</f>
        <v/>
      </c>
      <c r="W271">
        <f>IF('Employees &amp; COBRA Enrollees'!AC277="No",'Employees &amp; COBRA Enrollees'!D277,"")</f>
        <v>0</v>
      </c>
      <c r="X271">
        <f>IF('Employees &amp; COBRA Enrollees'!AC277="No",'Employees &amp; COBRA Enrollees'!S277,"")</f>
        <v>0</v>
      </c>
      <c r="Z271" t="str">
        <f>IF('Employees &amp; COBRA Enrollees'!AC277="Yes",'Employees &amp; COBRA Enrollees'!D277,"")</f>
        <v/>
      </c>
      <c r="AA271" t="str">
        <f>IF('Employees &amp; COBRA Enrollees'!AC277="Yes",'Employees &amp; COBRA Enrollees'!S277,"")</f>
        <v/>
      </c>
    </row>
    <row r="272" spans="11:27" ht="15.75" customHeight="1" x14ac:dyDescent="0.25">
      <c r="K272" t="str">
        <f>IF('Employees &amp; COBRA Enrollees'!AC278="No",'Employees &amp; COBRA Enrollees'!A278&amp;" "&amp;'Employees &amp; COBRA Enrollees'!B278,"")</f>
        <v xml:space="preserve"> </v>
      </c>
      <c r="L272">
        <f>IF('Employees &amp; COBRA Enrollees'!AC278="No",'Employees &amp; COBRA Enrollees'!S278,"")</f>
        <v>0</v>
      </c>
      <c r="N272" t="str">
        <f>IF('Employees &amp; COBRA Enrollees'!AC278="Yes",'Employees &amp; COBRA Enrollees'!A278&amp;" "&amp;'Employees &amp; COBRA Enrollees'!B278,"")</f>
        <v/>
      </c>
      <c r="O272" t="str">
        <f>IF('Employees &amp; COBRA Enrollees'!AC278="Yes",'Employees &amp; COBRA Enrollees'!S278,"")</f>
        <v/>
      </c>
      <c r="Q272">
        <f>IF('Employees &amp; COBRA Enrollees'!AC278="No",'Employees &amp; COBRA Enrollees'!C278,"")</f>
        <v>0</v>
      </c>
      <c r="R272">
        <f>IF('Employees &amp; COBRA Enrollees'!AC278="No",'Employees &amp; COBRA Enrollees'!S278,"")</f>
        <v>0</v>
      </c>
      <c r="T272" t="str">
        <f>IF('Employees &amp; COBRA Enrollees'!AC278="Yes",'Employees &amp; COBRA Enrollees'!C278,"")</f>
        <v/>
      </c>
      <c r="U272" t="str">
        <f>IF('Employees &amp; COBRA Enrollees'!AC278="Yes",'Employees &amp; COBRA Enrollees'!S278,"")</f>
        <v/>
      </c>
      <c r="W272">
        <f>IF('Employees &amp; COBRA Enrollees'!AC278="No",'Employees &amp; COBRA Enrollees'!D278,"")</f>
        <v>0</v>
      </c>
      <c r="X272">
        <f>IF('Employees &amp; COBRA Enrollees'!AC278="No",'Employees &amp; COBRA Enrollees'!S278,"")</f>
        <v>0</v>
      </c>
      <c r="Z272" t="str">
        <f>IF('Employees &amp; COBRA Enrollees'!AC278="Yes",'Employees &amp; COBRA Enrollees'!D278,"")</f>
        <v/>
      </c>
      <c r="AA272" t="str">
        <f>IF('Employees &amp; COBRA Enrollees'!AC278="Yes",'Employees &amp; COBRA Enrollees'!S278,"")</f>
        <v/>
      </c>
    </row>
    <row r="273" spans="11:27" ht="15.75" customHeight="1" x14ac:dyDescent="0.25">
      <c r="K273" t="str">
        <f>IF('Employees &amp; COBRA Enrollees'!AC279="No",'Employees &amp; COBRA Enrollees'!A279&amp;" "&amp;'Employees &amp; COBRA Enrollees'!B279,"")</f>
        <v xml:space="preserve"> </v>
      </c>
      <c r="L273">
        <f>IF('Employees &amp; COBRA Enrollees'!AC279="No",'Employees &amp; COBRA Enrollees'!S279,"")</f>
        <v>0</v>
      </c>
      <c r="N273" t="str">
        <f>IF('Employees &amp; COBRA Enrollees'!AC279="Yes",'Employees &amp; COBRA Enrollees'!A279&amp;" "&amp;'Employees &amp; COBRA Enrollees'!B279,"")</f>
        <v/>
      </c>
      <c r="O273" t="str">
        <f>IF('Employees &amp; COBRA Enrollees'!AC279="Yes",'Employees &amp; COBRA Enrollees'!S279,"")</f>
        <v/>
      </c>
      <c r="Q273">
        <f>IF('Employees &amp; COBRA Enrollees'!AC279="No",'Employees &amp; COBRA Enrollees'!C279,"")</f>
        <v>0</v>
      </c>
      <c r="R273">
        <f>IF('Employees &amp; COBRA Enrollees'!AC279="No",'Employees &amp; COBRA Enrollees'!S279,"")</f>
        <v>0</v>
      </c>
      <c r="T273" t="str">
        <f>IF('Employees &amp; COBRA Enrollees'!AC279="Yes",'Employees &amp; COBRA Enrollees'!C279,"")</f>
        <v/>
      </c>
      <c r="U273" t="str">
        <f>IF('Employees &amp; COBRA Enrollees'!AC279="Yes",'Employees &amp; COBRA Enrollees'!S279,"")</f>
        <v/>
      </c>
      <c r="W273">
        <f>IF('Employees &amp; COBRA Enrollees'!AC279="No",'Employees &amp; COBRA Enrollees'!D279,"")</f>
        <v>0</v>
      </c>
      <c r="X273">
        <f>IF('Employees &amp; COBRA Enrollees'!AC279="No",'Employees &amp; COBRA Enrollees'!S279,"")</f>
        <v>0</v>
      </c>
      <c r="Z273" t="str">
        <f>IF('Employees &amp; COBRA Enrollees'!AC279="Yes",'Employees &amp; COBRA Enrollees'!D279,"")</f>
        <v/>
      </c>
      <c r="AA273" t="str">
        <f>IF('Employees &amp; COBRA Enrollees'!AC279="Yes",'Employees &amp; COBRA Enrollees'!S279,"")</f>
        <v/>
      </c>
    </row>
    <row r="274" spans="11:27" ht="15.75" customHeight="1" x14ac:dyDescent="0.25">
      <c r="K274" t="str">
        <f>IF('Employees &amp; COBRA Enrollees'!AC280="No",'Employees &amp; COBRA Enrollees'!A280&amp;" "&amp;'Employees &amp; COBRA Enrollees'!B280,"")</f>
        <v xml:space="preserve"> </v>
      </c>
      <c r="L274">
        <f>IF('Employees &amp; COBRA Enrollees'!AC280="No",'Employees &amp; COBRA Enrollees'!S280,"")</f>
        <v>0</v>
      </c>
      <c r="N274" t="str">
        <f>IF('Employees &amp; COBRA Enrollees'!AC280="Yes",'Employees &amp; COBRA Enrollees'!A280&amp;" "&amp;'Employees &amp; COBRA Enrollees'!B280,"")</f>
        <v/>
      </c>
      <c r="O274" t="str">
        <f>IF('Employees &amp; COBRA Enrollees'!AC280="Yes",'Employees &amp; COBRA Enrollees'!S280,"")</f>
        <v/>
      </c>
      <c r="Q274">
        <f>IF('Employees &amp; COBRA Enrollees'!AC280="No",'Employees &amp; COBRA Enrollees'!C280,"")</f>
        <v>0</v>
      </c>
      <c r="R274">
        <f>IF('Employees &amp; COBRA Enrollees'!AC280="No",'Employees &amp; COBRA Enrollees'!S280,"")</f>
        <v>0</v>
      </c>
      <c r="T274" t="str">
        <f>IF('Employees &amp; COBRA Enrollees'!AC280="Yes",'Employees &amp; COBRA Enrollees'!C280,"")</f>
        <v/>
      </c>
      <c r="U274" t="str">
        <f>IF('Employees &amp; COBRA Enrollees'!AC280="Yes",'Employees &amp; COBRA Enrollees'!S280,"")</f>
        <v/>
      </c>
      <c r="W274">
        <f>IF('Employees &amp; COBRA Enrollees'!AC280="No",'Employees &amp; COBRA Enrollees'!D280,"")</f>
        <v>0</v>
      </c>
      <c r="X274">
        <f>IF('Employees &amp; COBRA Enrollees'!AC280="No",'Employees &amp; COBRA Enrollees'!S280,"")</f>
        <v>0</v>
      </c>
      <c r="Z274" t="str">
        <f>IF('Employees &amp; COBRA Enrollees'!AC280="Yes",'Employees &amp; COBRA Enrollees'!D280,"")</f>
        <v/>
      </c>
      <c r="AA274" t="str">
        <f>IF('Employees &amp; COBRA Enrollees'!AC280="Yes",'Employees &amp; COBRA Enrollees'!S280,"")</f>
        <v/>
      </c>
    </row>
    <row r="275" spans="11:27" ht="15.75" customHeight="1" x14ac:dyDescent="0.25">
      <c r="K275" t="str">
        <f>IF('Employees &amp; COBRA Enrollees'!AC281="No",'Employees &amp; COBRA Enrollees'!A281&amp;" "&amp;'Employees &amp; COBRA Enrollees'!B281,"")</f>
        <v xml:space="preserve"> </v>
      </c>
      <c r="L275">
        <f>IF('Employees &amp; COBRA Enrollees'!AC281="No",'Employees &amp; COBRA Enrollees'!S281,"")</f>
        <v>0</v>
      </c>
      <c r="N275" t="str">
        <f>IF('Employees &amp; COBRA Enrollees'!AC281="Yes",'Employees &amp; COBRA Enrollees'!A281&amp;" "&amp;'Employees &amp; COBRA Enrollees'!B281,"")</f>
        <v/>
      </c>
      <c r="O275" t="str">
        <f>IF('Employees &amp; COBRA Enrollees'!AC281="Yes",'Employees &amp; COBRA Enrollees'!S281,"")</f>
        <v/>
      </c>
      <c r="Q275">
        <f>IF('Employees &amp; COBRA Enrollees'!AC281="No",'Employees &amp; COBRA Enrollees'!C281,"")</f>
        <v>0</v>
      </c>
      <c r="R275">
        <f>IF('Employees &amp; COBRA Enrollees'!AC281="No",'Employees &amp; COBRA Enrollees'!S281,"")</f>
        <v>0</v>
      </c>
      <c r="T275" t="str">
        <f>IF('Employees &amp; COBRA Enrollees'!AC281="Yes",'Employees &amp; COBRA Enrollees'!C281,"")</f>
        <v/>
      </c>
      <c r="U275" t="str">
        <f>IF('Employees &amp; COBRA Enrollees'!AC281="Yes",'Employees &amp; COBRA Enrollees'!S281,"")</f>
        <v/>
      </c>
      <c r="W275">
        <f>IF('Employees &amp; COBRA Enrollees'!AC281="No",'Employees &amp; COBRA Enrollees'!D281,"")</f>
        <v>0</v>
      </c>
      <c r="X275">
        <f>IF('Employees &amp; COBRA Enrollees'!AC281="No",'Employees &amp; COBRA Enrollees'!S281,"")</f>
        <v>0</v>
      </c>
      <c r="Z275" t="str">
        <f>IF('Employees &amp; COBRA Enrollees'!AC281="Yes",'Employees &amp; COBRA Enrollees'!D281,"")</f>
        <v/>
      </c>
      <c r="AA275" t="str">
        <f>IF('Employees &amp; COBRA Enrollees'!AC281="Yes",'Employees &amp; COBRA Enrollees'!S281,"")</f>
        <v/>
      </c>
    </row>
    <row r="276" spans="11:27" ht="15.75" customHeight="1" x14ac:dyDescent="0.25">
      <c r="K276" t="str">
        <f>IF('Employees &amp; COBRA Enrollees'!AC282="No",'Employees &amp; COBRA Enrollees'!A282&amp;" "&amp;'Employees &amp; COBRA Enrollees'!B282,"")</f>
        <v xml:space="preserve"> </v>
      </c>
      <c r="L276">
        <f>IF('Employees &amp; COBRA Enrollees'!AC282="No",'Employees &amp; COBRA Enrollees'!S282,"")</f>
        <v>0</v>
      </c>
      <c r="N276" t="str">
        <f>IF('Employees &amp; COBRA Enrollees'!AC282="Yes",'Employees &amp; COBRA Enrollees'!A282&amp;" "&amp;'Employees &amp; COBRA Enrollees'!B282,"")</f>
        <v/>
      </c>
      <c r="O276" t="str">
        <f>IF('Employees &amp; COBRA Enrollees'!AC282="Yes",'Employees &amp; COBRA Enrollees'!S282,"")</f>
        <v/>
      </c>
      <c r="Q276">
        <f>IF('Employees &amp; COBRA Enrollees'!AC282="No",'Employees &amp; COBRA Enrollees'!C282,"")</f>
        <v>0</v>
      </c>
      <c r="R276">
        <f>IF('Employees &amp; COBRA Enrollees'!AC282="No",'Employees &amp; COBRA Enrollees'!S282,"")</f>
        <v>0</v>
      </c>
      <c r="T276" t="str">
        <f>IF('Employees &amp; COBRA Enrollees'!AC282="Yes",'Employees &amp; COBRA Enrollees'!C282,"")</f>
        <v/>
      </c>
      <c r="U276" t="str">
        <f>IF('Employees &amp; COBRA Enrollees'!AC282="Yes",'Employees &amp; COBRA Enrollees'!S282,"")</f>
        <v/>
      </c>
      <c r="W276">
        <f>IF('Employees &amp; COBRA Enrollees'!AC282="No",'Employees &amp; COBRA Enrollees'!D282,"")</f>
        <v>0</v>
      </c>
      <c r="X276">
        <f>IF('Employees &amp; COBRA Enrollees'!AC282="No",'Employees &amp; COBRA Enrollees'!S282,"")</f>
        <v>0</v>
      </c>
      <c r="Z276" t="str">
        <f>IF('Employees &amp; COBRA Enrollees'!AC282="Yes",'Employees &amp; COBRA Enrollees'!D282,"")</f>
        <v/>
      </c>
      <c r="AA276" t="str">
        <f>IF('Employees &amp; COBRA Enrollees'!AC282="Yes",'Employees &amp; COBRA Enrollees'!S282,"")</f>
        <v/>
      </c>
    </row>
    <row r="277" spans="11:27" ht="15.75" customHeight="1" x14ac:dyDescent="0.25">
      <c r="K277" t="str">
        <f>IF('Employees &amp; COBRA Enrollees'!AC283="No",'Employees &amp; COBRA Enrollees'!A283&amp;" "&amp;'Employees &amp; COBRA Enrollees'!B283,"")</f>
        <v xml:space="preserve"> </v>
      </c>
      <c r="L277">
        <f>IF('Employees &amp; COBRA Enrollees'!AC283="No",'Employees &amp; COBRA Enrollees'!S283,"")</f>
        <v>0</v>
      </c>
      <c r="N277" t="str">
        <f>IF('Employees &amp; COBRA Enrollees'!AC283="Yes",'Employees &amp; COBRA Enrollees'!A283&amp;" "&amp;'Employees &amp; COBRA Enrollees'!B283,"")</f>
        <v/>
      </c>
      <c r="O277" t="str">
        <f>IF('Employees &amp; COBRA Enrollees'!AC283="Yes",'Employees &amp; COBRA Enrollees'!S283,"")</f>
        <v/>
      </c>
      <c r="Q277">
        <f>IF('Employees &amp; COBRA Enrollees'!AC283="No",'Employees &amp; COBRA Enrollees'!C283,"")</f>
        <v>0</v>
      </c>
      <c r="R277">
        <f>IF('Employees &amp; COBRA Enrollees'!AC283="No",'Employees &amp; COBRA Enrollees'!S283,"")</f>
        <v>0</v>
      </c>
      <c r="T277" t="str">
        <f>IF('Employees &amp; COBRA Enrollees'!AC283="Yes",'Employees &amp; COBRA Enrollees'!C283,"")</f>
        <v/>
      </c>
      <c r="U277" t="str">
        <f>IF('Employees &amp; COBRA Enrollees'!AC283="Yes",'Employees &amp; COBRA Enrollees'!S283,"")</f>
        <v/>
      </c>
      <c r="W277">
        <f>IF('Employees &amp; COBRA Enrollees'!AC283="No",'Employees &amp; COBRA Enrollees'!D283,"")</f>
        <v>0</v>
      </c>
      <c r="X277">
        <f>IF('Employees &amp; COBRA Enrollees'!AC283="No",'Employees &amp; COBRA Enrollees'!S283,"")</f>
        <v>0</v>
      </c>
      <c r="Z277" t="str">
        <f>IF('Employees &amp; COBRA Enrollees'!AC283="Yes",'Employees &amp; COBRA Enrollees'!D283,"")</f>
        <v/>
      </c>
      <c r="AA277" t="str">
        <f>IF('Employees &amp; COBRA Enrollees'!AC283="Yes",'Employees &amp; COBRA Enrollees'!S283,"")</f>
        <v/>
      </c>
    </row>
    <row r="278" spans="11:27" ht="15.75" customHeight="1" x14ac:dyDescent="0.25">
      <c r="K278" t="str">
        <f>IF('Employees &amp; COBRA Enrollees'!AC284="No",'Employees &amp; COBRA Enrollees'!A284&amp;" "&amp;'Employees &amp; COBRA Enrollees'!B284,"")</f>
        <v xml:space="preserve"> </v>
      </c>
      <c r="L278">
        <f>IF('Employees &amp; COBRA Enrollees'!AC284="No",'Employees &amp; COBRA Enrollees'!S284,"")</f>
        <v>0</v>
      </c>
      <c r="N278" t="str">
        <f>IF('Employees &amp; COBRA Enrollees'!AC284="Yes",'Employees &amp; COBRA Enrollees'!A284&amp;" "&amp;'Employees &amp; COBRA Enrollees'!B284,"")</f>
        <v/>
      </c>
      <c r="O278" t="str">
        <f>IF('Employees &amp; COBRA Enrollees'!AC284="Yes",'Employees &amp; COBRA Enrollees'!S284,"")</f>
        <v/>
      </c>
      <c r="Q278">
        <f>IF('Employees &amp; COBRA Enrollees'!AC284="No",'Employees &amp; COBRA Enrollees'!C284,"")</f>
        <v>0</v>
      </c>
      <c r="R278">
        <f>IF('Employees &amp; COBRA Enrollees'!AC284="No",'Employees &amp; COBRA Enrollees'!S284,"")</f>
        <v>0</v>
      </c>
      <c r="T278" t="str">
        <f>IF('Employees &amp; COBRA Enrollees'!AC284="Yes",'Employees &amp; COBRA Enrollees'!C284,"")</f>
        <v/>
      </c>
      <c r="U278" t="str">
        <f>IF('Employees &amp; COBRA Enrollees'!AC284="Yes",'Employees &amp; COBRA Enrollees'!S284,"")</f>
        <v/>
      </c>
      <c r="W278">
        <f>IF('Employees &amp; COBRA Enrollees'!AC284="No",'Employees &amp; COBRA Enrollees'!D284,"")</f>
        <v>0</v>
      </c>
      <c r="X278">
        <f>IF('Employees &amp; COBRA Enrollees'!AC284="No",'Employees &amp; COBRA Enrollees'!S284,"")</f>
        <v>0</v>
      </c>
      <c r="Z278" t="str">
        <f>IF('Employees &amp; COBRA Enrollees'!AC284="Yes",'Employees &amp; COBRA Enrollees'!D284,"")</f>
        <v/>
      </c>
      <c r="AA278" t="str">
        <f>IF('Employees &amp; COBRA Enrollees'!AC284="Yes",'Employees &amp; COBRA Enrollees'!S284,"")</f>
        <v/>
      </c>
    </row>
    <row r="279" spans="11:27" ht="15.75" customHeight="1" x14ac:dyDescent="0.25">
      <c r="K279" t="str">
        <f>IF('Employees &amp; COBRA Enrollees'!AC285="No",'Employees &amp; COBRA Enrollees'!A285&amp;" "&amp;'Employees &amp; COBRA Enrollees'!B285,"")</f>
        <v xml:space="preserve"> </v>
      </c>
      <c r="L279">
        <f>IF('Employees &amp; COBRA Enrollees'!AC285="No",'Employees &amp; COBRA Enrollees'!S285,"")</f>
        <v>0</v>
      </c>
      <c r="N279" t="str">
        <f>IF('Employees &amp; COBRA Enrollees'!AC285="Yes",'Employees &amp; COBRA Enrollees'!A285&amp;" "&amp;'Employees &amp; COBRA Enrollees'!B285,"")</f>
        <v/>
      </c>
      <c r="O279" t="str">
        <f>IF('Employees &amp; COBRA Enrollees'!AC285="Yes",'Employees &amp; COBRA Enrollees'!S285,"")</f>
        <v/>
      </c>
      <c r="Q279">
        <f>IF('Employees &amp; COBRA Enrollees'!AC285="No",'Employees &amp; COBRA Enrollees'!C285,"")</f>
        <v>0</v>
      </c>
      <c r="R279">
        <f>IF('Employees &amp; COBRA Enrollees'!AC285="No",'Employees &amp; COBRA Enrollees'!S285,"")</f>
        <v>0</v>
      </c>
      <c r="T279" t="str">
        <f>IF('Employees &amp; COBRA Enrollees'!AC285="Yes",'Employees &amp; COBRA Enrollees'!C285,"")</f>
        <v/>
      </c>
      <c r="U279" t="str">
        <f>IF('Employees &amp; COBRA Enrollees'!AC285="Yes",'Employees &amp; COBRA Enrollees'!S285,"")</f>
        <v/>
      </c>
      <c r="W279">
        <f>IF('Employees &amp; COBRA Enrollees'!AC285="No",'Employees &amp; COBRA Enrollees'!D285,"")</f>
        <v>0</v>
      </c>
      <c r="X279">
        <f>IF('Employees &amp; COBRA Enrollees'!AC285="No",'Employees &amp; COBRA Enrollees'!S285,"")</f>
        <v>0</v>
      </c>
      <c r="Z279" t="str">
        <f>IF('Employees &amp; COBRA Enrollees'!AC285="Yes",'Employees &amp; COBRA Enrollees'!D285,"")</f>
        <v/>
      </c>
      <c r="AA279" t="str">
        <f>IF('Employees &amp; COBRA Enrollees'!AC285="Yes",'Employees &amp; COBRA Enrollees'!S285,"")</f>
        <v/>
      </c>
    </row>
    <row r="280" spans="11:27" ht="15.75" customHeight="1" x14ac:dyDescent="0.25">
      <c r="K280" t="str">
        <f>IF('Employees &amp; COBRA Enrollees'!AC286="No",'Employees &amp; COBRA Enrollees'!A286&amp;" "&amp;'Employees &amp; COBRA Enrollees'!B286,"")</f>
        <v xml:space="preserve"> </v>
      </c>
      <c r="L280">
        <f>IF('Employees &amp; COBRA Enrollees'!AC286="No",'Employees &amp; COBRA Enrollees'!S286,"")</f>
        <v>0</v>
      </c>
      <c r="N280" t="str">
        <f>IF('Employees &amp; COBRA Enrollees'!AC286="Yes",'Employees &amp; COBRA Enrollees'!A286&amp;" "&amp;'Employees &amp; COBRA Enrollees'!B286,"")</f>
        <v/>
      </c>
      <c r="O280" t="str">
        <f>IF('Employees &amp; COBRA Enrollees'!AC286="Yes",'Employees &amp; COBRA Enrollees'!S286,"")</f>
        <v/>
      </c>
      <c r="Q280">
        <f>IF('Employees &amp; COBRA Enrollees'!AC286="No",'Employees &amp; COBRA Enrollees'!C286,"")</f>
        <v>0</v>
      </c>
      <c r="R280">
        <f>IF('Employees &amp; COBRA Enrollees'!AC286="No",'Employees &amp; COBRA Enrollees'!S286,"")</f>
        <v>0</v>
      </c>
      <c r="T280" t="str">
        <f>IF('Employees &amp; COBRA Enrollees'!AC286="Yes",'Employees &amp; COBRA Enrollees'!C286,"")</f>
        <v/>
      </c>
      <c r="U280" t="str">
        <f>IF('Employees &amp; COBRA Enrollees'!AC286="Yes",'Employees &amp; COBRA Enrollees'!S286,"")</f>
        <v/>
      </c>
      <c r="W280">
        <f>IF('Employees &amp; COBRA Enrollees'!AC286="No",'Employees &amp; COBRA Enrollees'!D286,"")</f>
        <v>0</v>
      </c>
      <c r="X280">
        <f>IF('Employees &amp; COBRA Enrollees'!AC286="No",'Employees &amp; COBRA Enrollees'!S286,"")</f>
        <v>0</v>
      </c>
      <c r="Z280" t="str">
        <f>IF('Employees &amp; COBRA Enrollees'!AC286="Yes",'Employees &amp; COBRA Enrollees'!D286,"")</f>
        <v/>
      </c>
      <c r="AA280" t="str">
        <f>IF('Employees &amp; COBRA Enrollees'!AC286="Yes",'Employees &amp; COBRA Enrollees'!S286,"")</f>
        <v/>
      </c>
    </row>
    <row r="281" spans="11:27" ht="15.75" customHeight="1" x14ac:dyDescent="0.25">
      <c r="K281" t="str">
        <f>IF('Employees &amp; COBRA Enrollees'!AC287="No",'Employees &amp; COBRA Enrollees'!A287&amp;" "&amp;'Employees &amp; COBRA Enrollees'!B287,"")</f>
        <v xml:space="preserve"> </v>
      </c>
      <c r="L281">
        <f>IF('Employees &amp; COBRA Enrollees'!AC287="No",'Employees &amp; COBRA Enrollees'!S287,"")</f>
        <v>0</v>
      </c>
      <c r="N281" t="str">
        <f>IF('Employees &amp; COBRA Enrollees'!AC287="Yes",'Employees &amp; COBRA Enrollees'!A287&amp;" "&amp;'Employees &amp; COBRA Enrollees'!B287,"")</f>
        <v/>
      </c>
      <c r="O281" t="str">
        <f>IF('Employees &amp; COBRA Enrollees'!AC287="Yes",'Employees &amp; COBRA Enrollees'!S287,"")</f>
        <v/>
      </c>
      <c r="Q281">
        <f>IF('Employees &amp; COBRA Enrollees'!AC287="No",'Employees &amp; COBRA Enrollees'!C287,"")</f>
        <v>0</v>
      </c>
      <c r="R281">
        <f>IF('Employees &amp; COBRA Enrollees'!AC287="No",'Employees &amp; COBRA Enrollees'!S287,"")</f>
        <v>0</v>
      </c>
      <c r="T281" t="str">
        <f>IF('Employees &amp; COBRA Enrollees'!AC287="Yes",'Employees &amp; COBRA Enrollees'!C287,"")</f>
        <v/>
      </c>
      <c r="U281" t="str">
        <f>IF('Employees &amp; COBRA Enrollees'!AC287="Yes",'Employees &amp; COBRA Enrollees'!S287,"")</f>
        <v/>
      </c>
      <c r="W281">
        <f>IF('Employees &amp; COBRA Enrollees'!AC287="No",'Employees &amp; COBRA Enrollees'!D287,"")</f>
        <v>0</v>
      </c>
      <c r="X281">
        <f>IF('Employees &amp; COBRA Enrollees'!AC287="No",'Employees &amp; COBRA Enrollees'!S287,"")</f>
        <v>0</v>
      </c>
      <c r="Z281" t="str">
        <f>IF('Employees &amp; COBRA Enrollees'!AC287="Yes",'Employees &amp; COBRA Enrollees'!D287,"")</f>
        <v/>
      </c>
      <c r="AA281" t="str">
        <f>IF('Employees &amp; COBRA Enrollees'!AC287="Yes",'Employees &amp; COBRA Enrollees'!S287,"")</f>
        <v/>
      </c>
    </row>
    <row r="282" spans="11:27" ht="15.75" customHeight="1" x14ac:dyDescent="0.25">
      <c r="K282" t="str">
        <f>IF('Employees &amp; COBRA Enrollees'!AC288="No",'Employees &amp; COBRA Enrollees'!A288&amp;" "&amp;'Employees &amp; COBRA Enrollees'!B288,"")</f>
        <v xml:space="preserve"> </v>
      </c>
      <c r="L282">
        <f>IF('Employees &amp; COBRA Enrollees'!AC288="No",'Employees &amp; COBRA Enrollees'!S288,"")</f>
        <v>0</v>
      </c>
      <c r="N282" t="str">
        <f>IF('Employees &amp; COBRA Enrollees'!AC288="Yes",'Employees &amp; COBRA Enrollees'!A288&amp;" "&amp;'Employees &amp; COBRA Enrollees'!B288,"")</f>
        <v/>
      </c>
      <c r="O282" t="str">
        <f>IF('Employees &amp; COBRA Enrollees'!AC288="Yes",'Employees &amp; COBRA Enrollees'!S288,"")</f>
        <v/>
      </c>
      <c r="Q282">
        <f>IF('Employees &amp; COBRA Enrollees'!AC288="No",'Employees &amp; COBRA Enrollees'!C288,"")</f>
        <v>0</v>
      </c>
      <c r="R282">
        <f>IF('Employees &amp; COBRA Enrollees'!AC288="No",'Employees &amp; COBRA Enrollees'!S288,"")</f>
        <v>0</v>
      </c>
      <c r="T282" t="str">
        <f>IF('Employees &amp; COBRA Enrollees'!AC288="Yes",'Employees &amp; COBRA Enrollees'!C288,"")</f>
        <v/>
      </c>
      <c r="U282" t="str">
        <f>IF('Employees &amp; COBRA Enrollees'!AC288="Yes",'Employees &amp; COBRA Enrollees'!S288,"")</f>
        <v/>
      </c>
      <c r="W282">
        <f>IF('Employees &amp; COBRA Enrollees'!AC288="No",'Employees &amp; COBRA Enrollees'!D288,"")</f>
        <v>0</v>
      </c>
      <c r="X282">
        <f>IF('Employees &amp; COBRA Enrollees'!AC288="No",'Employees &amp; COBRA Enrollees'!S288,"")</f>
        <v>0</v>
      </c>
      <c r="Z282" t="str">
        <f>IF('Employees &amp; COBRA Enrollees'!AC288="Yes",'Employees &amp; COBRA Enrollees'!D288,"")</f>
        <v/>
      </c>
      <c r="AA282" t="str">
        <f>IF('Employees &amp; COBRA Enrollees'!AC288="Yes",'Employees &amp; COBRA Enrollees'!S288,"")</f>
        <v/>
      </c>
    </row>
    <row r="283" spans="11:27" ht="15.75" customHeight="1" x14ac:dyDescent="0.25">
      <c r="K283" t="str">
        <f>IF('Employees &amp; COBRA Enrollees'!AC289="No",'Employees &amp; COBRA Enrollees'!A289&amp;" "&amp;'Employees &amp; COBRA Enrollees'!B289,"")</f>
        <v xml:space="preserve"> </v>
      </c>
      <c r="L283">
        <f>IF('Employees &amp; COBRA Enrollees'!AC289="No",'Employees &amp; COBRA Enrollees'!S289,"")</f>
        <v>0</v>
      </c>
      <c r="N283" t="str">
        <f>IF('Employees &amp; COBRA Enrollees'!AC289="Yes",'Employees &amp; COBRA Enrollees'!A289&amp;" "&amp;'Employees &amp; COBRA Enrollees'!B289,"")</f>
        <v/>
      </c>
      <c r="O283" t="str">
        <f>IF('Employees &amp; COBRA Enrollees'!AC289="Yes",'Employees &amp; COBRA Enrollees'!S289,"")</f>
        <v/>
      </c>
      <c r="Q283">
        <f>IF('Employees &amp; COBRA Enrollees'!AC289="No",'Employees &amp; COBRA Enrollees'!C289,"")</f>
        <v>0</v>
      </c>
      <c r="R283">
        <f>IF('Employees &amp; COBRA Enrollees'!AC289="No",'Employees &amp; COBRA Enrollees'!S289,"")</f>
        <v>0</v>
      </c>
      <c r="T283" t="str">
        <f>IF('Employees &amp; COBRA Enrollees'!AC289="Yes",'Employees &amp; COBRA Enrollees'!C289,"")</f>
        <v/>
      </c>
      <c r="U283" t="str">
        <f>IF('Employees &amp; COBRA Enrollees'!AC289="Yes",'Employees &amp; COBRA Enrollees'!S289,"")</f>
        <v/>
      </c>
      <c r="W283">
        <f>IF('Employees &amp; COBRA Enrollees'!AC289="No",'Employees &amp; COBRA Enrollees'!D289,"")</f>
        <v>0</v>
      </c>
      <c r="X283">
        <f>IF('Employees &amp; COBRA Enrollees'!AC289="No",'Employees &amp; COBRA Enrollees'!S289,"")</f>
        <v>0</v>
      </c>
      <c r="Z283" t="str">
        <f>IF('Employees &amp; COBRA Enrollees'!AC289="Yes",'Employees &amp; COBRA Enrollees'!D289,"")</f>
        <v/>
      </c>
      <c r="AA283" t="str">
        <f>IF('Employees &amp; COBRA Enrollees'!AC289="Yes",'Employees &amp; COBRA Enrollees'!S289,"")</f>
        <v/>
      </c>
    </row>
    <row r="284" spans="11:27" ht="15.75" customHeight="1" x14ac:dyDescent="0.25">
      <c r="K284" t="str">
        <f>IF('Employees &amp; COBRA Enrollees'!AC290="No",'Employees &amp; COBRA Enrollees'!A290&amp;" "&amp;'Employees &amp; COBRA Enrollees'!B290,"")</f>
        <v xml:space="preserve"> </v>
      </c>
      <c r="L284">
        <f>IF('Employees &amp; COBRA Enrollees'!AC290="No",'Employees &amp; COBRA Enrollees'!S290,"")</f>
        <v>0</v>
      </c>
      <c r="N284" t="str">
        <f>IF('Employees &amp; COBRA Enrollees'!AC290="Yes",'Employees &amp; COBRA Enrollees'!A290&amp;" "&amp;'Employees &amp; COBRA Enrollees'!B290,"")</f>
        <v/>
      </c>
      <c r="O284" t="str">
        <f>IF('Employees &amp; COBRA Enrollees'!AC290="Yes",'Employees &amp; COBRA Enrollees'!S290,"")</f>
        <v/>
      </c>
      <c r="Q284">
        <f>IF('Employees &amp; COBRA Enrollees'!AC290="No",'Employees &amp; COBRA Enrollees'!C290,"")</f>
        <v>0</v>
      </c>
      <c r="R284">
        <f>IF('Employees &amp; COBRA Enrollees'!AC290="No",'Employees &amp; COBRA Enrollees'!S290,"")</f>
        <v>0</v>
      </c>
      <c r="T284" t="str">
        <f>IF('Employees &amp; COBRA Enrollees'!AC290="Yes",'Employees &amp; COBRA Enrollees'!C290,"")</f>
        <v/>
      </c>
      <c r="U284" t="str">
        <f>IF('Employees &amp; COBRA Enrollees'!AC290="Yes",'Employees &amp; COBRA Enrollees'!S290,"")</f>
        <v/>
      </c>
      <c r="W284">
        <f>IF('Employees &amp; COBRA Enrollees'!AC290="No",'Employees &amp; COBRA Enrollees'!D290,"")</f>
        <v>0</v>
      </c>
      <c r="X284">
        <f>IF('Employees &amp; COBRA Enrollees'!AC290="No",'Employees &amp; COBRA Enrollees'!S290,"")</f>
        <v>0</v>
      </c>
      <c r="Z284" t="str">
        <f>IF('Employees &amp; COBRA Enrollees'!AC290="Yes",'Employees &amp; COBRA Enrollees'!D290,"")</f>
        <v/>
      </c>
      <c r="AA284" t="str">
        <f>IF('Employees &amp; COBRA Enrollees'!AC290="Yes",'Employees &amp; COBRA Enrollees'!S290,"")</f>
        <v/>
      </c>
    </row>
    <row r="285" spans="11:27" ht="15.75" customHeight="1" x14ac:dyDescent="0.25">
      <c r="K285" t="str">
        <f>IF('Employees &amp; COBRA Enrollees'!AC291="No",'Employees &amp; COBRA Enrollees'!A291&amp;" "&amp;'Employees &amp; COBRA Enrollees'!B291,"")</f>
        <v xml:space="preserve"> </v>
      </c>
      <c r="L285">
        <f>IF('Employees &amp; COBRA Enrollees'!AC291="No",'Employees &amp; COBRA Enrollees'!S291,"")</f>
        <v>0</v>
      </c>
      <c r="N285" t="str">
        <f>IF('Employees &amp; COBRA Enrollees'!AC291="Yes",'Employees &amp; COBRA Enrollees'!A291&amp;" "&amp;'Employees &amp; COBRA Enrollees'!B291,"")</f>
        <v/>
      </c>
      <c r="O285" t="str">
        <f>IF('Employees &amp; COBRA Enrollees'!AC291="Yes",'Employees &amp; COBRA Enrollees'!S291,"")</f>
        <v/>
      </c>
      <c r="Q285">
        <f>IF('Employees &amp; COBRA Enrollees'!AC291="No",'Employees &amp; COBRA Enrollees'!C291,"")</f>
        <v>0</v>
      </c>
      <c r="R285">
        <f>IF('Employees &amp; COBRA Enrollees'!AC291="No",'Employees &amp; COBRA Enrollees'!S291,"")</f>
        <v>0</v>
      </c>
      <c r="T285" t="str">
        <f>IF('Employees &amp; COBRA Enrollees'!AC291="Yes",'Employees &amp; COBRA Enrollees'!C291,"")</f>
        <v/>
      </c>
      <c r="U285" t="str">
        <f>IF('Employees &amp; COBRA Enrollees'!AC291="Yes",'Employees &amp; COBRA Enrollees'!S291,"")</f>
        <v/>
      </c>
      <c r="W285">
        <f>IF('Employees &amp; COBRA Enrollees'!AC291="No",'Employees &amp; COBRA Enrollees'!D291,"")</f>
        <v>0</v>
      </c>
      <c r="X285">
        <f>IF('Employees &amp; COBRA Enrollees'!AC291="No",'Employees &amp; COBRA Enrollees'!S291,"")</f>
        <v>0</v>
      </c>
      <c r="Z285" t="str">
        <f>IF('Employees &amp; COBRA Enrollees'!AC291="Yes",'Employees &amp; COBRA Enrollees'!D291,"")</f>
        <v/>
      </c>
      <c r="AA285" t="str">
        <f>IF('Employees &amp; COBRA Enrollees'!AC291="Yes",'Employees &amp; COBRA Enrollees'!S291,"")</f>
        <v/>
      </c>
    </row>
    <row r="286" spans="11:27" ht="15.75" customHeight="1" x14ac:dyDescent="0.25">
      <c r="K286" t="str">
        <f>IF('Employees &amp; COBRA Enrollees'!AC292="No",'Employees &amp; COBRA Enrollees'!A292&amp;" "&amp;'Employees &amp; COBRA Enrollees'!B292,"")</f>
        <v xml:space="preserve"> </v>
      </c>
      <c r="L286">
        <f>IF('Employees &amp; COBRA Enrollees'!AC292="No",'Employees &amp; COBRA Enrollees'!S292,"")</f>
        <v>0</v>
      </c>
      <c r="N286" t="str">
        <f>IF('Employees &amp; COBRA Enrollees'!AC292="Yes",'Employees &amp; COBRA Enrollees'!A292&amp;" "&amp;'Employees &amp; COBRA Enrollees'!B292,"")</f>
        <v/>
      </c>
      <c r="O286" t="str">
        <f>IF('Employees &amp; COBRA Enrollees'!AC292="Yes",'Employees &amp; COBRA Enrollees'!S292,"")</f>
        <v/>
      </c>
      <c r="Q286">
        <f>IF('Employees &amp; COBRA Enrollees'!AC292="No",'Employees &amp; COBRA Enrollees'!C292,"")</f>
        <v>0</v>
      </c>
      <c r="R286">
        <f>IF('Employees &amp; COBRA Enrollees'!AC292="No",'Employees &amp; COBRA Enrollees'!S292,"")</f>
        <v>0</v>
      </c>
      <c r="T286" t="str">
        <f>IF('Employees &amp; COBRA Enrollees'!AC292="Yes",'Employees &amp; COBRA Enrollees'!C292,"")</f>
        <v/>
      </c>
      <c r="U286" t="str">
        <f>IF('Employees &amp; COBRA Enrollees'!AC292="Yes",'Employees &amp; COBRA Enrollees'!S292,"")</f>
        <v/>
      </c>
      <c r="W286">
        <f>IF('Employees &amp; COBRA Enrollees'!AC292="No",'Employees &amp; COBRA Enrollees'!D292,"")</f>
        <v>0</v>
      </c>
      <c r="X286">
        <f>IF('Employees &amp; COBRA Enrollees'!AC292="No",'Employees &amp; COBRA Enrollees'!S292,"")</f>
        <v>0</v>
      </c>
      <c r="Z286" t="str">
        <f>IF('Employees &amp; COBRA Enrollees'!AC292="Yes",'Employees &amp; COBRA Enrollees'!D292,"")</f>
        <v/>
      </c>
      <c r="AA286" t="str">
        <f>IF('Employees &amp; COBRA Enrollees'!AC292="Yes",'Employees &amp; COBRA Enrollees'!S292,"")</f>
        <v/>
      </c>
    </row>
    <row r="287" spans="11:27" ht="15.75" customHeight="1" x14ac:dyDescent="0.25">
      <c r="K287" t="str">
        <f>IF('Employees &amp; COBRA Enrollees'!AC293="No",'Employees &amp; COBRA Enrollees'!A293&amp;" "&amp;'Employees &amp; COBRA Enrollees'!B293,"")</f>
        <v xml:space="preserve"> </v>
      </c>
      <c r="L287">
        <f>IF('Employees &amp; COBRA Enrollees'!AC293="No",'Employees &amp; COBRA Enrollees'!S293,"")</f>
        <v>0</v>
      </c>
      <c r="N287" t="str">
        <f>IF('Employees &amp; COBRA Enrollees'!AC293="Yes",'Employees &amp; COBRA Enrollees'!A293&amp;" "&amp;'Employees &amp; COBRA Enrollees'!B293,"")</f>
        <v/>
      </c>
      <c r="O287" t="str">
        <f>IF('Employees &amp; COBRA Enrollees'!AC293="Yes",'Employees &amp; COBRA Enrollees'!S293,"")</f>
        <v/>
      </c>
      <c r="Q287">
        <f>IF('Employees &amp; COBRA Enrollees'!AC293="No",'Employees &amp; COBRA Enrollees'!C293,"")</f>
        <v>0</v>
      </c>
      <c r="R287">
        <f>IF('Employees &amp; COBRA Enrollees'!AC293="No",'Employees &amp; COBRA Enrollees'!S293,"")</f>
        <v>0</v>
      </c>
      <c r="T287" t="str">
        <f>IF('Employees &amp; COBRA Enrollees'!AC293="Yes",'Employees &amp; COBRA Enrollees'!C293,"")</f>
        <v/>
      </c>
      <c r="U287" t="str">
        <f>IF('Employees &amp; COBRA Enrollees'!AC293="Yes",'Employees &amp; COBRA Enrollees'!S293,"")</f>
        <v/>
      </c>
      <c r="W287">
        <f>IF('Employees &amp; COBRA Enrollees'!AC293="No",'Employees &amp; COBRA Enrollees'!D293,"")</f>
        <v>0</v>
      </c>
      <c r="X287">
        <f>IF('Employees &amp; COBRA Enrollees'!AC293="No",'Employees &amp; COBRA Enrollees'!S293,"")</f>
        <v>0</v>
      </c>
      <c r="Z287" t="str">
        <f>IF('Employees &amp; COBRA Enrollees'!AC293="Yes",'Employees &amp; COBRA Enrollees'!D293,"")</f>
        <v/>
      </c>
      <c r="AA287" t="str">
        <f>IF('Employees &amp; COBRA Enrollees'!AC293="Yes",'Employees &amp; COBRA Enrollees'!S293,"")</f>
        <v/>
      </c>
    </row>
    <row r="288" spans="11:27" ht="15.75" customHeight="1" x14ac:dyDescent="0.25">
      <c r="K288" t="str">
        <f>IF('Employees &amp; COBRA Enrollees'!AC294="No",'Employees &amp; COBRA Enrollees'!A294&amp;" "&amp;'Employees &amp; COBRA Enrollees'!B294,"")</f>
        <v xml:space="preserve"> </v>
      </c>
      <c r="L288">
        <f>IF('Employees &amp; COBRA Enrollees'!AC294="No",'Employees &amp; COBRA Enrollees'!S294,"")</f>
        <v>0</v>
      </c>
      <c r="N288" t="str">
        <f>IF('Employees &amp; COBRA Enrollees'!AC294="Yes",'Employees &amp; COBRA Enrollees'!A294&amp;" "&amp;'Employees &amp; COBRA Enrollees'!B294,"")</f>
        <v/>
      </c>
      <c r="O288" t="str">
        <f>IF('Employees &amp; COBRA Enrollees'!AC294="Yes",'Employees &amp; COBRA Enrollees'!S294,"")</f>
        <v/>
      </c>
      <c r="Q288">
        <f>IF('Employees &amp; COBRA Enrollees'!AC294="No",'Employees &amp; COBRA Enrollees'!C294,"")</f>
        <v>0</v>
      </c>
      <c r="R288">
        <f>IF('Employees &amp; COBRA Enrollees'!AC294="No",'Employees &amp; COBRA Enrollees'!S294,"")</f>
        <v>0</v>
      </c>
      <c r="T288" t="str">
        <f>IF('Employees &amp; COBRA Enrollees'!AC294="Yes",'Employees &amp; COBRA Enrollees'!C294,"")</f>
        <v/>
      </c>
      <c r="U288" t="str">
        <f>IF('Employees &amp; COBRA Enrollees'!AC294="Yes",'Employees &amp; COBRA Enrollees'!S294,"")</f>
        <v/>
      </c>
      <c r="W288">
        <f>IF('Employees &amp; COBRA Enrollees'!AC294="No",'Employees &amp; COBRA Enrollees'!D294,"")</f>
        <v>0</v>
      </c>
      <c r="X288">
        <f>IF('Employees &amp; COBRA Enrollees'!AC294="No",'Employees &amp; COBRA Enrollees'!S294,"")</f>
        <v>0</v>
      </c>
      <c r="Z288" t="str">
        <f>IF('Employees &amp; COBRA Enrollees'!AC294="Yes",'Employees &amp; COBRA Enrollees'!D294,"")</f>
        <v/>
      </c>
      <c r="AA288" t="str">
        <f>IF('Employees &amp; COBRA Enrollees'!AC294="Yes",'Employees &amp; COBRA Enrollees'!S294,"")</f>
        <v/>
      </c>
    </row>
    <row r="289" spans="11:27" ht="15.75" customHeight="1" x14ac:dyDescent="0.25">
      <c r="K289" t="str">
        <f>IF('Employees &amp; COBRA Enrollees'!AC295="No",'Employees &amp; COBRA Enrollees'!A295&amp;" "&amp;'Employees &amp; COBRA Enrollees'!B295,"")</f>
        <v xml:space="preserve"> </v>
      </c>
      <c r="L289">
        <f>IF('Employees &amp; COBRA Enrollees'!AC295="No",'Employees &amp; COBRA Enrollees'!S295,"")</f>
        <v>0</v>
      </c>
      <c r="N289" t="str">
        <f>IF('Employees &amp; COBRA Enrollees'!AC295="Yes",'Employees &amp; COBRA Enrollees'!A295&amp;" "&amp;'Employees &amp; COBRA Enrollees'!B295,"")</f>
        <v/>
      </c>
      <c r="O289" t="str">
        <f>IF('Employees &amp; COBRA Enrollees'!AC295="Yes",'Employees &amp; COBRA Enrollees'!S295,"")</f>
        <v/>
      </c>
      <c r="Q289">
        <f>IF('Employees &amp; COBRA Enrollees'!AC295="No",'Employees &amp; COBRA Enrollees'!C295,"")</f>
        <v>0</v>
      </c>
      <c r="R289">
        <f>IF('Employees &amp; COBRA Enrollees'!AC295="No",'Employees &amp; COBRA Enrollees'!S295,"")</f>
        <v>0</v>
      </c>
      <c r="T289" t="str">
        <f>IF('Employees &amp; COBRA Enrollees'!AC295="Yes",'Employees &amp; COBRA Enrollees'!C295,"")</f>
        <v/>
      </c>
      <c r="U289" t="str">
        <f>IF('Employees &amp; COBRA Enrollees'!AC295="Yes",'Employees &amp; COBRA Enrollees'!S295,"")</f>
        <v/>
      </c>
      <c r="W289">
        <f>IF('Employees &amp; COBRA Enrollees'!AC295="No",'Employees &amp; COBRA Enrollees'!D295,"")</f>
        <v>0</v>
      </c>
      <c r="X289">
        <f>IF('Employees &amp; COBRA Enrollees'!AC295="No",'Employees &amp; COBRA Enrollees'!S295,"")</f>
        <v>0</v>
      </c>
      <c r="Z289" t="str">
        <f>IF('Employees &amp; COBRA Enrollees'!AC295="Yes",'Employees &amp; COBRA Enrollees'!D295,"")</f>
        <v/>
      </c>
      <c r="AA289" t="str">
        <f>IF('Employees &amp; COBRA Enrollees'!AC295="Yes",'Employees &amp; COBRA Enrollees'!S295,"")</f>
        <v/>
      </c>
    </row>
    <row r="290" spans="11:27" ht="15.75" customHeight="1" x14ac:dyDescent="0.25">
      <c r="K290" t="str">
        <f>IF('Employees &amp; COBRA Enrollees'!AC296="No",'Employees &amp; COBRA Enrollees'!A296&amp;" "&amp;'Employees &amp; COBRA Enrollees'!B296,"")</f>
        <v xml:space="preserve"> </v>
      </c>
      <c r="L290">
        <f>IF('Employees &amp; COBRA Enrollees'!AC296="No",'Employees &amp; COBRA Enrollees'!S296,"")</f>
        <v>0</v>
      </c>
      <c r="N290" t="str">
        <f>IF('Employees &amp; COBRA Enrollees'!AC296="Yes",'Employees &amp; COBRA Enrollees'!A296&amp;" "&amp;'Employees &amp; COBRA Enrollees'!B296,"")</f>
        <v/>
      </c>
      <c r="O290" t="str">
        <f>IF('Employees &amp; COBRA Enrollees'!AC296="Yes",'Employees &amp; COBRA Enrollees'!S296,"")</f>
        <v/>
      </c>
      <c r="Q290">
        <f>IF('Employees &amp; COBRA Enrollees'!AC296="No",'Employees &amp; COBRA Enrollees'!C296,"")</f>
        <v>0</v>
      </c>
      <c r="R290">
        <f>IF('Employees &amp; COBRA Enrollees'!AC296="No",'Employees &amp; COBRA Enrollees'!S296,"")</f>
        <v>0</v>
      </c>
      <c r="T290" t="str">
        <f>IF('Employees &amp; COBRA Enrollees'!AC296="Yes",'Employees &amp; COBRA Enrollees'!C296,"")</f>
        <v/>
      </c>
      <c r="U290" t="str">
        <f>IF('Employees &amp; COBRA Enrollees'!AC296="Yes",'Employees &amp; COBRA Enrollees'!S296,"")</f>
        <v/>
      </c>
      <c r="W290">
        <f>IF('Employees &amp; COBRA Enrollees'!AC296="No",'Employees &amp; COBRA Enrollees'!D296,"")</f>
        <v>0</v>
      </c>
      <c r="X290">
        <f>IF('Employees &amp; COBRA Enrollees'!AC296="No",'Employees &amp; COBRA Enrollees'!S296,"")</f>
        <v>0</v>
      </c>
      <c r="Z290" t="str">
        <f>IF('Employees &amp; COBRA Enrollees'!AC296="Yes",'Employees &amp; COBRA Enrollees'!D296,"")</f>
        <v/>
      </c>
      <c r="AA290" t="str">
        <f>IF('Employees &amp; COBRA Enrollees'!AC296="Yes",'Employees &amp; COBRA Enrollees'!S296,"")</f>
        <v/>
      </c>
    </row>
    <row r="291" spans="11:27" ht="15.75" customHeight="1" x14ac:dyDescent="0.25">
      <c r="K291" t="str">
        <f>IF('Employees &amp; COBRA Enrollees'!AC297="No",'Employees &amp; COBRA Enrollees'!A297&amp;" "&amp;'Employees &amp; COBRA Enrollees'!B297,"")</f>
        <v xml:space="preserve"> </v>
      </c>
      <c r="L291">
        <f>IF('Employees &amp; COBRA Enrollees'!AC297="No",'Employees &amp; COBRA Enrollees'!S297,"")</f>
        <v>0</v>
      </c>
      <c r="N291" t="str">
        <f>IF('Employees &amp; COBRA Enrollees'!AC297="Yes",'Employees &amp; COBRA Enrollees'!A297&amp;" "&amp;'Employees &amp; COBRA Enrollees'!B297,"")</f>
        <v/>
      </c>
      <c r="O291" t="str">
        <f>IF('Employees &amp; COBRA Enrollees'!AC297="Yes",'Employees &amp; COBRA Enrollees'!S297,"")</f>
        <v/>
      </c>
      <c r="Q291">
        <f>IF('Employees &amp; COBRA Enrollees'!AC297="No",'Employees &amp; COBRA Enrollees'!C297,"")</f>
        <v>0</v>
      </c>
      <c r="R291">
        <f>IF('Employees &amp; COBRA Enrollees'!AC297="No",'Employees &amp; COBRA Enrollees'!S297,"")</f>
        <v>0</v>
      </c>
      <c r="T291" t="str">
        <f>IF('Employees &amp; COBRA Enrollees'!AC297="Yes",'Employees &amp; COBRA Enrollees'!C297,"")</f>
        <v/>
      </c>
      <c r="U291" t="str">
        <f>IF('Employees &amp; COBRA Enrollees'!AC297="Yes",'Employees &amp; COBRA Enrollees'!S297,"")</f>
        <v/>
      </c>
      <c r="W291">
        <f>IF('Employees &amp; COBRA Enrollees'!AC297="No",'Employees &amp; COBRA Enrollees'!D297,"")</f>
        <v>0</v>
      </c>
      <c r="X291">
        <f>IF('Employees &amp; COBRA Enrollees'!AC297="No",'Employees &amp; COBRA Enrollees'!S297,"")</f>
        <v>0</v>
      </c>
      <c r="Z291" t="str">
        <f>IF('Employees &amp; COBRA Enrollees'!AC297="Yes",'Employees &amp; COBRA Enrollees'!D297,"")</f>
        <v/>
      </c>
      <c r="AA291" t="str">
        <f>IF('Employees &amp; COBRA Enrollees'!AC297="Yes",'Employees &amp; COBRA Enrollees'!S297,"")</f>
        <v/>
      </c>
    </row>
    <row r="292" spans="11:27" ht="15.75" customHeight="1" x14ac:dyDescent="0.25">
      <c r="K292" t="str">
        <f>IF('Employees &amp; COBRA Enrollees'!AC298="No",'Employees &amp; COBRA Enrollees'!A298&amp;" "&amp;'Employees &amp; COBRA Enrollees'!B298,"")</f>
        <v xml:space="preserve"> </v>
      </c>
      <c r="L292">
        <f>IF('Employees &amp; COBRA Enrollees'!AC298="No",'Employees &amp; COBRA Enrollees'!S298,"")</f>
        <v>0</v>
      </c>
      <c r="N292" t="str">
        <f>IF('Employees &amp; COBRA Enrollees'!AC298="Yes",'Employees &amp; COBRA Enrollees'!A298&amp;" "&amp;'Employees &amp; COBRA Enrollees'!B298,"")</f>
        <v/>
      </c>
      <c r="O292" t="str">
        <f>IF('Employees &amp; COBRA Enrollees'!AC298="Yes",'Employees &amp; COBRA Enrollees'!S298,"")</f>
        <v/>
      </c>
      <c r="Q292">
        <f>IF('Employees &amp; COBRA Enrollees'!AC298="No",'Employees &amp; COBRA Enrollees'!C298,"")</f>
        <v>0</v>
      </c>
      <c r="R292">
        <f>IF('Employees &amp; COBRA Enrollees'!AC298="No",'Employees &amp; COBRA Enrollees'!S298,"")</f>
        <v>0</v>
      </c>
      <c r="T292" t="str">
        <f>IF('Employees &amp; COBRA Enrollees'!AC298="Yes",'Employees &amp; COBRA Enrollees'!C298,"")</f>
        <v/>
      </c>
      <c r="U292" t="str">
        <f>IF('Employees &amp; COBRA Enrollees'!AC298="Yes",'Employees &amp; COBRA Enrollees'!S298,"")</f>
        <v/>
      </c>
      <c r="W292">
        <f>IF('Employees &amp; COBRA Enrollees'!AC298="No",'Employees &amp; COBRA Enrollees'!D298,"")</f>
        <v>0</v>
      </c>
      <c r="X292">
        <f>IF('Employees &amp; COBRA Enrollees'!AC298="No",'Employees &amp; COBRA Enrollees'!S298,"")</f>
        <v>0</v>
      </c>
      <c r="Z292" t="str">
        <f>IF('Employees &amp; COBRA Enrollees'!AC298="Yes",'Employees &amp; COBRA Enrollees'!D298,"")</f>
        <v/>
      </c>
      <c r="AA292" t="str">
        <f>IF('Employees &amp; COBRA Enrollees'!AC298="Yes",'Employees &amp; COBRA Enrollees'!S298,"")</f>
        <v/>
      </c>
    </row>
    <row r="293" spans="11:27" ht="15.75" customHeight="1" x14ac:dyDescent="0.25">
      <c r="K293" t="str">
        <f>IF('Employees &amp; COBRA Enrollees'!AC299="No",'Employees &amp; COBRA Enrollees'!A299&amp;" "&amp;'Employees &amp; COBRA Enrollees'!B299,"")</f>
        <v xml:space="preserve"> </v>
      </c>
      <c r="L293">
        <f>IF('Employees &amp; COBRA Enrollees'!AC299="No",'Employees &amp; COBRA Enrollees'!S299,"")</f>
        <v>0</v>
      </c>
      <c r="N293" t="str">
        <f>IF('Employees &amp; COBRA Enrollees'!AC299="Yes",'Employees &amp; COBRA Enrollees'!A299&amp;" "&amp;'Employees &amp; COBRA Enrollees'!B299,"")</f>
        <v/>
      </c>
      <c r="O293" t="str">
        <f>IF('Employees &amp; COBRA Enrollees'!AC299="Yes",'Employees &amp; COBRA Enrollees'!S299,"")</f>
        <v/>
      </c>
      <c r="Q293">
        <f>IF('Employees &amp; COBRA Enrollees'!AC299="No",'Employees &amp; COBRA Enrollees'!C299,"")</f>
        <v>0</v>
      </c>
      <c r="R293">
        <f>IF('Employees &amp; COBRA Enrollees'!AC299="No",'Employees &amp; COBRA Enrollees'!S299,"")</f>
        <v>0</v>
      </c>
      <c r="T293" t="str">
        <f>IF('Employees &amp; COBRA Enrollees'!AC299="Yes",'Employees &amp; COBRA Enrollees'!C299,"")</f>
        <v/>
      </c>
      <c r="U293" t="str">
        <f>IF('Employees &amp; COBRA Enrollees'!AC299="Yes",'Employees &amp; COBRA Enrollees'!S299,"")</f>
        <v/>
      </c>
      <c r="W293">
        <f>IF('Employees &amp; COBRA Enrollees'!AC299="No",'Employees &amp; COBRA Enrollees'!D299,"")</f>
        <v>0</v>
      </c>
      <c r="X293">
        <f>IF('Employees &amp; COBRA Enrollees'!AC299="No",'Employees &amp; COBRA Enrollees'!S299,"")</f>
        <v>0</v>
      </c>
      <c r="Z293" t="str">
        <f>IF('Employees &amp; COBRA Enrollees'!AC299="Yes",'Employees &amp; COBRA Enrollees'!D299,"")</f>
        <v/>
      </c>
      <c r="AA293" t="str">
        <f>IF('Employees &amp; COBRA Enrollees'!AC299="Yes",'Employees &amp; COBRA Enrollees'!S299,"")</f>
        <v/>
      </c>
    </row>
    <row r="294" spans="11:27" ht="15.75" customHeight="1" x14ac:dyDescent="0.25">
      <c r="K294" t="str">
        <f>IF('Employees &amp; COBRA Enrollees'!AC300="No",'Employees &amp; COBRA Enrollees'!A300&amp;" "&amp;'Employees &amp; COBRA Enrollees'!B300,"")</f>
        <v xml:space="preserve"> </v>
      </c>
      <c r="L294">
        <f>IF('Employees &amp; COBRA Enrollees'!AC300="No",'Employees &amp; COBRA Enrollees'!S300,"")</f>
        <v>0</v>
      </c>
      <c r="N294" t="str">
        <f>IF('Employees &amp; COBRA Enrollees'!AC300="Yes",'Employees &amp; COBRA Enrollees'!A300&amp;" "&amp;'Employees &amp; COBRA Enrollees'!B300,"")</f>
        <v/>
      </c>
      <c r="O294" t="str">
        <f>IF('Employees &amp; COBRA Enrollees'!AC300="Yes",'Employees &amp; COBRA Enrollees'!S300,"")</f>
        <v/>
      </c>
      <c r="Q294">
        <f>IF('Employees &amp; COBRA Enrollees'!AC300="No",'Employees &amp; COBRA Enrollees'!C300,"")</f>
        <v>0</v>
      </c>
      <c r="R294">
        <f>IF('Employees &amp; COBRA Enrollees'!AC300="No",'Employees &amp; COBRA Enrollees'!S300,"")</f>
        <v>0</v>
      </c>
      <c r="T294" t="str">
        <f>IF('Employees &amp; COBRA Enrollees'!AC300="Yes",'Employees &amp; COBRA Enrollees'!C300,"")</f>
        <v/>
      </c>
      <c r="U294" t="str">
        <f>IF('Employees &amp; COBRA Enrollees'!AC300="Yes",'Employees &amp; COBRA Enrollees'!S300,"")</f>
        <v/>
      </c>
      <c r="W294">
        <f>IF('Employees &amp; COBRA Enrollees'!AC300="No",'Employees &amp; COBRA Enrollees'!D300,"")</f>
        <v>0</v>
      </c>
      <c r="X294">
        <f>IF('Employees &amp; COBRA Enrollees'!AC300="No",'Employees &amp; COBRA Enrollees'!S300,"")</f>
        <v>0</v>
      </c>
      <c r="Z294" t="str">
        <f>IF('Employees &amp; COBRA Enrollees'!AC300="Yes",'Employees &amp; COBRA Enrollees'!D300,"")</f>
        <v/>
      </c>
      <c r="AA294" t="str">
        <f>IF('Employees &amp; COBRA Enrollees'!AC300="Yes",'Employees &amp; COBRA Enrollees'!S300,"")</f>
        <v/>
      </c>
    </row>
    <row r="295" spans="11:27" ht="15.75" customHeight="1" x14ac:dyDescent="0.25">
      <c r="K295" t="str">
        <f>IF('Employees &amp; COBRA Enrollees'!AC301="No",'Employees &amp; COBRA Enrollees'!A301&amp;" "&amp;'Employees &amp; COBRA Enrollees'!B301,"")</f>
        <v xml:space="preserve"> </v>
      </c>
      <c r="L295">
        <f>IF('Employees &amp; COBRA Enrollees'!AC301="No",'Employees &amp; COBRA Enrollees'!S301,"")</f>
        <v>0</v>
      </c>
      <c r="N295" t="str">
        <f>IF('Employees &amp; COBRA Enrollees'!AC301="Yes",'Employees &amp; COBRA Enrollees'!A301&amp;" "&amp;'Employees &amp; COBRA Enrollees'!B301,"")</f>
        <v/>
      </c>
      <c r="O295" t="str">
        <f>IF('Employees &amp; COBRA Enrollees'!AC301="Yes",'Employees &amp; COBRA Enrollees'!S301,"")</f>
        <v/>
      </c>
      <c r="Q295">
        <f>IF('Employees &amp; COBRA Enrollees'!AC301="No",'Employees &amp; COBRA Enrollees'!C301,"")</f>
        <v>0</v>
      </c>
      <c r="R295">
        <f>IF('Employees &amp; COBRA Enrollees'!AC301="No",'Employees &amp; COBRA Enrollees'!S301,"")</f>
        <v>0</v>
      </c>
      <c r="T295" t="str">
        <f>IF('Employees &amp; COBRA Enrollees'!AC301="Yes",'Employees &amp; COBRA Enrollees'!C301,"")</f>
        <v/>
      </c>
      <c r="U295" t="str">
        <f>IF('Employees &amp; COBRA Enrollees'!AC301="Yes",'Employees &amp; COBRA Enrollees'!S301,"")</f>
        <v/>
      </c>
      <c r="W295">
        <f>IF('Employees &amp; COBRA Enrollees'!AC301="No",'Employees &amp; COBRA Enrollees'!D301,"")</f>
        <v>0</v>
      </c>
      <c r="X295">
        <f>IF('Employees &amp; COBRA Enrollees'!AC301="No",'Employees &amp; COBRA Enrollees'!S301,"")</f>
        <v>0</v>
      </c>
      <c r="Z295" t="str">
        <f>IF('Employees &amp; COBRA Enrollees'!AC301="Yes",'Employees &amp; COBRA Enrollees'!D301,"")</f>
        <v/>
      </c>
      <c r="AA295" t="str">
        <f>IF('Employees &amp; COBRA Enrollees'!AC301="Yes",'Employees &amp; COBRA Enrollees'!S301,"")</f>
        <v/>
      </c>
    </row>
    <row r="296" spans="11:27" ht="15.75" customHeight="1" x14ac:dyDescent="0.25">
      <c r="K296" t="str">
        <f>IF('Employees &amp; COBRA Enrollees'!AC302="No",'Employees &amp; COBRA Enrollees'!A302&amp;" "&amp;'Employees &amp; COBRA Enrollees'!B302,"")</f>
        <v xml:space="preserve"> </v>
      </c>
      <c r="L296">
        <f>IF('Employees &amp; COBRA Enrollees'!AC302="No",'Employees &amp; COBRA Enrollees'!S302,"")</f>
        <v>0</v>
      </c>
      <c r="N296" t="str">
        <f>IF('Employees &amp; COBRA Enrollees'!AC302="Yes",'Employees &amp; COBRA Enrollees'!A302&amp;" "&amp;'Employees &amp; COBRA Enrollees'!B302,"")</f>
        <v/>
      </c>
      <c r="O296" t="str">
        <f>IF('Employees &amp; COBRA Enrollees'!AC302="Yes",'Employees &amp; COBRA Enrollees'!S302,"")</f>
        <v/>
      </c>
      <c r="Q296">
        <f>IF('Employees &amp; COBRA Enrollees'!AC302="No",'Employees &amp; COBRA Enrollees'!C302,"")</f>
        <v>0</v>
      </c>
      <c r="R296">
        <f>IF('Employees &amp; COBRA Enrollees'!AC302="No",'Employees &amp; COBRA Enrollees'!S302,"")</f>
        <v>0</v>
      </c>
      <c r="T296" t="str">
        <f>IF('Employees &amp; COBRA Enrollees'!AC302="Yes",'Employees &amp; COBRA Enrollees'!C302,"")</f>
        <v/>
      </c>
      <c r="U296" t="str">
        <f>IF('Employees &amp; COBRA Enrollees'!AC302="Yes",'Employees &amp; COBRA Enrollees'!S302,"")</f>
        <v/>
      </c>
      <c r="W296">
        <f>IF('Employees &amp; COBRA Enrollees'!AC302="No",'Employees &amp; COBRA Enrollees'!D302,"")</f>
        <v>0</v>
      </c>
      <c r="X296">
        <f>IF('Employees &amp; COBRA Enrollees'!AC302="No",'Employees &amp; COBRA Enrollees'!S302,"")</f>
        <v>0</v>
      </c>
      <c r="Z296" t="str">
        <f>IF('Employees &amp; COBRA Enrollees'!AC302="Yes",'Employees &amp; COBRA Enrollees'!D302,"")</f>
        <v/>
      </c>
      <c r="AA296" t="str">
        <f>IF('Employees &amp; COBRA Enrollees'!AC302="Yes",'Employees &amp; COBRA Enrollees'!S302,"")</f>
        <v/>
      </c>
    </row>
  </sheetData>
  <sheetProtection algorithmName="SHA-512" hashValue="mRpfs/bfs4Jcj/uxp2eTATFS3QvDofx+UdEsRWPB8kx045mofVj710ZXKfV1QAGknMI/+MtPY98JW+6vVCFKhg==" saltValue="5XUZhWzxVdcTsim6cf901Q==" spinCount="100000" sheet="1" objects="1" scenarios="1"/>
  <customSheetViews>
    <customSheetView guid="{3C2A2BBC-FAAA-46C8-88C2-FC3081C4876F}" hiddenColumns="1" state="hidden">
      <selection activeCell="E13" sqref="E13"/>
      <pageMargins left="0" right="0" top="0" bottom="0" header="0" footer="0"/>
      <pageSetup orientation="portrait" r:id="rId1"/>
    </customSheetView>
    <customSheetView guid="{BEFE6E59-124F-49BF-89F4-9A0BA9764CA4}" hiddenColumns="1" state="hidden">
      <selection activeCell="E13" sqref="E13"/>
      <pageMargins left="0" right="0" top="0" bottom="0" header="0" footer="0"/>
      <pageSetup orientation="portrait" r:id="rId2"/>
    </customSheetView>
  </customSheetViews>
  <mergeCells count="6">
    <mergeCell ref="Z1:AA1"/>
    <mergeCell ref="K1:L1"/>
    <mergeCell ref="N1:O1"/>
    <mergeCell ref="Q1:R1"/>
    <mergeCell ref="T1:U1"/>
    <mergeCell ref="W1:X1"/>
  </mergeCell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/>
  </sheetPr>
  <dimension ref="A1:BW1509"/>
  <sheetViews>
    <sheetView tabSelected="1" topLeftCell="L1" workbookViewId="0">
      <pane ySplit="8" topLeftCell="A9" activePane="bottomLeft" state="frozen"/>
      <selection activeCell="L1" sqref="L1"/>
      <selection pane="bottomLeft" activeCell="N3" sqref="N3"/>
    </sheetView>
  </sheetViews>
  <sheetFormatPr defaultColWidth="8.88671875" defaultRowHeight="13.2" x14ac:dyDescent="0.25"/>
  <cols>
    <col min="1" max="1" width="23.6640625" style="33" hidden="1" customWidth="1"/>
    <col min="2" max="2" width="24.5546875" style="33" hidden="1" customWidth="1"/>
    <col min="3" max="3" width="27" style="33" hidden="1" customWidth="1"/>
    <col min="4" max="4" width="24.5546875" style="33" hidden="1" customWidth="1"/>
    <col min="5" max="8" width="16.33203125" style="33" hidden="1" customWidth="1"/>
    <col min="9" max="11" width="17.6640625" style="33" hidden="1" customWidth="1"/>
    <col min="12" max="14" width="12.5546875" style="33" customWidth="1"/>
    <col min="15" max="15" width="9.44140625" style="33" customWidth="1"/>
    <col min="16" max="16" width="15.88671875" style="80" customWidth="1"/>
    <col min="17" max="17" width="14.6640625" style="102" customWidth="1"/>
    <col min="18" max="18" width="15.109375" style="102" bestFit="1" customWidth="1"/>
    <col min="19" max="19" width="18.6640625" style="33" customWidth="1"/>
    <col min="20" max="20" width="16.6640625" style="33" customWidth="1"/>
    <col min="21" max="22" width="25.6640625" style="33" customWidth="1"/>
    <col min="23" max="23" width="20.6640625" style="33" customWidth="1"/>
    <col min="24" max="24" width="13.33203125" style="33" bestFit="1" customWidth="1"/>
    <col min="25" max="25" width="14.109375" style="80" customWidth="1"/>
    <col min="26" max="26" width="16.33203125" style="80" customWidth="1"/>
    <col min="27" max="27" width="17.33203125" style="33" bestFit="1" customWidth="1"/>
    <col min="28" max="28" width="12.88671875" style="80" bestFit="1" customWidth="1"/>
    <col min="29" max="29" width="16.33203125" style="80" bestFit="1" customWidth="1"/>
    <col min="30" max="30" width="31" style="106" customWidth="1"/>
    <col min="31" max="31" width="16.33203125" style="107" customWidth="1"/>
    <col min="32" max="34" width="16.33203125" style="107" bestFit="1" customWidth="1"/>
    <col min="35" max="36" width="15" style="33" customWidth="1"/>
    <col min="37" max="37" width="12.88671875" style="33" bestFit="1" customWidth="1"/>
    <col min="38" max="38" width="25.109375" style="33" hidden="1" customWidth="1"/>
    <col min="39" max="40" width="34.6640625" style="33" bestFit="1" customWidth="1"/>
    <col min="41" max="41" width="20.6640625" style="33" customWidth="1"/>
    <col min="42" max="43" width="13.33203125" style="33" bestFit="1" customWidth="1"/>
    <col min="44" max="44" width="12.88671875" style="33" bestFit="1" customWidth="1"/>
    <col min="45" max="45" width="14.88671875" style="81" bestFit="1" customWidth="1"/>
    <col min="46" max="46" width="16.33203125" style="34" bestFit="1" customWidth="1"/>
    <col min="47" max="47" width="20.88671875" style="33" bestFit="1" customWidth="1"/>
    <col min="48" max="48" width="45" style="33" hidden="1" customWidth="1"/>
    <col min="49" max="50" width="34.6640625" style="33" bestFit="1" customWidth="1"/>
    <col min="51" max="51" width="20.6640625" style="33" customWidth="1"/>
    <col min="52" max="54" width="12.88671875" style="33" bestFit="1" customWidth="1"/>
    <col min="55" max="55" width="14.6640625" style="33" hidden="1" customWidth="1"/>
    <col min="56" max="56" width="15.5546875" style="33" hidden="1" customWidth="1"/>
    <col min="57" max="57" width="19.109375" style="33" hidden="1" customWidth="1"/>
    <col min="58" max="58" width="30.44140625" style="33" hidden="1" customWidth="1"/>
    <col min="59" max="59" width="29.88671875" style="33" hidden="1" customWidth="1"/>
    <col min="60" max="60" width="16.33203125" style="33" hidden="1" customWidth="1"/>
    <col min="61" max="61" width="12.88671875" style="33" bestFit="1" customWidth="1"/>
    <col min="62" max="62" width="23.88671875" style="33" customWidth="1"/>
    <col min="63" max="63" width="14.5546875" style="80" customWidth="1"/>
    <col min="64" max="64" width="14.33203125" style="80" bestFit="1" customWidth="1"/>
    <col min="65" max="68" width="12.88671875" style="33" bestFit="1" customWidth="1"/>
    <col min="69" max="69" width="13.88671875" style="33" customWidth="1"/>
    <col min="70" max="70" width="14.33203125" style="33" customWidth="1"/>
    <col min="71" max="71" width="16.88671875" customWidth="1"/>
    <col min="72" max="72" width="43.88671875" style="33" customWidth="1"/>
    <col min="73" max="73" width="76.6640625" style="33" customWidth="1"/>
    <col min="74" max="74" width="81.33203125" style="33" customWidth="1"/>
    <col min="75" max="75" width="70.109375" style="33" customWidth="1"/>
    <col min="76" max="16384" width="8.88671875" style="33"/>
  </cols>
  <sheetData>
    <row r="1" spans="1:72" s="75" customFormat="1" ht="20.399999999999999" x14ac:dyDescent="0.35">
      <c r="A1" s="74" t="s">
        <v>201</v>
      </c>
      <c r="L1" s="74" t="s">
        <v>201</v>
      </c>
      <c r="P1" s="76"/>
      <c r="Q1" s="77"/>
      <c r="R1" s="77"/>
      <c r="Y1" s="76"/>
      <c r="Z1" s="76"/>
      <c r="AB1" s="76"/>
      <c r="AC1" s="76"/>
      <c r="AD1" s="104"/>
      <c r="AE1" s="105"/>
      <c r="AF1" s="105"/>
      <c r="AG1" s="105"/>
      <c r="AH1" s="105"/>
      <c r="AS1" s="78"/>
      <c r="AT1" s="79"/>
      <c r="BK1" s="76"/>
      <c r="BL1" s="76"/>
      <c r="BS1" s="118"/>
    </row>
    <row r="2" spans="1:72" s="75" customFormat="1" ht="20.399999999999999" x14ac:dyDescent="0.35">
      <c r="A2" s="74"/>
      <c r="L2" s="74"/>
      <c r="P2" s="76"/>
      <c r="Q2" s="77"/>
      <c r="R2" s="77"/>
      <c r="Y2" s="76"/>
      <c r="Z2" s="76"/>
      <c r="AB2" s="76"/>
      <c r="AC2" s="76"/>
      <c r="AD2" s="104"/>
      <c r="AE2" s="105"/>
      <c r="AF2" s="105"/>
      <c r="AG2" s="105"/>
      <c r="AH2" s="105"/>
      <c r="AS2" s="78"/>
      <c r="AT2" s="79"/>
      <c r="BK2" s="76"/>
      <c r="BL2" s="76"/>
      <c r="BS2" s="118"/>
    </row>
    <row r="3" spans="1:72" s="75" customFormat="1" ht="20.399999999999999" x14ac:dyDescent="0.35">
      <c r="A3" s="74" t="s">
        <v>202</v>
      </c>
      <c r="C3" s="47" t="s">
        <v>203</v>
      </c>
      <c r="L3" s="74" t="s">
        <v>202</v>
      </c>
      <c r="N3" s="47" t="s">
        <v>203</v>
      </c>
      <c r="P3" s="76"/>
      <c r="Y3" s="76"/>
      <c r="Z3" s="76"/>
      <c r="AB3" s="76"/>
      <c r="AC3" s="76"/>
      <c r="AE3" s="76"/>
      <c r="AF3" s="76"/>
      <c r="AG3" s="76"/>
      <c r="AH3" s="76"/>
      <c r="AS3" s="78"/>
      <c r="AT3" s="79"/>
      <c r="BK3" s="76"/>
      <c r="BL3" s="76"/>
      <c r="BS3" s="118"/>
    </row>
    <row r="4" spans="1:72" s="75" customFormat="1" ht="20.399999999999999" x14ac:dyDescent="0.35">
      <c r="A4" s="74" t="s">
        <v>204</v>
      </c>
      <c r="L4" s="74" t="s">
        <v>204</v>
      </c>
      <c r="P4" s="76"/>
      <c r="Y4" s="76"/>
      <c r="Z4" s="76"/>
      <c r="AB4" s="76"/>
      <c r="AC4" s="76"/>
      <c r="AE4" s="76"/>
      <c r="AF4" s="76"/>
      <c r="AG4" s="76"/>
      <c r="AH4" s="76"/>
      <c r="AS4" s="78"/>
      <c r="AT4" s="79"/>
      <c r="BK4" s="76"/>
      <c r="BL4" s="76"/>
      <c r="BS4" s="118"/>
    </row>
    <row r="5" spans="1:72" ht="13.8" thickBot="1" x14ac:dyDescent="0.3">
      <c r="Q5" s="33"/>
      <c r="R5" s="33"/>
      <c r="AD5" s="33"/>
      <c r="AE5" s="80"/>
      <c r="AF5" s="80"/>
      <c r="AG5" s="80"/>
      <c r="AH5" s="80"/>
    </row>
    <row r="6" spans="1:72" s="84" customFormat="1" x14ac:dyDescent="0.25">
      <c r="A6" s="250" t="s">
        <v>205</v>
      </c>
      <c r="B6" s="263"/>
      <c r="C6" s="250" t="s">
        <v>206</v>
      </c>
      <c r="D6" s="263"/>
      <c r="E6" s="250" t="s">
        <v>207</v>
      </c>
      <c r="F6" s="251"/>
      <c r="G6" s="251"/>
      <c r="H6" s="251"/>
      <c r="I6" s="252"/>
      <c r="J6" s="252"/>
      <c r="K6" s="253"/>
      <c r="L6" s="248" t="s">
        <v>208</v>
      </c>
      <c r="M6" s="248" t="s">
        <v>209</v>
      </c>
      <c r="N6" s="248" t="s">
        <v>210</v>
      </c>
      <c r="O6" s="248" t="s">
        <v>211</v>
      </c>
      <c r="P6" s="259" t="s">
        <v>212</v>
      </c>
      <c r="Q6" s="248" t="s">
        <v>213</v>
      </c>
      <c r="R6" s="248" t="s">
        <v>214</v>
      </c>
      <c r="S6" s="248" t="s">
        <v>215</v>
      </c>
      <c r="T6" s="248" t="s">
        <v>216</v>
      </c>
      <c r="U6" s="248" t="s">
        <v>217</v>
      </c>
      <c r="V6" s="248" t="s">
        <v>218</v>
      </c>
      <c r="W6" s="248" t="s">
        <v>219</v>
      </c>
      <c r="X6" s="248" t="s">
        <v>220</v>
      </c>
      <c r="Y6" s="259" t="s">
        <v>221</v>
      </c>
      <c r="Z6" s="259" t="s">
        <v>222</v>
      </c>
      <c r="AA6" s="82" t="s">
        <v>223</v>
      </c>
      <c r="AB6" s="264" t="s">
        <v>224</v>
      </c>
      <c r="AC6" s="250" t="s">
        <v>105</v>
      </c>
      <c r="AD6" s="254"/>
      <c r="AE6" s="254"/>
      <c r="AF6" s="254"/>
      <c r="AG6" s="254"/>
      <c r="AH6" s="254"/>
      <c r="AI6" s="250" t="s">
        <v>225</v>
      </c>
      <c r="AJ6" s="255"/>
      <c r="AK6" s="248" t="s">
        <v>226</v>
      </c>
      <c r="AL6" s="248" t="s">
        <v>227</v>
      </c>
      <c r="AM6" s="256" t="s">
        <v>228</v>
      </c>
      <c r="AN6" s="257"/>
      <c r="AO6" s="257"/>
      <c r="AP6" s="257"/>
      <c r="AQ6" s="257"/>
      <c r="AR6" s="258"/>
      <c r="AS6" s="250" t="s">
        <v>229</v>
      </c>
      <c r="AT6" s="253"/>
      <c r="AU6" s="248" t="s">
        <v>230</v>
      </c>
      <c r="AV6" s="248" t="s">
        <v>231</v>
      </c>
      <c r="AW6" s="256" t="s">
        <v>232</v>
      </c>
      <c r="AX6" s="257"/>
      <c r="AY6" s="257"/>
      <c r="AZ6" s="257"/>
      <c r="BA6" s="257"/>
      <c r="BB6" s="258"/>
      <c r="BC6" s="248" t="s">
        <v>233</v>
      </c>
      <c r="BD6" s="248" t="s">
        <v>234</v>
      </c>
      <c r="BE6" s="248" t="s">
        <v>235</v>
      </c>
      <c r="BF6" s="248" t="s">
        <v>236</v>
      </c>
      <c r="BG6" s="248" t="s">
        <v>237</v>
      </c>
      <c r="BH6" s="83" t="s">
        <v>238</v>
      </c>
      <c r="BI6" s="250" t="s">
        <v>239</v>
      </c>
      <c r="BJ6" s="251"/>
      <c r="BK6" s="252"/>
      <c r="BL6" s="253"/>
      <c r="BM6" s="250" t="s">
        <v>240</v>
      </c>
      <c r="BN6" s="254"/>
      <c r="BO6" s="254"/>
      <c r="BP6" s="254"/>
      <c r="BQ6" s="255"/>
      <c r="BR6" s="248" t="s">
        <v>241</v>
      </c>
      <c r="BS6" s="248" t="s">
        <v>242</v>
      </c>
      <c r="BT6" s="261" t="s">
        <v>243</v>
      </c>
    </row>
    <row r="7" spans="1:72" s="84" customFormat="1" ht="53.4" thickBot="1" x14ac:dyDescent="0.3">
      <c r="A7" s="85" t="s">
        <v>244</v>
      </c>
      <c r="B7" s="86" t="s">
        <v>245</v>
      </c>
      <c r="C7" s="85" t="s">
        <v>246</v>
      </c>
      <c r="D7" s="86" t="s">
        <v>247</v>
      </c>
      <c r="E7" s="85" t="s">
        <v>248</v>
      </c>
      <c r="F7" s="87" t="s">
        <v>249</v>
      </c>
      <c r="G7" s="87" t="s">
        <v>250</v>
      </c>
      <c r="H7" s="87" t="s">
        <v>251</v>
      </c>
      <c r="I7" s="87" t="s">
        <v>252</v>
      </c>
      <c r="J7" s="87" t="s">
        <v>253</v>
      </c>
      <c r="K7" s="86" t="s">
        <v>254</v>
      </c>
      <c r="L7" s="249"/>
      <c r="M7" s="249"/>
      <c r="N7" s="249"/>
      <c r="O7" s="249"/>
      <c r="P7" s="260"/>
      <c r="Q7" s="249"/>
      <c r="R7" s="249"/>
      <c r="S7" s="249"/>
      <c r="T7" s="249"/>
      <c r="U7" s="249"/>
      <c r="V7" s="249"/>
      <c r="W7" s="249"/>
      <c r="X7" s="249"/>
      <c r="Y7" s="260"/>
      <c r="Z7" s="260"/>
      <c r="AA7" s="88" t="s">
        <v>255</v>
      </c>
      <c r="AB7" s="260"/>
      <c r="AC7" s="116" t="s">
        <v>256</v>
      </c>
      <c r="AD7" s="116" t="s">
        <v>257</v>
      </c>
      <c r="AE7" s="117" t="s">
        <v>258</v>
      </c>
      <c r="AF7" s="117" t="s">
        <v>259</v>
      </c>
      <c r="AG7" s="117" t="s">
        <v>260</v>
      </c>
      <c r="AH7" s="117" t="s">
        <v>261</v>
      </c>
      <c r="AI7" s="85" t="s">
        <v>262</v>
      </c>
      <c r="AJ7" s="89" t="s">
        <v>263</v>
      </c>
      <c r="AK7" s="249"/>
      <c r="AL7" s="249"/>
      <c r="AM7" s="85" t="s">
        <v>264</v>
      </c>
      <c r="AN7" s="87" t="s">
        <v>265</v>
      </c>
      <c r="AO7" s="87" t="s">
        <v>266</v>
      </c>
      <c r="AP7" s="87" t="s">
        <v>267</v>
      </c>
      <c r="AQ7" s="87" t="s">
        <v>268</v>
      </c>
      <c r="AR7" s="86" t="s">
        <v>269</v>
      </c>
      <c r="AS7" s="90" t="s">
        <v>270</v>
      </c>
      <c r="AT7" s="86" t="s">
        <v>271</v>
      </c>
      <c r="AU7" s="249"/>
      <c r="AV7" s="249"/>
      <c r="AW7" s="85" t="s">
        <v>264</v>
      </c>
      <c r="AX7" s="87" t="s">
        <v>265</v>
      </c>
      <c r="AY7" s="87" t="s">
        <v>266</v>
      </c>
      <c r="AZ7" s="87" t="s">
        <v>267</v>
      </c>
      <c r="BA7" s="87" t="s">
        <v>268</v>
      </c>
      <c r="BB7" s="86" t="s">
        <v>272</v>
      </c>
      <c r="BC7" s="249"/>
      <c r="BD7" s="249"/>
      <c r="BE7" s="249"/>
      <c r="BF7" s="249"/>
      <c r="BG7" s="249"/>
      <c r="BH7" s="88" t="s">
        <v>273</v>
      </c>
      <c r="BI7" s="85" t="s">
        <v>273</v>
      </c>
      <c r="BJ7" s="91" t="s">
        <v>274</v>
      </c>
      <c r="BK7" s="92" t="s">
        <v>275</v>
      </c>
      <c r="BL7" s="93" t="s">
        <v>276</v>
      </c>
      <c r="BM7" s="85" t="s">
        <v>277</v>
      </c>
      <c r="BN7" s="87" t="s">
        <v>278</v>
      </c>
      <c r="BO7" s="87" t="s">
        <v>279</v>
      </c>
      <c r="BP7" s="86" t="s">
        <v>280</v>
      </c>
      <c r="BQ7" s="86" t="s">
        <v>281</v>
      </c>
      <c r="BR7" s="249"/>
      <c r="BS7" s="249"/>
      <c r="BT7" s="262"/>
    </row>
    <row r="8" spans="1:72" s="100" customFormat="1" ht="52.8" x14ac:dyDescent="0.25">
      <c r="A8" s="94" t="s">
        <v>282</v>
      </c>
      <c r="B8" s="94" t="s">
        <v>282</v>
      </c>
      <c r="C8" s="94" t="s">
        <v>282</v>
      </c>
      <c r="D8" s="94" t="s">
        <v>282</v>
      </c>
      <c r="E8" s="94" t="s">
        <v>282</v>
      </c>
      <c r="F8" s="94" t="s">
        <v>282</v>
      </c>
      <c r="G8" s="94" t="s">
        <v>282</v>
      </c>
      <c r="H8" s="94" t="s">
        <v>282</v>
      </c>
      <c r="I8" s="94" t="s">
        <v>283</v>
      </c>
      <c r="J8" s="94" t="s">
        <v>283</v>
      </c>
      <c r="K8" s="94" t="s">
        <v>283</v>
      </c>
      <c r="L8" s="158" t="s">
        <v>302</v>
      </c>
      <c r="M8" s="158" t="s">
        <v>302</v>
      </c>
      <c r="N8" s="158" t="s">
        <v>302</v>
      </c>
      <c r="O8" s="95" t="s">
        <v>284</v>
      </c>
      <c r="P8" s="96" t="s">
        <v>285</v>
      </c>
      <c r="Q8" s="94" t="s">
        <v>285</v>
      </c>
      <c r="R8" s="94" t="s">
        <v>331</v>
      </c>
      <c r="S8" s="94" t="s">
        <v>285</v>
      </c>
      <c r="T8" s="95" t="s">
        <v>289</v>
      </c>
      <c r="U8" s="94" t="s">
        <v>285</v>
      </c>
      <c r="V8" s="94" t="s">
        <v>285</v>
      </c>
      <c r="W8" s="95" t="s">
        <v>289</v>
      </c>
      <c r="X8" s="94" t="s">
        <v>285</v>
      </c>
      <c r="Y8" s="94" t="s">
        <v>285</v>
      </c>
      <c r="Z8" s="94" t="s">
        <v>287</v>
      </c>
      <c r="AA8" s="94" t="s">
        <v>288</v>
      </c>
      <c r="AB8" s="95" t="s">
        <v>289</v>
      </c>
      <c r="AC8" s="94" t="s">
        <v>328</v>
      </c>
      <c r="AD8" s="94" t="s">
        <v>328</v>
      </c>
      <c r="AE8" s="94" t="s">
        <v>328</v>
      </c>
      <c r="AF8" s="94" t="s">
        <v>328</v>
      </c>
      <c r="AG8" s="94" t="s">
        <v>328</v>
      </c>
      <c r="AH8" s="94" t="s">
        <v>328</v>
      </c>
      <c r="AI8" s="95" t="s">
        <v>289</v>
      </c>
      <c r="AJ8" s="95" t="s">
        <v>289</v>
      </c>
      <c r="AK8" s="95" t="s">
        <v>289</v>
      </c>
      <c r="AL8" s="97" t="s">
        <v>289</v>
      </c>
      <c r="AM8" s="94" t="s">
        <v>285</v>
      </c>
      <c r="AN8" s="94" t="s">
        <v>290</v>
      </c>
      <c r="AO8" s="94" t="s">
        <v>285</v>
      </c>
      <c r="AP8" s="94" t="s">
        <v>285</v>
      </c>
      <c r="AQ8" s="94" t="s">
        <v>285</v>
      </c>
      <c r="AR8" s="95" t="s">
        <v>289</v>
      </c>
      <c r="AS8" s="95" t="s">
        <v>289</v>
      </c>
      <c r="AT8" s="95" t="s">
        <v>289</v>
      </c>
      <c r="AU8" s="95" t="s">
        <v>289</v>
      </c>
      <c r="AV8" s="95" t="s">
        <v>289</v>
      </c>
      <c r="AW8" s="95" t="s">
        <v>289</v>
      </c>
      <c r="AX8" s="95" t="s">
        <v>289</v>
      </c>
      <c r="AY8" s="95" t="s">
        <v>289</v>
      </c>
      <c r="AZ8" s="95" t="s">
        <v>289</v>
      </c>
      <c r="BA8" s="95" t="s">
        <v>289</v>
      </c>
      <c r="BB8" s="95" t="s">
        <v>289</v>
      </c>
      <c r="BC8" s="95" t="s">
        <v>289</v>
      </c>
      <c r="BD8" s="95" t="s">
        <v>289</v>
      </c>
      <c r="BE8" s="95" t="s">
        <v>289</v>
      </c>
      <c r="BF8" s="94" t="s">
        <v>282</v>
      </c>
      <c r="BG8" s="94" t="s">
        <v>282</v>
      </c>
      <c r="BH8" s="94" t="s">
        <v>282</v>
      </c>
      <c r="BI8" s="95" t="s">
        <v>289</v>
      </c>
      <c r="BJ8" s="97" t="s">
        <v>289</v>
      </c>
      <c r="BK8" s="98" t="s">
        <v>289</v>
      </c>
      <c r="BL8" s="98" t="s">
        <v>289</v>
      </c>
      <c r="BM8" s="95" t="s">
        <v>289</v>
      </c>
      <c r="BN8" s="95" t="s">
        <v>289</v>
      </c>
      <c r="BO8" s="95" t="s">
        <v>289</v>
      </c>
      <c r="BP8" s="95" t="s">
        <v>289</v>
      </c>
      <c r="BQ8" s="95" t="s">
        <v>289</v>
      </c>
      <c r="BR8" s="99" t="s">
        <v>291</v>
      </c>
      <c r="BS8" s="94" t="s">
        <v>286</v>
      </c>
      <c r="BT8" s="94" t="s">
        <v>292</v>
      </c>
    </row>
    <row r="9" spans="1:72" s="101" customFormat="1" x14ac:dyDescent="0.25">
      <c r="A9" s="122"/>
      <c r="B9" s="123"/>
      <c r="C9" s="123"/>
      <c r="D9" s="124"/>
      <c r="E9" s="185"/>
      <c r="F9" s="5"/>
      <c r="G9" s="5"/>
      <c r="H9" s="64" t="str">
        <f t="shared" ref="H9:H135" si="0">IF(E9&gt;0,100%,"")</f>
        <v/>
      </c>
      <c r="I9" s="5"/>
      <c r="J9" s="5"/>
      <c r="K9" s="103" t="str">
        <f t="shared" ref="K9:K135" si="1">IF(H9="","",IF(H9=1,"",1-H9))</f>
        <v/>
      </c>
      <c r="L9" s="119"/>
      <c r="M9" s="152"/>
      <c r="N9" s="119"/>
      <c r="O9" s="5" t="s">
        <v>293</v>
      </c>
      <c r="P9" s="127"/>
      <c r="Q9" s="129"/>
      <c r="R9" s="237"/>
      <c r="S9" s="128"/>
      <c r="T9" s="119"/>
      <c r="U9" s="130"/>
      <c r="V9" s="130"/>
      <c r="W9" s="5"/>
      <c r="X9" s="128"/>
      <c r="Y9" s="127"/>
      <c r="Z9" s="127"/>
      <c r="AA9" s="128"/>
      <c r="AB9" s="119"/>
      <c r="AC9" s="68" t="s">
        <v>82</v>
      </c>
      <c r="AD9" s="35"/>
      <c r="AE9" s="112"/>
      <c r="AF9" s="112"/>
      <c r="AG9" s="112"/>
      <c r="AH9" s="112"/>
      <c r="AI9" s="6"/>
      <c r="AJ9" s="6"/>
      <c r="AK9" s="6"/>
      <c r="AL9" s="145"/>
      <c r="AM9" s="135"/>
      <c r="AN9" s="136"/>
      <c r="AO9" s="136"/>
      <c r="AP9" s="136"/>
      <c r="AQ9" s="147"/>
      <c r="AR9" s="145"/>
      <c r="AS9" s="110"/>
      <c r="AT9" s="119"/>
      <c r="AU9" s="10"/>
      <c r="AV9" s="119"/>
      <c r="AW9" s="8"/>
      <c r="AX9" s="9"/>
      <c r="AY9" s="9"/>
      <c r="AZ9" s="9"/>
      <c r="BA9" s="145"/>
      <c r="BB9" s="145"/>
      <c r="BC9" s="149"/>
      <c r="BD9" s="33"/>
      <c r="BE9" s="6"/>
      <c r="BF9" s="8"/>
      <c r="BG9" s="154"/>
      <c r="BH9" s="119"/>
      <c r="BI9" s="119"/>
      <c r="BJ9" s="6"/>
      <c r="BK9" s="108"/>
      <c r="BL9" s="108"/>
      <c r="BM9" s="6"/>
      <c r="BN9" s="6"/>
      <c r="BO9" s="7"/>
      <c r="BP9" s="6"/>
      <c r="BQ9" s="156"/>
      <c r="BR9" s="139" t="s">
        <v>80</v>
      </c>
      <c r="BS9" s="159"/>
      <c r="BT9" s="6"/>
    </row>
    <row r="10" spans="1:72" s="101" customFormat="1" x14ac:dyDescent="0.25">
      <c r="A10" s="122"/>
      <c r="B10" s="123"/>
      <c r="C10" s="123"/>
      <c r="D10" s="124"/>
      <c r="E10" s="185"/>
      <c r="F10" s="5"/>
      <c r="G10" s="5"/>
      <c r="H10" s="64" t="str">
        <f t="shared" si="0"/>
        <v/>
      </c>
      <c r="I10" s="5"/>
      <c r="J10" s="5"/>
      <c r="K10" s="103" t="str">
        <f t="shared" si="1"/>
        <v/>
      </c>
      <c r="L10" s="119"/>
      <c r="M10" s="152"/>
      <c r="N10" s="119"/>
      <c r="O10" s="5" t="s">
        <v>293</v>
      </c>
      <c r="P10" s="127"/>
      <c r="Q10" s="129"/>
      <c r="R10" s="237"/>
      <c r="S10" s="128"/>
      <c r="T10" s="119"/>
      <c r="U10" s="130"/>
      <c r="V10" s="130"/>
      <c r="W10" s="5"/>
      <c r="X10" s="128"/>
      <c r="Y10" s="127"/>
      <c r="Z10" s="127"/>
      <c r="AA10" s="128"/>
      <c r="AB10" s="119"/>
      <c r="AC10" s="68" t="s">
        <v>82</v>
      </c>
      <c r="AD10" s="35"/>
      <c r="AE10" s="112"/>
      <c r="AF10" s="112"/>
      <c r="AG10" s="112"/>
      <c r="AH10" s="112"/>
      <c r="AI10" s="6"/>
      <c r="AJ10" s="6"/>
      <c r="AK10" s="6"/>
      <c r="AL10" s="145"/>
      <c r="AM10" s="135"/>
      <c r="AN10" s="136"/>
      <c r="AO10" s="136"/>
      <c r="AP10" s="136"/>
      <c r="AQ10" s="147"/>
      <c r="AR10" s="145"/>
      <c r="AS10" s="110"/>
      <c r="AT10" s="119"/>
      <c r="AU10" s="10"/>
      <c r="AV10" s="119"/>
      <c r="AW10" s="8"/>
      <c r="AX10" s="9"/>
      <c r="AY10" s="9"/>
      <c r="AZ10" s="9"/>
      <c r="BA10" s="145"/>
      <c r="BB10" s="145"/>
      <c r="BC10" s="149"/>
      <c r="BD10" s="33"/>
      <c r="BE10" s="6"/>
      <c r="BF10" s="8"/>
      <c r="BG10" s="154"/>
      <c r="BH10" s="119"/>
      <c r="BI10" s="119"/>
      <c r="BJ10" s="6"/>
      <c r="BK10" s="108"/>
      <c r="BL10" s="108"/>
      <c r="BM10" s="6"/>
      <c r="BN10" s="6"/>
      <c r="BO10" s="7"/>
      <c r="BP10" s="6"/>
      <c r="BQ10" s="156"/>
      <c r="BR10" s="139" t="s">
        <v>80</v>
      </c>
      <c r="BS10" s="159"/>
      <c r="BT10" s="6"/>
    </row>
    <row r="11" spans="1:72" s="101" customFormat="1" x14ac:dyDescent="0.25">
      <c r="A11" s="122"/>
      <c r="B11" s="123"/>
      <c r="C11" s="123"/>
      <c r="D11" s="124"/>
      <c r="E11" s="185"/>
      <c r="F11" s="5"/>
      <c r="G11" s="5"/>
      <c r="H11" s="64" t="str">
        <f t="shared" si="0"/>
        <v/>
      </c>
      <c r="I11" s="5"/>
      <c r="J11" s="5"/>
      <c r="K11" s="103" t="str">
        <f t="shared" si="1"/>
        <v/>
      </c>
      <c r="L11" s="119"/>
      <c r="M11" s="152"/>
      <c r="N11" s="119"/>
      <c r="O11" s="5" t="s">
        <v>293</v>
      </c>
      <c r="P11" s="127"/>
      <c r="Q11" s="129"/>
      <c r="R11" s="237"/>
      <c r="S11" s="128"/>
      <c r="T11" s="119"/>
      <c r="U11" s="130"/>
      <c r="V11" s="130"/>
      <c r="W11" s="5"/>
      <c r="X11" s="128"/>
      <c r="Y11" s="127"/>
      <c r="Z11" s="127"/>
      <c r="AA11" s="128"/>
      <c r="AB11" s="119"/>
      <c r="AC11" s="68" t="s">
        <v>82</v>
      </c>
      <c r="AD11" s="35"/>
      <c r="AE11" s="112"/>
      <c r="AF11" s="112"/>
      <c r="AG11" s="112"/>
      <c r="AH11" s="112"/>
      <c r="AI11" s="6"/>
      <c r="AJ11" s="6"/>
      <c r="AK11" s="6"/>
      <c r="AL11" s="145"/>
      <c r="AM11" s="135"/>
      <c r="AN11" s="136"/>
      <c r="AO11" s="136"/>
      <c r="AP11" s="136"/>
      <c r="AQ11" s="147"/>
      <c r="AR11" s="145"/>
      <c r="AS11" s="110"/>
      <c r="AT11" s="119"/>
      <c r="AU11" s="10"/>
      <c r="AV11" s="119"/>
      <c r="AW11" s="8"/>
      <c r="AX11" s="9"/>
      <c r="AY11" s="9"/>
      <c r="AZ11" s="9"/>
      <c r="BA11" s="145"/>
      <c r="BB11" s="145"/>
      <c r="BC11" s="149"/>
      <c r="BD11" s="33"/>
      <c r="BE11" s="6"/>
      <c r="BF11" s="8"/>
      <c r="BG11" s="154"/>
      <c r="BH11" s="119"/>
      <c r="BI11" s="119"/>
      <c r="BJ11" s="6"/>
      <c r="BK11" s="108"/>
      <c r="BL11" s="108"/>
      <c r="BM11" s="6"/>
      <c r="BN11" s="6"/>
      <c r="BO11" s="7"/>
      <c r="BP11" s="6"/>
      <c r="BQ11" s="156"/>
      <c r="BR11" s="139" t="s">
        <v>80</v>
      </c>
      <c r="BS11" s="159"/>
      <c r="BT11" s="6"/>
    </row>
    <row r="12" spans="1:72" s="101" customFormat="1" x14ac:dyDescent="0.25">
      <c r="A12" s="122"/>
      <c r="B12" s="123"/>
      <c r="C12" s="123"/>
      <c r="D12" s="124"/>
      <c r="E12" s="185"/>
      <c r="F12" s="5"/>
      <c r="G12" s="5"/>
      <c r="H12" s="64" t="str">
        <f t="shared" si="0"/>
        <v/>
      </c>
      <c r="I12" s="5"/>
      <c r="J12" s="5"/>
      <c r="K12" s="103" t="str">
        <f t="shared" si="1"/>
        <v/>
      </c>
      <c r="L12" s="119"/>
      <c r="M12" s="152"/>
      <c r="N12" s="119"/>
      <c r="O12" s="5" t="s">
        <v>293</v>
      </c>
      <c r="P12" s="127"/>
      <c r="Q12" s="129"/>
      <c r="R12" s="237"/>
      <c r="S12" s="128"/>
      <c r="T12" s="119"/>
      <c r="U12" s="130"/>
      <c r="V12" s="130"/>
      <c r="W12" s="5"/>
      <c r="X12" s="128"/>
      <c r="Y12" s="127"/>
      <c r="Z12" s="127"/>
      <c r="AA12" s="128"/>
      <c r="AB12" s="119"/>
      <c r="AC12" s="68" t="s">
        <v>82</v>
      </c>
      <c r="AD12" s="35"/>
      <c r="AE12" s="112"/>
      <c r="AF12" s="112"/>
      <c r="AG12" s="112"/>
      <c r="AH12" s="112"/>
      <c r="AI12" s="6"/>
      <c r="AJ12" s="6"/>
      <c r="AK12" s="6"/>
      <c r="AL12" s="145"/>
      <c r="AM12" s="135"/>
      <c r="AN12" s="136"/>
      <c r="AO12" s="136"/>
      <c r="AP12" s="136"/>
      <c r="AQ12" s="147"/>
      <c r="AR12" s="145"/>
      <c r="AS12" s="110"/>
      <c r="AT12" s="119"/>
      <c r="AU12" s="10"/>
      <c r="AV12" s="119"/>
      <c r="AW12" s="8"/>
      <c r="AX12" s="9"/>
      <c r="AY12" s="9"/>
      <c r="AZ12" s="9"/>
      <c r="BA12" s="145"/>
      <c r="BB12" s="145"/>
      <c r="BC12" s="149"/>
      <c r="BD12" s="33"/>
      <c r="BE12" s="6"/>
      <c r="BF12" s="8"/>
      <c r="BG12" s="154"/>
      <c r="BH12" s="119"/>
      <c r="BI12" s="119"/>
      <c r="BJ12" s="6"/>
      <c r="BK12" s="108"/>
      <c r="BL12" s="108"/>
      <c r="BM12" s="6"/>
      <c r="BN12" s="6"/>
      <c r="BO12" s="7"/>
      <c r="BP12" s="6"/>
      <c r="BQ12" s="156"/>
      <c r="BR12" s="139" t="s">
        <v>80</v>
      </c>
      <c r="BS12" s="159"/>
      <c r="BT12" s="6"/>
    </row>
    <row r="13" spans="1:72" s="101" customFormat="1" x14ac:dyDescent="0.25">
      <c r="A13" s="122"/>
      <c r="B13" s="123"/>
      <c r="C13" s="123"/>
      <c r="D13" s="124"/>
      <c r="E13" s="185"/>
      <c r="F13" s="5"/>
      <c r="G13" s="5"/>
      <c r="H13" s="64" t="str">
        <f t="shared" si="0"/>
        <v/>
      </c>
      <c r="I13" s="5"/>
      <c r="J13" s="5"/>
      <c r="K13" s="103" t="str">
        <f t="shared" si="1"/>
        <v/>
      </c>
      <c r="L13" s="119"/>
      <c r="M13" s="152"/>
      <c r="N13" s="119"/>
      <c r="O13" s="5" t="s">
        <v>293</v>
      </c>
      <c r="P13" s="127"/>
      <c r="Q13" s="129"/>
      <c r="R13" s="237"/>
      <c r="S13" s="128"/>
      <c r="T13" s="119"/>
      <c r="U13" s="130"/>
      <c r="V13" s="130"/>
      <c r="W13" s="5"/>
      <c r="X13" s="128"/>
      <c r="Y13" s="127"/>
      <c r="Z13" s="127"/>
      <c r="AA13" s="128"/>
      <c r="AB13" s="119"/>
      <c r="AC13" s="68" t="s">
        <v>82</v>
      </c>
      <c r="AD13" s="35"/>
      <c r="AE13" s="112"/>
      <c r="AF13" s="112"/>
      <c r="AG13" s="112"/>
      <c r="AH13" s="112"/>
      <c r="AI13" s="6"/>
      <c r="AJ13" s="6"/>
      <c r="AK13" s="6"/>
      <c r="AL13" s="145"/>
      <c r="AM13" s="135"/>
      <c r="AN13" s="136"/>
      <c r="AO13" s="136"/>
      <c r="AP13" s="136"/>
      <c r="AQ13" s="147"/>
      <c r="AR13" s="145"/>
      <c r="AS13" s="110"/>
      <c r="AT13" s="119"/>
      <c r="AU13" s="10"/>
      <c r="AV13" s="119"/>
      <c r="AW13" s="8"/>
      <c r="AX13" s="9"/>
      <c r="AY13" s="9"/>
      <c r="AZ13" s="9"/>
      <c r="BA13" s="145"/>
      <c r="BB13" s="145"/>
      <c r="BC13" s="149"/>
      <c r="BD13" s="33"/>
      <c r="BE13" s="6"/>
      <c r="BF13" s="8"/>
      <c r="BG13" s="154"/>
      <c r="BH13" s="119"/>
      <c r="BI13" s="119"/>
      <c r="BJ13" s="6"/>
      <c r="BK13" s="108"/>
      <c r="BL13" s="108"/>
      <c r="BM13" s="6"/>
      <c r="BN13" s="6"/>
      <c r="BO13" s="7"/>
      <c r="BP13" s="6"/>
      <c r="BQ13" s="156"/>
      <c r="BR13" s="139" t="s">
        <v>80</v>
      </c>
      <c r="BS13" s="159"/>
      <c r="BT13" s="6"/>
    </row>
    <row r="14" spans="1:72" s="101" customFormat="1" x14ac:dyDescent="0.25">
      <c r="A14" s="122"/>
      <c r="B14" s="123"/>
      <c r="C14" s="123"/>
      <c r="D14" s="124"/>
      <c r="E14" s="185"/>
      <c r="F14" s="5"/>
      <c r="G14" s="5"/>
      <c r="H14" s="64" t="str">
        <f t="shared" si="0"/>
        <v/>
      </c>
      <c r="I14" s="5"/>
      <c r="J14" s="5"/>
      <c r="K14" s="103" t="str">
        <f t="shared" si="1"/>
        <v/>
      </c>
      <c r="L14" s="119"/>
      <c r="M14" s="152"/>
      <c r="N14" s="119"/>
      <c r="O14" s="5" t="s">
        <v>293</v>
      </c>
      <c r="P14" s="127"/>
      <c r="Q14" s="129"/>
      <c r="R14" s="237"/>
      <c r="S14" s="128"/>
      <c r="T14" s="119"/>
      <c r="U14" s="130"/>
      <c r="V14" s="130"/>
      <c r="W14" s="5"/>
      <c r="X14" s="128"/>
      <c r="Y14" s="127"/>
      <c r="Z14" s="127"/>
      <c r="AA14" s="128"/>
      <c r="AB14" s="119"/>
      <c r="AC14" s="68" t="s">
        <v>82</v>
      </c>
      <c r="AD14" s="35"/>
      <c r="AE14" s="112"/>
      <c r="AF14" s="112"/>
      <c r="AG14" s="112"/>
      <c r="AH14" s="112"/>
      <c r="AI14" s="6"/>
      <c r="AJ14" s="6"/>
      <c r="AK14" s="6"/>
      <c r="AL14" s="145"/>
      <c r="AM14" s="135"/>
      <c r="AN14" s="136"/>
      <c r="AO14" s="136"/>
      <c r="AP14" s="136"/>
      <c r="AQ14" s="147"/>
      <c r="AR14" s="145"/>
      <c r="AS14" s="110"/>
      <c r="AT14" s="119"/>
      <c r="AU14" s="10"/>
      <c r="AV14" s="119"/>
      <c r="AW14" s="8"/>
      <c r="AX14" s="9"/>
      <c r="AY14" s="9"/>
      <c r="AZ14" s="9"/>
      <c r="BA14" s="145"/>
      <c r="BB14" s="145"/>
      <c r="BC14" s="149"/>
      <c r="BD14" s="33"/>
      <c r="BE14" s="6"/>
      <c r="BF14" s="8"/>
      <c r="BG14" s="154"/>
      <c r="BH14" s="119"/>
      <c r="BI14" s="119"/>
      <c r="BJ14" s="6"/>
      <c r="BK14" s="108"/>
      <c r="BL14" s="108"/>
      <c r="BM14" s="6"/>
      <c r="BN14" s="6"/>
      <c r="BO14" s="7"/>
      <c r="BP14" s="6"/>
      <c r="BQ14" s="156"/>
      <c r="BR14" s="139" t="s">
        <v>80</v>
      </c>
      <c r="BS14" s="159"/>
      <c r="BT14" s="6"/>
    </row>
    <row r="15" spans="1:72" s="101" customFormat="1" x14ac:dyDescent="0.25">
      <c r="A15" s="122"/>
      <c r="B15" s="123"/>
      <c r="C15" s="123"/>
      <c r="D15" s="124"/>
      <c r="E15" s="185"/>
      <c r="F15" s="5"/>
      <c r="G15" s="5"/>
      <c r="H15" s="64" t="str">
        <f t="shared" si="0"/>
        <v/>
      </c>
      <c r="I15" s="5"/>
      <c r="J15" s="5"/>
      <c r="K15" s="103" t="str">
        <f t="shared" si="1"/>
        <v/>
      </c>
      <c r="L15" s="119"/>
      <c r="M15" s="152"/>
      <c r="N15" s="119"/>
      <c r="O15" s="5" t="s">
        <v>293</v>
      </c>
      <c r="P15" s="127"/>
      <c r="Q15" s="129"/>
      <c r="R15" s="237"/>
      <c r="S15" s="128"/>
      <c r="T15" s="119"/>
      <c r="U15" s="130"/>
      <c r="V15" s="130"/>
      <c r="W15" s="5"/>
      <c r="X15" s="128"/>
      <c r="Y15" s="127"/>
      <c r="Z15" s="127"/>
      <c r="AA15" s="128"/>
      <c r="AB15" s="119"/>
      <c r="AC15" s="68" t="s">
        <v>82</v>
      </c>
      <c r="AD15" s="35"/>
      <c r="AE15" s="112"/>
      <c r="AF15" s="112"/>
      <c r="AG15" s="112"/>
      <c r="AH15" s="112"/>
      <c r="AI15" s="6"/>
      <c r="AJ15" s="6"/>
      <c r="AK15" s="6"/>
      <c r="AL15" s="145"/>
      <c r="AM15" s="135"/>
      <c r="AN15" s="136"/>
      <c r="AO15" s="136"/>
      <c r="AP15" s="136"/>
      <c r="AQ15" s="147"/>
      <c r="AR15" s="145"/>
      <c r="AS15" s="110"/>
      <c r="AT15" s="119"/>
      <c r="AU15" s="10"/>
      <c r="AV15" s="119"/>
      <c r="AW15" s="8"/>
      <c r="AX15" s="9"/>
      <c r="AY15" s="9"/>
      <c r="AZ15" s="9"/>
      <c r="BA15" s="145"/>
      <c r="BB15" s="145"/>
      <c r="BC15" s="149"/>
      <c r="BD15" s="33"/>
      <c r="BE15" s="6"/>
      <c r="BF15" s="8"/>
      <c r="BG15" s="154"/>
      <c r="BH15" s="119"/>
      <c r="BI15" s="119"/>
      <c r="BJ15" s="6"/>
      <c r="BK15" s="108"/>
      <c r="BL15" s="108"/>
      <c r="BM15" s="6"/>
      <c r="BN15" s="6"/>
      <c r="BO15" s="7"/>
      <c r="BP15" s="6"/>
      <c r="BQ15" s="156"/>
      <c r="BR15" s="139" t="s">
        <v>80</v>
      </c>
      <c r="BS15" s="159"/>
      <c r="BT15" s="6"/>
    </row>
    <row r="16" spans="1:72" s="101" customFormat="1" x14ac:dyDescent="0.25">
      <c r="A16" s="122"/>
      <c r="B16" s="123"/>
      <c r="C16" s="123"/>
      <c r="D16" s="124"/>
      <c r="E16" s="185"/>
      <c r="F16" s="5"/>
      <c r="G16" s="5"/>
      <c r="H16" s="64" t="str">
        <f t="shared" si="0"/>
        <v/>
      </c>
      <c r="I16" s="5"/>
      <c r="J16" s="5"/>
      <c r="K16" s="103" t="str">
        <f t="shared" si="1"/>
        <v/>
      </c>
      <c r="L16" s="119"/>
      <c r="M16" s="152"/>
      <c r="N16" s="119"/>
      <c r="O16" s="5" t="s">
        <v>293</v>
      </c>
      <c r="P16" s="127"/>
      <c r="Q16" s="129"/>
      <c r="R16" s="237"/>
      <c r="S16" s="128"/>
      <c r="T16" s="119"/>
      <c r="U16" s="130"/>
      <c r="V16" s="130"/>
      <c r="W16" s="5"/>
      <c r="X16" s="128"/>
      <c r="Y16" s="127"/>
      <c r="Z16" s="127"/>
      <c r="AA16" s="128"/>
      <c r="AB16" s="119"/>
      <c r="AC16" s="68" t="s">
        <v>82</v>
      </c>
      <c r="AD16" s="35"/>
      <c r="AE16" s="112"/>
      <c r="AF16" s="112"/>
      <c r="AG16" s="112"/>
      <c r="AH16" s="112"/>
      <c r="AI16" s="6"/>
      <c r="AJ16" s="6"/>
      <c r="AK16" s="6"/>
      <c r="AL16" s="145"/>
      <c r="AM16" s="135"/>
      <c r="AN16" s="136"/>
      <c r="AO16" s="136"/>
      <c r="AP16" s="136"/>
      <c r="AQ16" s="147"/>
      <c r="AR16" s="145"/>
      <c r="AS16" s="110"/>
      <c r="AT16" s="119"/>
      <c r="AU16" s="10"/>
      <c r="AV16" s="119"/>
      <c r="AW16" s="8"/>
      <c r="AX16" s="9"/>
      <c r="AY16" s="9"/>
      <c r="AZ16" s="9"/>
      <c r="BA16" s="145"/>
      <c r="BB16" s="145"/>
      <c r="BC16" s="149"/>
      <c r="BD16" s="33"/>
      <c r="BE16" s="6"/>
      <c r="BF16" s="8"/>
      <c r="BG16" s="154"/>
      <c r="BH16" s="119"/>
      <c r="BI16" s="119"/>
      <c r="BJ16" s="6"/>
      <c r="BK16" s="108"/>
      <c r="BL16" s="108"/>
      <c r="BM16" s="6"/>
      <c r="BN16" s="6"/>
      <c r="BO16" s="7"/>
      <c r="BP16" s="6"/>
      <c r="BQ16" s="156"/>
      <c r="BR16" s="139" t="s">
        <v>80</v>
      </c>
      <c r="BS16" s="159"/>
      <c r="BT16" s="6"/>
    </row>
    <row r="17" spans="1:72" s="101" customFormat="1" x14ac:dyDescent="0.25">
      <c r="A17" s="122"/>
      <c r="B17" s="123"/>
      <c r="C17" s="123"/>
      <c r="D17" s="124"/>
      <c r="E17" s="185"/>
      <c r="F17" s="5"/>
      <c r="G17" s="5"/>
      <c r="H17" s="64" t="str">
        <f t="shared" si="0"/>
        <v/>
      </c>
      <c r="I17" s="5"/>
      <c r="J17" s="5"/>
      <c r="K17" s="103" t="str">
        <f t="shared" si="1"/>
        <v/>
      </c>
      <c r="L17" s="119"/>
      <c r="M17" s="152"/>
      <c r="N17" s="119"/>
      <c r="O17" s="5" t="s">
        <v>293</v>
      </c>
      <c r="P17" s="127"/>
      <c r="Q17" s="129"/>
      <c r="R17" s="237"/>
      <c r="S17" s="128"/>
      <c r="T17" s="119"/>
      <c r="U17" s="130"/>
      <c r="V17" s="130"/>
      <c r="W17" s="5"/>
      <c r="X17" s="128"/>
      <c r="Y17" s="127"/>
      <c r="Z17" s="127"/>
      <c r="AA17" s="128"/>
      <c r="AB17" s="119"/>
      <c r="AC17" s="68" t="s">
        <v>82</v>
      </c>
      <c r="AD17" s="35"/>
      <c r="AE17" s="112"/>
      <c r="AF17" s="112"/>
      <c r="AG17" s="112"/>
      <c r="AH17" s="112"/>
      <c r="AI17" s="6"/>
      <c r="AJ17" s="6"/>
      <c r="AK17" s="6"/>
      <c r="AL17" s="145"/>
      <c r="AM17" s="135"/>
      <c r="AN17" s="136"/>
      <c r="AO17" s="136"/>
      <c r="AP17" s="136"/>
      <c r="AQ17" s="147"/>
      <c r="AR17" s="145"/>
      <c r="AS17" s="110"/>
      <c r="AT17" s="119"/>
      <c r="AU17" s="10"/>
      <c r="AV17" s="119"/>
      <c r="AW17" s="8"/>
      <c r="AX17" s="9"/>
      <c r="AY17" s="9"/>
      <c r="AZ17" s="9"/>
      <c r="BA17" s="145"/>
      <c r="BB17" s="145"/>
      <c r="BC17" s="149"/>
      <c r="BD17" s="33"/>
      <c r="BE17" s="6"/>
      <c r="BF17" s="8"/>
      <c r="BG17" s="154"/>
      <c r="BH17" s="119"/>
      <c r="BI17" s="119"/>
      <c r="BJ17" s="6"/>
      <c r="BK17" s="108"/>
      <c r="BL17" s="108"/>
      <c r="BM17" s="6"/>
      <c r="BN17" s="6"/>
      <c r="BO17" s="7"/>
      <c r="BP17" s="6"/>
      <c r="BQ17" s="156"/>
      <c r="BR17" s="139" t="s">
        <v>80</v>
      </c>
      <c r="BS17" s="159"/>
      <c r="BT17" s="6"/>
    </row>
    <row r="18" spans="1:72" s="101" customFormat="1" x14ac:dyDescent="0.25">
      <c r="A18" s="122"/>
      <c r="B18" s="123"/>
      <c r="C18" s="123"/>
      <c r="D18" s="124"/>
      <c r="E18" s="185"/>
      <c r="F18" s="5"/>
      <c r="G18" s="5"/>
      <c r="H18" s="64" t="str">
        <f t="shared" si="0"/>
        <v/>
      </c>
      <c r="I18" s="5"/>
      <c r="J18" s="5"/>
      <c r="K18" s="103" t="str">
        <f t="shared" si="1"/>
        <v/>
      </c>
      <c r="L18" s="119"/>
      <c r="M18" s="152"/>
      <c r="N18" s="119"/>
      <c r="O18" s="5" t="s">
        <v>293</v>
      </c>
      <c r="P18" s="127"/>
      <c r="Q18" s="129"/>
      <c r="R18" s="237"/>
      <c r="S18" s="128"/>
      <c r="T18" s="119"/>
      <c r="U18" s="130"/>
      <c r="V18" s="130"/>
      <c r="W18" s="5"/>
      <c r="X18" s="128"/>
      <c r="Y18" s="127"/>
      <c r="Z18" s="127"/>
      <c r="AA18" s="128"/>
      <c r="AB18" s="119"/>
      <c r="AC18" s="68" t="s">
        <v>82</v>
      </c>
      <c r="AD18" s="35"/>
      <c r="AE18" s="112"/>
      <c r="AF18" s="112"/>
      <c r="AG18" s="112"/>
      <c r="AH18" s="112"/>
      <c r="AI18" s="6"/>
      <c r="AJ18" s="6"/>
      <c r="AK18" s="6"/>
      <c r="AL18" s="145"/>
      <c r="AM18" s="135"/>
      <c r="AN18" s="136"/>
      <c r="AO18" s="136"/>
      <c r="AP18" s="136"/>
      <c r="AQ18" s="147"/>
      <c r="AR18" s="145"/>
      <c r="AS18" s="110"/>
      <c r="AT18" s="119"/>
      <c r="AU18" s="10"/>
      <c r="AV18" s="119"/>
      <c r="AW18" s="8"/>
      <c r="AX18" s="9"/>
      <c r="AY18" s="9"/>
      <c r="AZ18" s="9"/>
      <c r="BA18" s="145"/>
      <c r="BB18" s="145"/>
      <c r="BC18" s="149"/>
      <c r="BD18" s="33"/>
      <c r="BE18" s="6"/>
      <c r="BF18" s="8"/>
      <c r="BG18" s="154"/>
      <c r="BH18" s="119"/>
      <c r="BI18" s="119"/>
      <c r="BJ18" s="6"/>
      <c r="BK18" s="108"/>
      <c r="BL18" s="108"/>
      <c r="BM18" s="6"/>
      <c r="BN18" s="6"/>
      <c r="BO18" s="7"/>
      <c r="BP18" s="6"/>
      <c r="BQ18" s="156"/>
      <c r="BR18" s="139" t="s">
        <v>80</v>
      </c>
      <c r="BS18" s="159"/>
      <c r="BT18" s="6"/>
    </row>
    <row r="19" spans="1:72" s="101" customFormat="1" x14ac:dyDescent="0.25">
      <c r="A19" s="122"/>
      <c r="B19" s="123"/>
      <c r="C19" s="123"/>
      <c r="D19" s="124"/>
      <c r="E19" s="185"/>
      <c r="F19" s="5"/>
      <c r="G19" s="5"/>
      <c r="H19" s="64" t="str">
        <f t="shared" si="0"/>
        <v/>
      </c>
      <c r="I19" s="5"/>
      <c r="J19" s="5"/>
      <c r="K19" s="103" t="str">
        <f t="shared" si="1"/>
        <v/>
      </c>
      <c r="L19" s="119"/>
      <c r="M19" s="152"/>
      <c r="N19" s="119"/>
      <c r="O19" s="5" t="s">
        <v>293</v>
      </c>
      <c r="P19" s="127"/>
      <c r="Q19" s="129"/>
      <c r="R19" s="237"/>
      <c r="S19" s="128"/>
      <c r="T19" s="119"/>
      <c r="U19" s="130"/>
      <c r="V19" s="130"/>
      <c r="W19" s="5"/>
      <c r="X19" s="128"/>
      <c r="Y19" s="127"/>
      <c r="Z19" s="127"/>
      <c r="AA19" s="128"/>
      <c r="AB19" s="119"/>
      <c r="AC19" s="68" t="s">
        <v>82</v>
      </c>
      <c r="AD19" s="35"/>
      <c r="AE19" s="112"/>
      <c r="AF19" s="112"/>
      <c r="AG19" s="112"/>
      <c r="AH19" s="112"/>
      <c r="AI19" s="6"/>
      <c r="AJ19" s="6"/>
      <c r="AK19" s="6"/>
      <c r="AL19" s="145"/>
      <c r="AM19" s="135"/>
      <c r="AN19" s="136"/>
      <c r="AO19" s="136"/>
      <c r="AP19" s="136"/>
      <c r="AQ19" s="147"/>
      <c r="AR19" s="145"/>
      <c r="AS19" s="110"/>
      <c r="AT19" s="119"/>
      <c r="AU19" s="10"/>
      <c r="AV19" s="119"/>
      <c r="AW19" s="8"/>
      <c r="AX19" s="9"/>
      <c r="AY19" s="9"/>
      <c r="AZ19" s="9"/>
      <c r="BA19" s="145"/>
      <c r="BB19" s="145"/>
      <c r="BC19" s="149"/>
      <c r="BD19" s="33"/>
      <c r="BE19" s="6"/>
      <c r="BF19" s="8"/>
      <c r="BG19" s="154"/>
      <c r="BH19" s="119"/>
      <c r="BI19" s="119"/>
      <c r="BJ19" s="6"/>
      <c r="BK19" s="108"/>
      <c r="BL19" s="108"/>
      <c r="BM19" s="6"/>
      <c r="BN19" s="6"/>
      <c r="BO19" s="7"/>
      <c r="BP19" s="6"/>
      <c r="BQ19" s="156"/>
      <c r="BR19" s="139" t="s">
        <v>80</v>
      </c>
      <c r="BS19" s="159"/>
      <c r="BT19" s="6"/>
    </row>
    <row r="20" spans="1:72" s="101" customFormat="1" x14ac:dyDescent="0.25">
      <c r="A20" s="122"/>
      <c r="B20" s="123"/>
      <c r="C20" s="123"/>
      <c r="D20" s="124"/>
      <c r="E20" s="185"/>
      <c r="F20" s="5"/>
      <c r="G20" s="5"/>
      <c r="H20" s="64" t="str">
        <f t="shared" si="0"/>
        <v/>
      </c>
      <c r="I20" s="5"/>
      <c r="J20" s="5"/>
      <c r="K20" s="103" t="str">
        <f t="shared" si="1"/>
        <v/>
      </c>
      <c r="L20" s="119"/>
      <c r="M20" s="152"/>
      <c r="N20" s="119"/>
      <c r="O20" s="5" t="s">
        <v>293</v>
      </c>
      <c r="P20" s="127"/>
      <c r="Q20" s="129"/>
      <c r="R20" s="237"/>
      <c r="S20" s="128"/>
      <c r="T20" s="119"/>
      <c r="U20" s="130"/>
      <c r="V20" s="130"/>
      <c r="W20" s="5"/>
      <c r="X20" s="128"/>
      <c r="Y20" s="127"/>
      <c r="Z20" s="127"/>
      <c r="AA20" s="128"/>
      <c r="AB20" s="119"/>
      <c r="AC20" s="68" t="s">
        <v>82</v>
      </c>
      <c r="AD20" s="35"/>
      <c r="AE20" s="112"/>
      <c r="AF20" s="112"/>
      <c r="AG20" s="112"/>
      <c r="AH20" s="112"/>
      <c r="AI20" s="6"/>
      <c r="AJ20" s="6"/>
      <c r="AK20" s="6"/>
      <c r="AL20" s="145"/>
      <c r="AM20" s="135"/>
      <c r="AN20" s="136"/>
      <c r="AO20" s="136"/>
      <c r="AP20" s="136"/>
      <c r="AQ20" s="147"/>
      <c r="AR20" s="145"/>
      <c r="AS20" s="110"/>
      <c r="AT20" s="119"/>
      <c r="AU20" s="10"/>
      <c r="AV20" s="119"/>
      <c r="AW20" s="8"/>
      <c r="AX20" s="9"/>
      <c r="AY20" s="9"/>
      <c r="AZ20" s="9"/>
      <c r="BA20" s="145"/>
      <c r="BB20" s="145"/>
      <c r="BC20" s="149"/>
      <c r="BD20" s="33"/>
      <c r="BE20" s="6"/>
      <c r="BF20" s="8"/>
      <c r="BG20" s="154"/>
      <c r="BH20" s="119"/>
      <c r="BI20" s="119"/>
      <c r="BJ20" s="6"/>
      <c r="BK20" s="108"/>
      <c r="BL20" s="108"/>
      <c r="BM20" s="6"/>
      <c r="BN20" s="6"/>
      <c r="BO20" s="7"/>
      <c r="BP20" s="6"/>
      <c r="BQ20" s="156"/>
      <c r="BR20" s="139" t="s">
        <v>80</v>
      </c>
      <c r="BS20" s="159"/>
      <c r="BT20" s="6"/>
    </row>
    <row r="21" spans="1:72" s="101" customFormat="1" x14ac:dyDescent="0.25">
      <c r="A21" s="122"/>
      <c r="B21" s="123"/>
      <c r="C21" s="123"/>
      <c r="D21" s="124"/>
      <c r="E21" s="185"/>
      <c r="F21" s="5"/>
      <c r="G21" s="5"/>
      <c r="H21" s="64" t="str">
        <f t="shared" si="0"/>
        <v/>
      </c>
      <c r="I21" s="5"/>
      <c r="J21" s="5"/>
      <c r="K21" s="103" t="str">
        <f t="shared" si="1"/>
        <v/>
      </c>
      <c r="L21" s="119"/>
      <c r="M21" s="152"/>
      <c r="N21" s="119"/>
      <c r="O21" s="5" t="s">
        <v>293</v>
      </c>
      <c r="P21" s="127"/>
      <c r="Q21" s="129"/>
      <c r="R21" s="237"/>
      <c r="S21" s="128"/>
      <c r="T21" s="119"/>
      <c r="U21" s="130"/>
      <c r="V21" s="130"/>
      <c r="W21" s="5"/>
      <c r="X21" s="128"/>
      <c r="Y21" s="127"/>
      <c r="Z21" s="127"/>
      <c r="AA21" s="128"/>
      <c r="AB21" s="119"/>
      <c r="AC21" s="68" t="s">
        <v>82</v>
      </c>
      <c r="AD21" s="35"/>
      <c r="AE21" s="112"/>
      <c r="AF21" s="112"/>
      <c r="AG21" s="112"/>
      <c r="AH21" s="112"/>
      <c r="AI21" s="6"/>
      <c r="AJ21" s="6"/>
      <c r="AK21" s="6"/>
      <c r="AL21" s="145"/>
      <c r="AM21" s="135"/>
      <c r="AN21" s="136"/>
      <c r="AO21" s="136"/>
      <c r="AP21" s="136"/>
      <c r="AQ21" s="147"/>
      <c r="AR21" s="145"/>
      <c r="AS21" s="110"/>
      <c r="AT21" s="119"/>
      <c r="AU21" s="10"/>
      <c r="AV21" s="119"/>
      <c r="AW21" s="8"/>
      <c r="AX21" s="9"/>
      <c r="AY21" s="9"/>
      <c r="AZ21" s="9"/>
      <c r="BA21" s="145"/>
      <c r="BB21" s="145"/>
      <c r="BC21" s="149"/>
      <c r="BD21" s="33"/>
      <c r="BE21" s="6"/>
      <c r="BF21" s="8"/>
      <c r="BG21" s="154"/>
      <c r="BH21" s="119"/>
      <c r="BI21" s="119"/>
      <c r="BJ21" s="6"/>
      <c r="BK21" s="108"/>
      <c r="BL21" s="108"/>
      <c r="BM21" s="6"/>
      <c r="BN21" s="6"/>
      <c r="BO21" s="7"/>
      <c r="BP21" s="6"/>
      <c r="BQ21" s="156"/>
      <c r="BR21" s="139" t="s">
        <v>80</v>
      </c>
      <c r="BS21" s="159"/>
      <c r="BT21" s="6"/>
    </row>
    <row r="22" spans="1:72" s="101" customFormat="1" x14ac:dyDescent="0.25">
      <c r="A22" s="122"/>
      <c r="B22" s="123"/>
      <c r="C22" s="123"/>
      <c r="D22" s="124"/>
      <c r="E22" s="185"/>
      <c r="F22" s="5"/>
      <c r="G22" s="5"/>
      <c r="H22" s="64" t="str">
        <f t="shared" si="0"/>
        <v/>
      </c>
      <c r="I22" s="5"/>
      <c r="J22" s="5"/>
      <c r="K22" s="103" t="str">
        <f t="shared" si="1"/>
        <v/>
      </c>
      <c r="L22" s="119"/>
      <c r="M22" s="152"/>
      <c r="N22" s="119"/>
      <c r="O22" s="5" t="s">
        <v>293</v>
      </c>
      <c r="P22" s="127"/>
      <c r="Q22" s="129"/>
      <c r="R22" s="237"/>
      <c r="S22" s="128"/>
      <c r="T22" s="119"/>
      <c r="U22" s="130"/>
      <c r="V22" s="130"/>
      <c r="W22" s="5"/>
      <c r="X22" s="128"/>
      <c r="Y22" s="127"/>
      <c r="Z22" s="127"/>
      <c r="AA22" s="128"/>
      <c r="AB22" s="119"/>
      <c r="AC22" s="68" t="s">
        <v>82</v>
      </c>
      <c r="AD22" s="35"/>
      <c r="AE22" s="112"/>
      <c r="AF22" s="112"/>
      <c r="AG22" s="112"/>
      <c r="AH22" s="112"/>
      <c r="AI22" s="6"/>
      <c r="AJ22" s="6"/>
      <c r="AK22" s="6"/>
      <c r="AL22" s="145"/>
      <c r="AM22" s="135"/>
      <c r="AN22" s="136"/>
      <c r="AO22" s="136"/>
      <c r="AP22" s="136"/>
      <c r="AQ22" s="147"/>
      <c r="AR22" s="145"/>
      <c r="AS22" s="110"/>
      <c r="AT22" s="119"/>
      <c r="AU22" s="10"/>
      <c r="AV22" s="119"/>
      <c r="AW22" s="8"/>
      <c r="AX22" s="9"/>
      <c r="AY22" s="9"/>
      <c r="AZ22" s="9"/>
      <c r="BA22" s="145"/>
      <c r="BB22" s="145"/>
      <c r="BC22" s="149"/>
      <c r="BD22" s="33"/>
      <c r="BE22" s="6"/>
      <c r="BF22" s="8"/>
      <c r="BG22" s="154"/>
      <c r="BH22" s="119"/>
      <c r="BI22" s="119"/>
      <c r="BJ22" s="6"/>
      <c r="BK22" s="108"/>
      <c r="BL22" s="108"/>
      <c r="BM22" s="6"/>
      <c r="BN22" s="6"/>
      <c r="BO22" s="7"/>
      <c r="BP22" s="6"/>
      <c r="BQ22" s="156"/>
      <c r="BR22" s="139" t="s">
        <v>80</v>
      </c>
      <c r="BS22" s="159"/>
      <c r="BT22" s="6"/>
    </row>
    <row r="23" spans="1:72" s="101" customFormat="1" x14ac:dyDescent="0.25">
      <c r="A23" s="122"/>
      <c r="B23" s="123"/>
      <c r="C23" s="123"/>
      <c r="D23" s="124"/>
      <c r="E23" s="185"/>
      <c r="F23" s="5"/>
      <c r="G23" s="5"/>
      <c r="H23" s="64" t="str">
        <f t="shared" si="0"/>
        <v/>
      </c>
      <c r="I23" s="5"/>
      <c r="J23" s="5"/>
      <c r="K23" s="103" t="str">
        <f t="shared" si="1"/>
        <v/>
      </c>
      <c r="L23" s="119"/>
      <c r="M23" s="152"/>
      <c r="N23" s="119"/>
      <c r="O23" s="5" t="s">
        <v>293</v>
      </c>
      <c r="P23" s="127"/>
      <c r="Q23" s="129"/>
      <c r="R23" s="237"/>
      <c r="S23" s="128"/>
      <c r="T23" s="119"/>
      <c r="U23" s="130"/>
      <c r="V23" s="130"/>
      <c r="W23" s="5"/>
      <c r="X23" s="128"/>
      <c r="Y23" s="127"/>
      <c r="Z23" s="127"/>
      <c r="AA23" s="128"/>
      <c r="AB23" s="119"/>
      <c r="AC23" s="68" t="s">
        <v>82</v>
      </c>
      <c r="AD23" s="35"/>
      <c r="AE23" s="112"/>
      <c r="AF23" s="112"/>
      <c r="AG23" s="112"/>
      <c r="AH23" s="112"/>
      <c r="AI23" s="6"/>
      <c r="AJ23" s="6"/>
      <c r="AK23" s="6"/>
      <c r="AL23" s="145"/>
      <c r="AM23" s="135"/>
      <c r="AN23" s="136"/>
      <c r="AO23" s="136"/>
      <c r="AP23" s="136"/>
      <c r="AQ23" s="147"/>
      <c r="AR23" s="145"/>
      <c r="AS23" s="110"/>
      <c r="AT23" s="119"/>
      <c r="AU23" s="10"/>
      <c r="AV23" s="119"/>
      <c r="AW23" s="8"/>
      <c r="AX23" s="9"/>
      <c r="AY23" s="9"/>
      <c r="AZ23" s="9"/>
      <c r="BA23" s="145"/>
      <c r="BB23" s="145"/>
      <c r="BC23" s="149"/>
      <c r="BD23" s="33"/>
      <c r="BE23" s="6"/>
      <c r="BF23" s="8"/>
      <c r="BG23" s="154"/>
      <c r="BH23" s="119"/>
      <c r="BI23" s="119"/>
      <c r="BJ23" s="6"/>
      <c r="BK23" s="108"/>
      <c r="BL23" s="108"/>
      <c r="BM23" s="6"/>
      <c r="BN23" s="6"/>
      <c r="BO23" s="7"/>
      <c r="BP23" s="6"/>
      <c r="BQ23" s="156"/>
      <c r="BR23" s="139" t="s">
        <v>80</v>
      </c>
      <c r="BS23" s="159"/>
      <c r="BT23" s="6"/>
    </row>
    <row r="24" spans="1:72" s="101" customFormat="1" x14ac:dyDescent="0.25">
      <c r="A24" s="122"/>
      <c r="B24" s="123"/>
      <c r="C24" s="123"/>
      <c r="D24" s="124"/>
      <c r="E24" s="185"/>
      <c r="F24" s="5"/>
      <c r="G24" s="5"/>
      <c r="H24" s="64" t="str">
        <f t="shared" si="0"/>
        <v/>
      </c>
      <c r="I24" s="5"/>
      <c r="J24" s="5"/>
      <c r="K24" s="103" t="str">
        <f t="shared" si="1"/>
        <v/>
      </c>
      <c r="L24" s="119"/>
      <c r="M24" s="152"/>
      <c r="N24" s="119"/>
      <c r="O24" s="5" t="s">
        <v>293</v>
      </c>
      <c r="P24" s="127"/>
      <c r="Q24" s="129"/>
      <c r="R24" s="237"/>
      <c r="S24" s="128"/>
      <c r="T24" s="119"/>
      <c r="U24" s="130"/>
      <c r="V24" s="130"/>
      <c r="W24" s="5"/>
      <c r="X24" s="128"/>
      <c r="Y24" s="127"/>
      <c r="Z24" s="127"/>
      <c r="AA24" s="128"/>
      <c r="AB24" s="119"/>
      <c r="AC24" s="68" t="s">
        <v>82</v>
      </c>
      <c r="AD24" s="35"/>
      <c r="AE24" s="112"/>
      <c r="AF24" s="112"/>
      <c r="AG24" s="112"/>
      <c r="AH24" s="112"/>
      <c r="AI24" s="6"/>
      <c r="AJ24" s="6"/>
      <c r="AK24" s="6"/>
      <c r="AL24" s="145"/>
      <c r="AM24" s="135"/>
      <c r="AN24" s="136"/>
      <c r="AO24" s="136"/>
      <c r="AP24" s="136"/>
      <c r="AQ24" s="147"/>
      <c r="AR24" s="145"/>
      <c r="AS24" s="110"/>
      <c r="AT24" s="119"/>
      <c r="AU24" s="10"/>
      <c r="AV24" s="119"/>
      <c r="AW24" s="8"/>
      <c r="AX24" s="9"/>
      <c r="AY24" s="9"/>
      <c r="AZ24" s="9"/>
      <c r="BA24" s="145"/>
      <c r="BB24" s="145"/>
      <c r="BC24" s="149"/>
      <c r="BD24" s="33"/>
      <c r="BE24" s="6"/>
      <c r="BF24" s="8"/>
      <c r="BG24" s="154"/>
      <c r="BH24" s="119"/>
      <c r="BI24" s="119"/>
      <c r="BJ24" s="6"/>
      <c r="BK24" s="108"/>
      <c r="BL24" s="108"/>
      <c r="BM24" s="6"/>
      <c r="BN24" s="6"/>
      <c r="BO24" s="7"/>
      <c r="BP24" s="6"/>
      <c r="BQ24" s="156"/>
      <c r="BR24" s="139" t="s">
        <v>80</v>
      </c>
      <c r="BS24" s="159"/>
      <c r="BT24" s="6"/>
    </row>
    <row r="25" spans="1:72" s="101" customFormat="1" x14ac:dyDescent="0.25">
      <c r="A25" s="122"/>
      <c r="B25" s="123"/>
      <c r="C25" s="123"/>
      <c r="D25" s="124"/>
      <c r="E25" s="185"/>
      <c r="F25" s="5"/>
      <c r="G25" s="5"/>
      <c r="H25" s="64" t="str">
        <f t="shared" si="0"/>
        <v/>
      </c>
      <c r="I25" s="5"/>
      <c r="J25" s="5"/>
      <c r="K25" s="103" t="str">
        <f t="shared" si="1"/>
        <v/>
      </c>
      <c r="L25" s="119"/>
      <c r="M25" s="152"/>
      <c r="N25" s="119"/>
      <c r="O25" s="5" t="s">
        <v>293</v>
      </c>
      <c r="P25" s="127"/>
      <c r="Q25" s="129"/>
      <c r="R25" s="237"/>
      <c r="S25" s="128"/>
      <c r="T25" s="119"/>
      <c r="U25" s="130"/>
      <c r="V25" s="130"/>
      <c r="W25" s="5"/>
      <c r="X25" s="128"/>
      <c r="Y25" s="127"/>
      <c r="Z25" s="127"/>
      <c r="AA25" s="128"/>
      <c r="AB25" s="119"/>
      <c r="AC25" s="68" t="s">
        <v>82</v>
      </c>
      <c r="AD25" s="35"/>
      <c r="AE25" s="112"/>
      <c r="AF25" s="112"/>
      <c r="AG25" s="112"/>
      <c r="AH25" s="112"/>
      <c r="AI25" s="6"/>
      <c r="AJ25" s="6"/>
      <c r="AK25" s="6"/>
      <c r="AL25" s="145"/>
      <c r="AM25" s="135"/>
      <c r="AN25" s="136"/>
      <c r="AO25" s="136"/>
      <c r="AP25" s="136"/>
      <c r="AQ25" s="147"/>
      <c r="AR25" s="145"/>
      <c r="AS25" s="110"/>
      <c r="AT25" s="119"/>
      <c r="AU25" s="10"/>
      <c r="AV25" s="119"/>
      <c r="AW25" s="8"/>
      <c r="AX25" s="9"/>
      <c r="AY25" s="9"/>
      <c r="AZ25" s="9"/>
      <c r="BA25" s="145"/>
      <c r="BB25" s="145"/>
      <c r="BC25" s="149"/>
      <c r="BD25" s="33"/>
      <c r="BE25" s="6"/>
      <c r="BF25" s="8"/>
      <c r="BG25" s="154"/>
      <c r="BH25" s="119"/>
      <c r="BI25" s="119"/>
      <c r="BJ25" s="6"/>
      <c r="BK25" s="108"/>
      <c r="BL25" s="108"/>
      <c r="BM25" s="6"/>
      <c r="BN25" s="6"/>
      <c r="BO25" s="7"/>
      <c r="BP25" s="6"/>
      <c r="BQ25" s="156"/>
      <c r="BR25" s="139" t="s">
        <v>80</v>
      </c>
      <c r="BS25" s="159"/>
      <c r="BT25" s="6"/>
    </row>
    <row r="26" spans="1:72" s="101" customFormat="1" x14ac:dyDescent="0.25">
      <c r="A26" s="122"/>
      <c r="B26" s="123"/>
      <c r="C26" s="123"/>
      <c r="D26" s="124"/>
      <c r="E26" s="185"/>
      <c r="F26" s="5"/>
      <c r="G26" s="5"/>
      <c r="H26" s="64" t="str">
        <f t="shared" si="0"/>
        <v/>
      </c>
      <c r="I26" s="5"/>
      <c r="J26" s="5"/>
      <c r="K26" s="103" t="str">
        <f t="shared" si="1"/>
        <v/>
      </c>
      <c r="L26" s="119"/>
      <c r="M26" s="152"/>
      <c r="N26" s="119"/>
      <c r="O26" s="5" t="s">
        <v>293</v>
      </c>
      <c r="P26" s="127"/>
      <c r="Q26" s="129"/>
      <c r="R26" s="237"/>
      <c r="S26" s="128"/>
      <c r="T26" s="119"/>
      <c r="U26" s="130"/>
      <c r="V26" s="130"/>
      <c r="W26" s="5"/>
      <c r="X26" s="128"/>
      <c r="Y26" s="127"/>
      <c r="Z26" s="127"/>
      <c r="AA26" s="128"/>
      <c r="AB26" s="119"/>
      <c r="AC26" s="68" t="s">
        <v>82</v>
      </c>
      <c r="AD26" s="35"/>
      <c r="AE26" s="112"/>
      <c r="AF26" s="112"/>
      <c r="AG26" s="112"/>
      <c r="AH26" s="112"/>
      <c r="AI26" s="6"/>
      <c r="AJ26" s="6"/>
      <c r="AK26" s="6"/>
      <c r="AL26" s="145"/>
      <c r="AM26" s="135"/>
      <c r="AN26" s="136"/>
      <c r="AO26" s="136"/>
      <c r="AP26" s="136"/>
      <c r="AQ26" s="147"/>
      <c r="AR26" s="145"/>
      <c r="AS26" s="110"/>
      <c r="AT26" s="119"/>
      <c r="AU26" s="10"/>
      <c r="AV26" s="119"/>
      <c r="AW26" s="8"/>
      <c r="AX26" s="9"/>
      <c r="AY26" s="9"/>
      <c r="AZ26" s="9"/>
      <c r="BA26" s="145"/>
      <c r="BB26" s="145"/>
      <c r="BC26" s="149"/>
      <c r="BD26" s="33"/>
      <c r="BE26" s="6"/>
      <c r="BF26" s="8"/>
      <c r="BG26" s="154"/>
      <c r="BH26" s="119"/>
      <c r="BI26" s="119"/>
      <c r="BJ26" s="6"/>
      <c r="BK26" s="108"/>
      <c r="BL26" s="108"/>
      <c r="BM26" s="6"/>
      <c r="BN26" s="6"/>
      <c r="BO26" s="7"/>
      <c r="BP26" s="6"/>
      <c r="BQ26" s="156"/>
      <c r="BR26" s="139" t="s">
        <v>80</v>
      </c>
      <c r="BS26" s="159"/>
      <c r="BT26" s="6"/>
    </row>
    <row r="27" spans="1:72" s="101" customFormat="1" x14ac:dyDescent="0.25">
      <c r="A27" s="122"/>
      <c r="B27" s="123"/>
      <c r="C27" s="123"/>
      <c r="D27" s="124"/>
      <c r="E27" s="185"/>
      <c r="F27" s="5"/>
      <c r="G27" s="5"/>
      <c r="H27" s="64" t="str">
        <f t="shared" si="0"/>
        <v/>
      </c>
      <c r="I27" s="5"/>
      <c r="J27" s="5"/>
      <c r="K27" s="103" t="str">
        <f t="shared" si="1"/>
        <v/>
      </c>
      <c r="L27" s="119"/>
      <c r="M27" s="152"/>
      <c r="N27" s="119"/>
      <c r="O27" s="5" t="s">
        <v>293</v>
      </c>
      <c r="P27" s="127"/>
      <c r="Q27" s="129"/>
      <c r="R27" s="237"/>
      <c r="S27" s="128"/>
      <c r="T27" s="119"/>
      <c r="U27" s="130"/>
      <c r="V27" s="130"/>
      <c r="W27" s="5"/>
      <c r="X27" s="128"/>
      <c r="Y27" s="127"/>
      <c r="Z27" s="127"/>
      <c r="AA27" s="128"/>
      <c r="AB27" s="119"/>
      <c r="AC27" s="68" t="s">
        <v>82</v>
      </c>
      <c r="AD27" s="35"/>
      <c r="AE27" s="112"/>
      <c r="AF27" s="112"/>
      <c r="AG27" s="112"/>
      <c r="AH27" s="112"/>
      <c r="AI27" s="6"/>
      <c r="AJ27" s="6"/>
      <c r="AK27" s="6"/>
      <c r="AL27" s="145"/>
      <c r="AM27" s="135"/>
      <c r="AN27" s="136"/>
      <c r="AO27" s="136"/>
      <c r="AP27" s="136"/>
      <c r="AQ27" s="147"/>
      <c r="AR27" s="145"/>
      <c r="AS27" s="110"/>
      <c r="AT27" s="119"/>
      <c r="AU27" s="10"/>
      <c r="AV27" s="119"/>
      <c r="AW27" s="8"/>
      <c r="AX27" s="9"/>
      <c r="AY27" s="9"/>
      <c r="AZ27" s="9"/>
      <c r="BA27" s="145"/>
      <c r="BB27" s="145"/>
      <c r="BC27" s="149"/>
      <c r="BD27" s="33"/>
      <c r="BE27" s="6"/>
      <c r="BF27" s="8"/>
      <c r="BG27" s="154"/>
      <c r="BH27" s="119"/>
      <c r="BI27" s="119"/>
      <c r="BJ27" s="6"/>
      <c r="BK27" s="108"/>
      <c r="BL27" s="108"/>
      <c r="BM27" s="6"/>
      <c r="BN27" s="6"/>
      <c r="BO27" s="7"/>
      <c r="BP27" s="6"/>
      <c r="BQ27" s="156"/>
      <c r="BR27" s="139" t="s">
        <v>80</v>
      </c>
      <c r="BS27" s="159"/>
      <c r="BT27" s="6"/>
    </row>
    <row r="28" spans="1:72" s="101" customFormat="1" x14ac:dyDescent="0.25">
      <c r="A28" s="122"/>
      <c r="B28" s="123"/>
      <c r="C28" s="123"/>
      <c r="D28" s="124"/>
      <c r="E28" s="185"/>
      <c r="F28" s="5"/>
      <c r="G28" s="5"/>
      <c r="H28" s="64" t="str">
        <f t="shared" si="0"/>
        <v/>
      </c>
      <c r="I28" s="5"/>
      <c r="J28" s="5"/>
      <c r="K28" s="103" t="str">
        <f t="shared" si="1"/>
        <v/>
      </c>
      <c r="L28" s="119"/>
      <c r="M28" s="152"/>
      <c r="N28" s="119"/>
      <c r="O28" s="5" t="s">
        <v>293</v>
      </c>
      <c r="P28" s="127"/>
      <c r="Q28" s="129"/>
      <c r="R28" s="237"/>
      <c r="S28" s="128"/>
      <c r="T28" s="119"/>
      <c r="U28" s="130"/>
      <c r="V28" s="130"/>
      <c r="W28" s="5"/>
      <c r="X28" s="128"/>
      <c r="Y28" s="127"/>
      <c r="Z28" s="127"/>
      <c r="AA28" s="128"/>
      <c r="AB28" s="119"/>
      <c r="AC28" s="68" t="s">
        <v>82</v>
      </c>
      <c r="AD28" s="35"/>
      <c r="AE28" s="112"/>
      <c r="AF28" s="112"/>
      <c r="AG28" s="112"/>
      <c r="AH28" s="112"/>
      <c r="AI28" s="6"/>
      <c r="AJ28" s="6"/>
      <c r="AK28" s="6"/>
      <c r="AL28" s="145"/>
      <c r="AM28" s="135"/>
      <c r="AN28" s="136"/>
      <c r="AO28" s="136"/>
      <c r="AP28" s="136"/>
      <c r="AQ28" s="147"/>
      <c r="AR28" s="145"/>
      <c r="AS28" s="110"/>
      <c r="AT28" s="119"/>
      <c r="AU28" s="10"/>
      <c r="AV28" s="119"/>
      <c r="AW28" s="8"/>
      <c r="AX28" s="9"/>
      <c r="AY28" s="9"/>
      <c r="AZ28" s="9"/>
      <c r="BA28" s="145"/>
      <c r="BB28" s="145"/>
      <c r="BC28" s="149"/>
      <c r="BD28" s="33"/>
      <c r="BE28" s="6"/>
      <c r="BF28" s="8"/>
      <c r="BG28" s="154"/>
      <c r="BH28" s="119"/>
      <c r="BI28" s="119"/>
      <c r="BJ28" s="6"/>
      <c r="BK28" s="108"/>
      <c r="BL28" s="108"/>
      <c r="BM28" s="6"/>
      <c r="BN28" s="6"/>
      <c r="BO28" s="7"/>
      <c r="BP28" s="6"/>
      <c r="BQ28" s="156"/>
      <c r="BR28" s="139" t="s">
        <v>80</v>
      </c>
      <c r="BS28" s="159"/>
      <c r="BT28" s="6"/>
    </row>
    <row r="29" spans="1:72" s="101" customFormat="1" x14ac:dyDescent="0.25">
      <c r="A29" s="122"/>
      <c r="B29" s="123"/>
      <c r="C29" s="123"/>
      <c r="D29" s="124"/>
      <c r="E29" s="185"/>
      <c r="F29" s="5"/>
      <c r="G29" s="5"/>
      <c r="H29" s="64" t="str">
        <f t="shared" si="0"/>
        <v/>
      </c>
      <c r="I29" s="5"/>
      <c r="J29" s="5"/>
      <c r="K29" s="103" t="str">
        <f t="shared" si="1"/>
        <v/>
      </c>
      <c r="L29" s="119"/>
      <c r="M29" s="152"/>
      <c r="N29" s="119"/>
      <c r="O29" s="5" t="s">
        <v>293</v>
      </c>
      <c r="P29" s="127"/>
      <c r="Q29" s="129"/>
      <c r="R29" s="237"/>
      <c r="S29" s="128"/>
      <c r="T29" s="119"/>
      <c r="U29" s="130"/>
      <c r="V29" s="130"/>
      <c r="W29" s="5"/>
      <c r="X29" s="128"/>
      <c r="Y29" s="127"/>
      <c r="Z29" s="127"/>
      <c r="AA29" s="128"/>
      <c r="AB29" s="119"/>
      <c r="AC29" s="68" t="s">
        <v>82</v>
      </c>
      <c r="AD29" s="35"/>
      <c r="AE29" s="112"/>
      <c r="AF29" s="112"/>
      <c r="AG29" s="112"/>
      <c r="AH29" s="112"/>
      <c r="AI29" s="6"/>
      <c r="AJ29" s="6"/>
      <c r="AK29" s="6"/>
      <c r="AL29" s="145"/>
      <c r="AM29" s="135"/>
      <c r="AN29" s="136"/>
      <c r="AO29" s="136"/>
      <c r="AP29" s="136"/>
      <c r="AQ29" s="147"/>
      <c r="AR29" s="145"/>
      <c r="AS29" s="110"/>
      <c r="AT29" s="119"/>
      <c r="AU29" s="10"/>
      <c r="AV29" s="119"/>
      <c r="AW29" s="8"/>
      <c r="AX29" s="9"/>
      <c r="AY29" s="9"/>
      <c r="AZ29" s="9"/>
      <c r="BA29" s="145"/>
      <c r="BB29" s="145"/>
      <c r="BC29" s="149"/>
      <c r="BD29" s="33"/>
      <c r="BE29" s="6"/>
      <c r="BF29" s="8"/>
      <c r="BG29" s="154"/>
      <c r="BH29" s="119"/>
      <c r="BI29" s="119"/>
      <c r="BJ29" s="6"/>
      <c r="BK29" s="108"/>
      <c r="BL29" s="108"/>
      <c r="BM29" s="6"/>
      <c r="BN29" s="6"/>
      <c r="BO29" s="7"/>
      <c r="BP29" s="6"/>
      <c r="BQ29" s="156"/>
      <c r="BR29" s="139" t="s">
        <v>80</v>
      </c>
      <c r="BS29" s="159"/>
      <c r="BT29" s="6"/>
    </row>
    <row r="30" spans="1:72" s="101" customFormat="1" x14ac:dyDescent="0.25">
      <c r="A30" s="122"/>
      <c r="B30" s="123"/>
      <c r="C30" s="123"/>
      <c r="D30" s="124"/>
      <c r="E30" s="185"/>
      <c r="F30" s="5"/>
      <c r="G30" s="5"/>
      <c r="H30" s="64" t="str">
        <f t="shared" si="0"/>
        <v/>
      </c>
      <c r="I30" s="5"/>
      <c r="J30" s="5"/>
      <c r="K30" s="103" t="str">
        <f t="shared" si="1"/>
        <v/>
      </c>
      <c r="L30" s="119"/>
      <c r="M30" s="152"/>
      <c r="N30" s="119"/>
      <c r="O30" s="5" t="s">
        <v>293</v>
      </c>
      <c r="P30" s="127"/>
      <c r="Q30" s="129"/>
      <c r="R30" s="237"/>
      <c r="S30" s="128"/>
      <c r="T30" s="119"/>
      <c r="U30" s="130"/>
      <c r="V30" s="130"/>
      <c r="W30" s="5"/>
      <c r="X30" s="128"/>
      <c r="Y30" s="127"/>
      <c r="Z30" s="127"/>
      <c r="AA30" s="128"/>
      <c r="AB30" s="119"/>
      <c r="AC30" s="68" t="s">
        <v>82</v>
      </c>
      <c r="AD30" s="35"/>
      <c r="AE30" s="112"/>
      <c r="AF30" s="112"/>
      <c r="AG30" s="112"/>
      <c r="AH30" s="112"/>
      <c r="AI30" s="6"/>
      <c r="AJ30" s="6"/>
      <c r="AK30" s="6"/>
      <c r="AL30" s="145"/>
      <c r="AM30" s="135"/>
      <c r="AN30" s="136"/>
      <c r="AO30" s="136"/>
      <c r="AP30" s="136"/>
      <c r="AQ30" s="147"/>
      <c r="AR30" s="145"/>
      <c r="AS30" s="110"/>
      <c r="AT30" s="119"/>
      <c r="AU30" s="10"/>
      <c r="AV30" s="119"/>
      <c r="AW30" s="8"/>
      <c r="AX30" s="9"/>
      <c r="AY30" s="9"/>
      <c r="AZ30" s="9"/>
      <c r="BA30" s="145"/>
      <c r="BB30" s="145"/>
      <c r="BC30" s="149"/>
      <c r="BD30" s="33"/>
      <c r="BE30" s="6"/>
      <c r="BF30" s="8"/>
      <c r="BG30" s="154"/>
      <c r="BH30" s="119"/>
      <c r="BI30" s="119"/>
      <c r="BJ30" s="6"/>
      <c r="BK30" s="108"/>
      <c r="BL30" s="108"/>
      <c r="BM30" s="6"/>
      <c r="BN30" s="6"/>
      <c r="BO30" s="7"/>
      <c r="BP30" s="6"/>
      <c r="BQ30" s="156"/>
      <c r="BR30" s="139" t="s">
        <v>80</v>
      </c>
      <c r="BS30" s="159"/>
      <c r="BT30" s="6"/>
    </row>
    <row r="31" spans="1:72" s="101" customFormat="1" x14ac:dyDescent="0.25">
      <c r="A31" s="122"/>
      <c r="B31" s="123"/>
      <c r="C31" s="123"/>
      <c r="D31" s="124"/>
      <c r="E31" s="185"/>
      <c r="F31" s="5"/>
      <c r="G31" s="5"/>
      <c r="H31" s="64" t="str">
        <f t="shared" si="0"/>
        <v/>
      </c>
      <c r="I31" s="5"/>
      <c r="J31" s="5"/>
      <c r="K31" s="103" t="str">
        <f t="shared" si="1"/>
        <v/>
      </c>
      <c r="L31" s="119"/>
      <c r="M31" s="152"/>
      <c r="N31" s="119"/>
      <c r="O31" s="5" t="s">
        <v>293</v>
      </c>
      <c r="P31" s="127"/>
      <c r="Q31" s="129"/>
      <c r="R31" s="237"/>
      <c r="S31" s="128"/>
      <c r="T31" s="119"/>
      <c r="U31" s="130"/>
      <c r="V31" s="130"/>
      <c r="W31" s="5"/>
      <c r="X31" s="128"/>
      <c r="Y31" s="127"/>
      <c r="Z31" s="127"/>
      <c r="AA31" s="128"/>
      <c r="AB31" s="119"/>
      <c r="AC31" s="68" t="s">
        <v>82</v>
      </c>
      <c r="AD31" s="35"/>
      <c r="AE31" s="112"/>
      <c r="AF31" s="112"/>
      <c r="AG31" s="112"/>
      <c r="AH31" s="112"/>
      <c r="AI31" s="6"/>
      <c r="AJ31" s="6"/>
      <c r="AK31" s="6"/>
      <c r="AL31" s="145"/>
      <c r="AM31" s="135"/>
      <c r="AN31" s="136"/>
      <c r="AO31" s="136"/>
      <c r="AP31" s="136"/>
      <c r="AQ31" s="147"/>
      <c r="AR31" s="145"/>
      <c r="AS31" s="110"/>
      <c r="AT31" s="119"/>
      <c r="AU31" s="10"/>
      <c r="AV31" s="119"/>
      <c r="AW31" s="8"/>
      <c r="AX31" s="9"/>
      <c r="AY31" s="9"/>
      <c r="AZ31" s="9"/>
      <c r="BA31" s="145"/>
      <c r="BB31" s="145"/>
      <c r="BC31" s="149"/>
      <c r="BD31" s="33"/>
      <c r="BE31" s="6"/>
      <c r="BF31" s="8"/>
      <c r="BG31" s="154"/>
      <c r="BH31" s="119"/>
      <c r="BI31" s="119"/>
      <c r="BJ31" s="6"/>
      <c r="BK31" s="108"/>
      <c r="BL31" s="108"/>
      <c r="BM31" s="6"/>
      <c r="BN31" s="6"/>
      <c r="BO31" s="7"/>
      <c r="BP31" s="6"/>
      <c r="BQ31" s="156"/>
      <c r="BR31" s="139" t="s">
        <v>80</v>
      </c>
      <c r="BS31" s="159"/>
      <c r="BT31" s="6"/>
    </row>
    <row r="32" spans="1:72" s="101" customFormat="1" x14ac:dyDescent="0.25">
      <c r="A32" s="122"/>
      <c r="B32" s="123"/>
      <c r="C32" s="123"/>
      <c r="D32" s="124"/>
      <c r="E32" s="185"/>
      <c r="F32" s="5"/>
      <c r="G32" s="5"/>
      <c r="H32" s="64" t="str">
        <f t="shared" si="0"/>
        <v/>
      </c>
      <c r="I32" s="5"/>
      <c r="J32" s="5"/>
      <c r="K32" s="103" t="str">
        <f t="shared" si="1"/>
        <v/>
      </c>
      <c r="L32" s="119"/>
      <c r="M32" s="152"/>
      <c r="N32" s="119"/>
      <c r="O32" s="5" t="s">
        <v>293</v>
      </c>
      <c r="P32" s="127"/>
      <c r="Q32" s="129"/>
      <c r="R32" s="237"/>
      <c r="S32" s="128"/>
      <c r="T32" s="119"/>
      <c r="U32" s="130"/>
      <c r="V32" s="130"/>
      <c r="W32" s="5"/>
      <c r="X32" s="128"/>
      <c r="Y32" s="127"/>
      <c r="Z32" s="127"/>
      <c r="AA32" s="128"/>
      <c r="AB32" s="119"/>
      <c r="AC32" s="68" t="s">
        <v>82</v>
      </c>
      <c r="AD32" s="35"/>
      <c r="AE32" s="112"/>
      <c r="AF32" s="112"/>
      <c r="AG32" s="112"/>
      <c r="AH32" s="112"/>
      <c r="AI32" s="6"/>
      <c r="AJ32" s="6"/>
      <c r="AK32" s="6"/>
      <c r="AL32" s="145"/>
      <c r="AM32" s="135"/>
      <c r="AN32" s="136"/>
      <c r="AO32" s="136"/>
      <c r="AP32" s="136"/>
      <c r="AQ32" s="147"/>
      <c r="AR32" s="145"/>
      <c r="AS32" s="110"/>
      <c r="AT32" s="119"/>
      <c r="AU32" s="10"/>
      <c r="AV32" s="119"/>
      <c r="AW32" s="8"/>
      <c r="AX32" s="9"/>
      <c r="AY32" s="9"/>
      <c r="AZ32" s="9"/>
      <c r="BA32" s="145"/>
      <c r="BB32" s="145"/>
      <c r="BC32" s="149"/>
      <c r="BD32" s="33"/>
      <c r="BE32" s="6"/>
      <c r="BF32" s="8"/>
      <c r="BG32" s="154"/>
      <c r="BH32" s="119"/>
      <c r="BI32" s="119"/>
      <c r="BJ32" s="6"/>
      <c r="BK32" s="108"/>
      <c r="BL32" s="108"/>
      <c r="BM32" s="6"/>
      <c r="BN32" s="6"/>
      <c r="BO32" s="7"/>
      <c r="BP32" s="6"/>
      <c r="BQ32" s="156"/>
      <c r="BR32" s="139" t="s">
        <v>80</v>
      </c>
      <c r="BS32" s="159"/>
      <c r="BT32" s="6"/>
    </row>
    <row r="33" spans="1:72" s="101" customFormat="1" x14ac:dyDescent="0.25">
      <c r="A33" s="122"/>
      <c r="B33" s="123"/>
      <c r="C33" s="123"/>
      <c r="D33" s="124"/>
      <c r="E33" s="185"/>
      <c r="F33" s="5"/>
      <c r="G33" s="5"/>
      <c r="H33" s="64" t="str">
        <f t="shared" si="0"/>
        <v/>
      </c>
      <c r="I33" s="5"/>
      <c r="J33" s="5"/>
      <c r="K33" s="103" t="str">
        <f t="shared" si="1"/>
        <v/>
      </c>
      <c r="L33" s="119"/>
      <c r="M33" s="152"/>
      <c r="N33" s="119"/>
      <c r="O33" s="5" t="s">
        <v>293</v>
      </c>
      <c r="P33" s="127"/>
      <c r="Q33" s="129"/>
      <c r="R33" s="237"/>
      <c r="S33" s="128"/>
      <c r="T33" s="119"/>
      <c r="U33" s="130"/>
      <c r="V33" s="130"/>
      <c r="W33" s="5"/>
      <c r="X33" s="128"/>
      <c r="Y33" s="127"/>
      <c r="Z33" s="127"/>
      <c r="AA33" s="128"/>
      <c r="AB33" s="119"/>
      <c r="AC33" s="68" t="s">
        <v>82</v>
      </c>
      <c r="AD33" s="35"/>
      <c r="AE33" s="112"/>
      <c r="AF33" s="112"/>
      <c r="AG33" s="112"/>
      <c r="AH33" s="112"/>
      <c r="AI33" s="6"/>
      <c r="AJ33" s="6"/>
      <c r="AK33" s="6"/>
      <c r="AL33" s="145"/>
      <c r="AM33" s="135"/>
      <c r="AN33" s="136"/>
      <c r="AO33" s="136"/>
      <c r="AP33" s="136"/>
      <c r="AQ33" s="147"/>
      <c r="AR33" s="145"/>
      <c r="AS33" s="110"/>
      <c r="AT33" s="119"/>
      <c r="AU33" s="10"/>
      <c r="AV33" s="119"/>
      <c r="AW33" s="8"/>
      <c r="AX33" s="9"/>
      <c r="AY33" s="9"/>
      <c r="AZ33" s="9"/>
      <c r="BA33" s="145"/>
      <c r="BB33" s="145"/>
      <c r="BC33" s="149"/>
      <c r="BD33" s="33"/>
      <c r="BE33" s="6"/>
      <c r="BF33" s="8"/>
      <c r="BG33" s="154"/>
      <c r="BH33" s="119"/>
      <c r="BI33" s="119"/>
      <c r="BJ33" s="6"/>
      <c r="BK33" s="108"/>
      <c r="BL33" s="108"/>
      <c r="BM33" s="6"/>
      <c r="BN33" s="6"/>
      <c r="BO33" s="7"/>
      <c r="BP33" s="6"/>
      <c r="BQ33" s="156"/>
      <c r="BR33" s="139" t="s">
        <v>80</v>
      </c>
      <c r="BS33" s="159"/>
      <c r="BT33" s="6"/>
    </row>
    <row r="34" spans="1:72" s="101" customFormat="1" x14ac:dyDescent="0.25">
      <c r="A34" s="122"/>
      <c r="B34" s="123"/>
      <c r="C34" s="123"/>
      <c r="D34" s="124"/>
      <c r="E34" s="185"/>
      <c r="F34" s="5"/>
      <c r="G34" s="5"/>
      <c r="H34" s="64" t="str">
        <f t="shared" si="0"/>
        <v/>
      </c>
      <c r="I34" s="5"/>
      <c r="J34" s="5"/>
      <c r="K34" s="103" t="str">
        <f t="shared" si="1"/>
        <v/>
      </c>
      <c r="L34" s="119"/>
      <c r="M34" s="152"/>
      <c r="N34" s="119"/>
      <c r="O34" s="5" t="s">
        <v>293</v>
      </c>
      <c r="P34" s="127"/>
      <c r="Q34" s="129"/>
      <c r="R34" s="237"/>
      <c r="S34" s="128"/>
      <c r="T34" s="119"/>
      <c r="U34" s="130"/>
      <c r="V34" s="130"/>
      <c r="W34" s="5"/>
      <c r="X34" s="128"/>
      <c r="Y34" s="127"/>
      <c r="Z34" s="127"/>
      <c r="AA34" s="128"/>
      <c r="AB34" s="119"/>
      <c r="AC34" s="68" t="s">
        <v>82</v>
      </c>
      <c r="AD34" s="35"/>
      <c r="AE34" s="112"/>
      <c r="AF34" s="112"/>
      <c r="AG34" s="112"/>
      <c r="AH34" s="112"/>
      <c r="AI34" s="6"/>
      <c r="AJ34" s="6"/>
      <c r="AK34" s="6"/>
      <c r="AL34" s="145"/>
      <c r="AM34" s="135"/>
      <c r="AN34" s="136"/>
      <c r="AO34" s="136"/>
      <c r="AP34" s="136"/>
      <c r="AQ34" s="147"/>
      <c r="AR34" s="145"/>
      <c r="AS34" s="110"/>
      <c r="AT34" s="119"/>
      <c r="AU34" s="10"/>
      <c r="AV34" s="119"/>
      <c r="AW34" s="8"/>
      <c r="AX34" s="9"/>
      <c r="AY34" s="9"/>
      <c r="AZ34" s="9"/>
      <c r="BA34" s="145"/>
      <c r="BB34" s="145"/>
      <c r="BC34" s="149"/>
      <c r="BD34" s="33"/>
      <c r="BE34" s="6"/>
      <c r="BF34" s="8"/>
      <c r="BG34" s="154"/>
      <c r="BH34" s="119"/>
      <c r="BI34" s="119"/>
      <c r="BJ34" s="6"/>
      <c r="BK34" s="108"/>
      <c r="BL34" s="108"/>
      <c r="BM34" s="6"/>
      <c r="BN34" s="6"/>
      <c r="BO34" s="7"/>
      <c r="BP34" s="6"/>
      <c r="BQ34" s="156"/>
      <c r="BR34" s="139" t="s">
        <v>80</v>
      </c>
      <c r="BS34" s="159"/>
      <c r="BT34" s="6"/>
    </row>
    <row r="35" spans="1:72" s="101" customFormat="1" x14ac:dyDescent="0.25">
      <c r="A35" s="122"/>
      <c r="B35" s="123"/>
      <c r="C35" s="123"/>
      <c r="D35" s="124"/>
      <c r="E35" s="185"/>
      <c r="F35" s="5"/>
      <c r="G35" s="5"/>
      <c r="H35" s="64" t="str">
        <f t="shared" si="0"/>
        <v/>
      </c>
      <c r="I35" s="5"/>
      <c r="J35" s="5"/>
      <c r="K35" s="103" t="str">
        <f t="shared" si="1"/>
        <v/>
      </c>
      <c r="L35" s="119"/>
      <c r="M35" s="152"/>
      <c r="N35" s="119"/>
      <c r="O35" s="5" t="s">
        <v>293</v>
      </c>
      <c r="P35" s="127"/>
      <c r="Q35" s="129"/>
      <c r="R35" s="237"/>
      <c r="S35" s="128"/>
      <c r="T35" s="119"/>
      <c r="U35" s="130"/>
      <c r="V35" s="130"/>
      <c r="W35" s="5"/>
      <c r="X35" s="128"/>
      <c r="Y35" s="127"/>
      <c r="Z35" s="127"/>
      <c r="AA35" s="128"/>
      <c r="AB35" s="119"/>
      <c r="AC35" s="68" t="s">
        <v>82</v>
      </c>
      <c r="AD35" s="35"/>
      <c r="AE35" s="112"/>
      <c r="AF35" s="112"/>
      <c r="AG35" s="112"/>
      <c r="AH35" s="112"/>
      <c r="AI35" s="6"/>
      <c r="AJ35" s="6"/>
      <c r="AK35" s="6"/>
      <c r="AL35" s="145"/>
      <c r="AM35" s="135"/>
      <c r="AN35" s="136"/>
      <c r="AO35" s="136"/>
      <c r="AP35" s="136"/>
      <c r="AQ35" s="147"/>
      <c r="AR35" s="145"/>
      <c r="AS35" s="110"/>
      <c r="AT35" s="119"/>
      <c r="AU35" s="10"/>
      <c r="AV35" s="119"/>
      <c r="AW35" s="8"/>
      <c r="AX35" s="9"/>
      <c r="AY35" s="9"/>
      <c r="AZ35" s="9"/>
      <c r="BA35" s="145"/>
      <c r="BB35" s="145"/>
      <c r="BC35" s="149"/>
      <c r="BD35" s="33"/>
      <c r="BE35" s="6"/>
      <c r="BF35" s="8"/>
      <c r="BG35" s="154"/>
      <c r="BH35" s="119"/>
      <c r="BI35" s="119"/>
      <c r="BJ35" s="6"/>
      <c r="BK35" s="108"/>
      <c r="BL35" s="108"/>
      <c r="BM35" s="6"/>
      <c r="BN35" s="6"/>
      <c r="BO35" s="7"/>
      <c r="BP35" s="6"/>
      <c r="BQ35" s="156"/>
      <c r="BR35" s="139" t="s">
        <v>80</v>
      </c>
      <c r="BS35" s="159"/>
      <c r="BT35" s="6"/>
    </row>
    <row r="36" spans="1:72" s="101" customFormat="1" x14ac:dyDescent="0.25">
      <c r="A36" s="122"/>
      <c r="B36" s="123"/>
      <c r="C36" s="123"/>
      <c r="D36" s="124"/>
      <c r="E36" s="185"/>
      <c r="F36" s="5"/>
      <c r="G36" s="5"/>
      <c r="H36" s="64" t="str">
        <f t="shared" si="0"/>
        <v/>
      </c>
      <c r="I36" s="5"/>
      <c r="J36" s="5"/>
      <c r="K36" s="103" t="str">
        <f t="shared" si="1"/>
        <v/>
      </c>
      <c r="L36" s="119"/>
      <c r="M36" s="152"/>
      <c r="N36" s="119"/>
      <c r="O36" s="5" t="s">
        <v>293</v>
      </c>
      <c r="P36" s="127"/>
      <c r="Q36" s="129"/>
      <c r="R36" s="237"/>
      <c r="S36" s="128"/>
      <c r="T36" s="119"/>
      <c r="U36" s="130"/>
      <c r="V36" s="130"/>
      <c r="W36" s="5"/>
      <c r="X36" s="128"/>
      <c r="Y36" s="127"/>
      <c r="Z36" s="127"/>
      <c r="AA36" s="128"/>
      <c r="AB36" s="119"/>
      <c r="AC36" s="68" t="s">
        <v>82</v>
      </c>
      <c r="AD36" s="35"/>
      <c r="AE36" s="112"/>
      <c r="AF36" s="112"/>
      <c r="AG36" s="112"/>
      <c r="AH36" s="112"/>
      <c r="AI36" s="6"/>
      <c r="AJ36" s="6"/>
      <c r="AK36" s="6"/>
      <c r="AL36" s="145"/>
      <c r="AM36" s="135"/>
      <c r="AN36" s="136"/>
      <c r="AO36" s="136"/>
      <c r="AP36" s="136"/>
      <c r="AQ36" s="147"/>
      <c r="AR36" s="145"/>
      <c r="AS36" s="110"/>
      <c r="AT36" s="119"/>
      <c r="AU36" s="10"/>
      <c r="AV36" s="119"/>
      <c r="AW36" s="8"/>
      <c r="AX36" s="9"/>
      <c r="AY36" s="9"/>
      <c r="AZ36" s="9"/>
      <c r="BA36" s="145"/>
      <c r="BB36" s="145"/>
      <c r="BC36" s="149"/>
      <c r="BD36" s="33"/>
      <c r="BE36" s="6"/>
      <c r="BF36" s="8"/>
      <c r="BG36" s="154"/>
      <c r="BH36" s="119"/>
      <c r="BI36" s="119"/>
      <c r="BJ36" s="6"/>
      <c r="BK36" s="108"/>
      <c r="BL36" s="108"/>
      <c r="BM36" s="6"/>
      <c r="BN36" s="6"/>
      <c r="BO36" s="7"/>
      <c r="BP36" s="6"/>
      <c r="BQ36" s="156"/>
      <c r="BR36" s="139" t="s">
        <v>80</v>
      </c>
      <c r="BS36" s="159"/>
      <c r="BT36" s="6"/>
    </row>
    <row r="37" spans="1:72" s="101" customFormat="1" x14ac:dyDescent="0.25">
      <c r="A37" s="122"/>
      <c r="B37" s="123"/>
      <c r="C37" s="123"/>
      <c r="D37" s="124"/>
      <c r="E37" s="185"/>
      <c r="F37" s="5"/>
      <c r="G37" s="5"/>
      <c r="H37" s="64" t="str">
        <f t="shared" si="0"/>
        <v/>
      </c>
      <c r="I37" s="5"/>
      <c r="J37" s="5"/>
      <c r="K37" s="103" t="str">
        <f t="shared" si="1"/>
        <v/>
      </c>
      <c r="L37" s="119"/>
      <c r="M37" s="152"/>
      <c r="N37" s="119"/>
      <c r="O37" s="5" t="s">
        <v>293</v>
      </c>
      <c r="P37" s="127"/>
      <c r="Q37" s="129"/>
      <c r="R37" s="237"/>
      <c r="S37" s="128"/>
      <c r="T37" s="119"/>
      <c r="U37" s="130"/>
      <c r="V37" s="130"/>
      <c r="W37" s="5"/>
      <c r="X37" s="128"/>
      <c r="Y37" s="127"/>
      <c r="Z37" s="127"/>
      <c r="AA37" s="128"/>
      <c r="AB37" s="119"/>
      <c r="AC37" s="68" t="s">
        <v>82</v>
      </c>
      <c r="AD37" s="35"/>
      <c r="AE37" s="112"/>
      <c r="AF37" s="112"/>
      <c r="AG37" s="112"/>
      <c r="AH37" s="112"/>
      <c r="AI37" s="6"/>
      <c r="AJ37" s="6"/>
      <c r="AK37" s="6"/>
      <c r="AL37" s="145"/>
      <c r="AM37" s="135"/>
      <c r="AN37" s="136"/>
      <c r="AO37" s="136"/>
      <c r="AP37" s="136"/>
      <c r="AQ37" s="147"/>
      <c r="AR37" s="145"/>
      <c r="AS37" s="110"/>
      <c r="AT37" s="119"/>
      <c r="AU37" s="10"/>
      <c r="AV37" s="119"/>
      <c r="AW37" s="8"/>
      <c r="AX37" s="9"/>
      <c r="AY37" s="9"/>
      <c r="AZ37" s="9"/>
      <c r="BA37" s="145"/>
      <c r="BB37" s="145"/>
      <c r="BC37" s="149"/>
      <c r="BD37" s="33"/>
      <c r="BE37" s="6"/>
      <c r="BF37" s="8"/>
      <c r="BG37" s="154"/>
      <c r="BH37" s="119"/>
      <c r="BI37" s="119"/>
      <c r="BJ37" s="6"/>
      <c r="BK37" s="108"/>
      <c r="BL37" s="108"/>
      <c r="BM37" s="6"/>
      <c r="BN37" s="6"/>
      <c r="BO37" s="7"/>
      <c r="BP37" s="6"/>
      <c r="BQ37" s="156"/>
      <c r="BR37" s="139" t="s">
        <v>80</v>
      </c>
      <c r="BS37" s="159"/>
      <c r="BT37" s="6"/>
    </row>
    <row r="38" spans="1:72" s="101" customFormat="1" x14ac:dyDescent="0.25">
      <c r="A38" s="122"/>
      <c r="B38" s="123"/>
      <c r="C38" s="123"/>
      <c r="D38" s="124"/>
      <c r="E38" s="185"/>
      <c r="F38" s="5"/>
      <c r="G38" s="5"/>
      <c r="H38" s="64" t="str">
        <f t="shared" si="0"/>
        <v/>
      </c>
      <c r="I38" s="5"/>
      <c r="J38" s="5"/>
      <c r="K38" s="103" t="str">
        <f t="shared" si="1"/>
        <v/>
      </c>
      <c r="L38" s="119"/>
      <c r="M38" s="152"/>
      <c r="N38" s="119"/>
      <c r="O38" s="5" t="s">
        <v>293</v>
      </c>
      <c r="P38" s="127"/>
      <c r="Q38" s="129"/>
      <c r="R38" s="237"/>
      <c r="S38" s="128"/>
      <c r="T38" s="119"/>
      <c r="U38" s="130"/>
      <c r="V38" s="130"/>
      <c r="W38" s="5"/>
      <c r="X38" s="128"/>
      <c r="Y38" s="127"/>
      <c r="Z38" s="127"/>
      <c r="AA38" s="128"/>
      <c r="AB38" s="119"/>
      <c r="AC38" s="68" t="s">
        <v>82</v>
      </c>
      <c r="AD38" s="35"/>
      <c r="AE38" s="112"/>
      <c r="AF38" s="112"/>
      <c r="AG38" s="112"/>
      <c r="AH38" s="112"/>
      <c r="AI38" s="6"/>
      <c r="AJ38" s="6"/>
      <c r="AK38" s="6"/>
      <c r="AL38" s="145"/>
      <c r="AM38" s="135"/>
      <c r="AN38" s="136"/>
      <c r="AO38" s="136"/>
      <c r="AP38" s="136"/>
      <c r="AQ38" s="147"/>
      <c r="AR38" s="145"/>
      <c r="AS38" s="110"/>
      <c r="AT38" s="119"/>
      <c r="AU38" s="10"/>
      <c r="AV38" s="119"/>
      <c r="AW38" s="8"/>
      <c r="AX38" s="9"/>
      <c r="AY38" s="9"/>
      <c r="AZ38" s="9"/>
      <c r="BA38" s="145"/>
      <c r="BB38" s="145"/>
      <c r="BC38" s="149"/>
      <c r="BD38" s="33"/>
      <c r="BE38" s="6"/>
      <c r="BF38" s="8"/>
      <c r="BG38" s="154"/>
      <c r="BH38" s="119"/>
      <c r="BI38" s="119"/>
      <c r="BJ38" s="6"/>
      <c r="BK38" s="108"/>
      <c r="BL38" s="108"/>
      <c r="BM38" s="6"/>
      <c r="BN38" s="6"/>
      <c r="BO38" s="7"/>
      <c r="BP38" s="6"/>
      <c r="BQ38" s="156"/>
      <c r="BR38" s="139" t="s">
        <v>80</v>
      </c>
      <c r="BS38" s="159"/>
      <c r="BT38" s="6"/>
    </row>
    <row r="39" spans="1:72" s="101" customFormat="1" x14ac:dyDescent="0.25">
      <c r="A39" s="122"/>
      <c r="B39" s="123"/>
      <c r="C39" s="123"/>
      <c r="D39" s="124"/>
      <c r="E39" s="185"/>
      <c r="F39" s="5"/>
      <c r="G39" s="5"/>
      <c r="H39" s="64" t="str">
        <f t="shared" si="0"/>
        <v/>
      </c>
      <c r="I39" s="5"/>
      <c r="J39" s="5"/>
      <c r="K39" s="103" t="str">
        <f t="shared" si="1"/>
        <v/>
      </c>
      <c r="L39" s="119"/>
      <c r="M39" s="152"/>
      <c r="N39" s="119"/>
      <c r="O39" s="5" t="s">
        <v>293</v>
      </c>
      <c r="P39" s="127"/>
      <c r="Q39" s="129"/>
      <c r="R39" s="237"/>
      <c r="S39" s="128"/>
      <c r="T39" s="119"/>
      <c r="U39" s="130"/>
      <c r="V39" s="130"/>
      <c r="W39" s="5"/>
      <c r="X39" s="128"/>
      <c r="Y39" s="127"/>
      <c r="Z39" s="127"/>
      <c r="AA39" s="128"/>
      <c r="AB39" s="119"/>
      <c r="AC39" s="68" t="s">
        <v>82</v>
      </c>
      <c r="AD39" s="35"/>
      <c r="AE39" s="112"/>
      <c r="AF39" s="112"/>
      <c r="AG39" s="112"/>
      <c r="AH39" s="112"/>
      <c r="AI39" s="6"/>
      <c r="AJ39" s="6"/>
      <c r="AK39" s="6"/>
      <c r="AL39" s="145"/>
      <c r="AM39" s="135"/>
      <c r="AN39" s="136"/>
      <c r="AO39" s="136"/>
      <c r="AP39" s="136"/>
      <c r="AQ39" s="147"/>
      <c r="AR39" s="145"/>
      <c r="AS39" s="110"/>
      <c r="AT39" s="119"/>
      <c r="AU39" s="10"/>
      <c r="AV39" s="119"/>
      <c r="AW39" s="8"/>
      <c r="AX39" s="9"/>
      <c r="AY39" s="9"/>
      <c r="AZ39" s="9"/>
      <c r="BA39" s="145"/>
      <c r="BB39" s="145"/>
      <c r="BC39" s="149"/>
      <c r="BD39" s="33"/>
      <c r="BE39" s="6"/>
      <c r="BF39" s="8"/>
      <c r="BG39" s="154"/>
      <c r="BH39" s="119"/>
      <c r="BI39" s="119"/>
      <c r="BJ39" s="6"/>
      <c r="BK39" s="108"/>
      <c r="BL39" s="108"/>
      <c r="BM39" s="6"/>
      <c r="BN39" s="6"/>
      <c r="BO39" s="7"/>
      <c r="BP39" s="6"/>
      <c r="BQ39" s="156"/>
      <c r="BR39" s="139" t="s">
        <v>80</v>
      </c>
      <c r="BS39" s="159"/>
      <c r="BT39" s="6"/>
    </row>
    <row r="40" spans="1:72" s="101" customFormat="1" x14ac:dyDescent="0.25">
      <c r="A40" s="122"/>
      <c r="B40" s="123"/>
      <c r="C40" s="123"/>
      <c r="D40" s="124"/>
      <c r="E40" s="185"/>
      <c r="F40" s="5"/>
      <c r="G40" s="5"/>
      <c r="H40" s="64" t="str">
        <f t="shared" si="0"/>
        <v/>
      </c>
      <c r="I40" s="5"/>
      <c r="J40" s="5"/>
      <c r="K40" s="103" t="str">
        <f t="shared" si="1"/>
        <v/>
      </c>
      <c r="L40" s="119"/>
      <c r="M40" s="152"/>
      <c r="N40" s="119"/>
      <c r="O40" s="5" t="s">
        <v>293</v>
      </c>
      <c r="P40" s="127"/>
      <c r="Q40" s="129"/>
      <c r="R40" s="237"/>
      <c r="S40" s="128"/>
      <c r="T40" s="119"/>
      <c r="U40" s="130"/>
      <c r="V40" s="130"/>
      <c r="W40" s="5"/>
      <c r="X40" s="128"/>
      <c r="Y40" s="127"/>
      <c r="Z40" s="127"/>
      <c r="AA40" s="128"/>
      <c r="AB40" s="119"/>
      <c r="AC40" s="68" t="s">
        <v>82</v>
      </c>
      <c r="AD40" s="35"/>
      <c r="AE40" s="112"/>
      <c r="AF40" s="112"/>
      <c r="AG40" s="112"/>
      <c r="AH40" s="112"/>
      <c r="AI40" s="6"/>
      <c r="AJ40" s="6"/>
      <c r="AK40" s="6"/>
      <c r="AL40" s="145"/>
      <c r="AM40" s="135"/>
      <c r="AN40" s="136"/>
      <c r="AO40" s="136"/>
      <c r="AP40" s="136"/>
      <c r="AQ40" s="147"/>
      <c r="AR40" s="145"/>
      <c r="AS40" s="110"/>
      <c r="AT40" s="119"/>
      <c r="AU40" s="10"/>
      <c r="AV40" s="119"/>
      <c r="AW40" s="8"/>
      <c r="AX40" s="9"/>
      <c r="AY40" s="9"/>
      <c r="AZ40" s="9"/>
      <c r="BA40" s="145"/>
      <c r="BB40" s="145"/>
      <c r="BC40" s="149"/>
      <c r="BD40" s="33"/>
      <c r="BE40" s="6"/>
      <c r="BF40" s="8"/>
      <c r="BG40" s="154"/>
      <c r="BH40" s="119"/>
      <c r="BI40" s="119"/>
      <c r="BJ40" s="6"/>
      <c r="BK40" s="108"/>
      <c r="BL40" s="108"/>
      <c r="BM40" s="6"/>
      <c r="BN40" s="6"/>
      <c r="BO40" s="7"/>
      <c r="BP40" s="6"/>
      <c r="BQ40" s="156"/>
      <c r="BR40" s="139" t="s">
        <v>80</v>
      </c>
      <c r="BS40" s="159"/>
      <c r="BT40" s="6"/>
    </row>
    <row r="41" spans="1:72" s="101" customFormat="1" x14ac:dyDescent="0.25">
      <c r="A41" s="122"/>
      <c r="B41" s="123"/>
      <c r="C41" s="123"/>
      <c r="D41" s="124"/>
      <c r="E41" s="185"/>
      <c r="F41" s="5"/>
      <c r="G41" s="5"/>
      <c r="H41" s="64" t="str">
        <f t="shared" si="0"/>
        <v/>
      </c>
      <c r="I41" s="5"/>
      <c r="J41" s="5"/>
      <c r="K41" s="103" t="str">
        <f t="shared" si="1"/>
        <v/>
      </c>
      <c r="L41" s="119"/>
      <c r="M41" s="152"/>
      <c r="N41" s="119"/>
      <c r="O41" s="5" t="s">
        <v>293</v>
      </c>
      <c r="P41" s="127"/>
      <c r="Q41" s="129"/>
      <c r="R41" s="237"/>
      <c r="S41" s="128"/>
      <c r="T41" s="119"/>
      <c r="U41" s="130"/>
      <c r="V41" s="130"/>
      <c r="W41" s="5"/>
      <c r="X41" s="128"/>
      <c r="Y41" s="127"/>
      <c r="Z41" s="127"/>
      <c r="AA41" s="128"/>
      <c r="AB41" s="119"/>
      <c r="AC41" s="68" t="s">
        <v>82</v>
      </c>
      <c r="AD41" s="35"/>
      <c r="AE41" s="112"/>
      <c r="AF41" s="112"/>
      <c r="AG41" s="112"/>
      <c r="AH41" s="112"/>
      <c r="AI41" s="6"/>
      <c r="AJ41" s="6"/>
      <c r="AK41" s="6"/>
      <c r="AL41" s="145"/>
      <c r="AM41" s="135"/>
      <c r="AN41" s="136"/>
      <c r="AO41" s="136"/>
      <c r="AP41" s="136"/>
      <c r="AQ41" s="147"/>
      <c r="AR41" s="145"/>
      <c r="AS41" s="110"/>
      <c r="AT41" s="119"/>
      <c r="AU41" s="10"/>
      <c r="AV41" s="119"/>
      <c r="AW41" s="8"/>
      <c r="AX41" s="9"/>
      <c r="AY41" s="9"/>
      <c r="AZ41" s="9"/>
      <c r="BA41" s="145"/>
      <c r="BB41" s="145"/>
      <c r="BC41" s="149"/>
      <c r="BD41" s="33"/>
      <c r="BE41" s="6"/>
      <c r="BF41" s="8"/>
      <c r="BG41" s="154"/>
      <c r="BH41" s="119"/>
      <c r="BI41" s="119"/>
      <c r="BJ41" s="6"/>
      <c r="BK41" s="108"/>
      <c r="BL41" s="108"/>
      <c r="BM41" s="6"/>
      <c r="BN41" s="6"/>
      <c r="BO41" s="7"/>
      <c r="BP41" s="6"/>
      <c r="BQ41" s="156"/>
      <c r="BR41" s="139" t="s">
        <v>80</v>
      </c>
      <c r="BS41" s="159"/>
      <c r="BT41" s="6"/>
    </row>
    <row r="42" spans="1:72" s="101" customFormat="1" x14ac:dyDescent="0.25">
      <c r="A42" s="122"/>
      <c r="B42" s="123"/>
      <c r="C42" s="123"/>
      <c r="D42" s="124"/>
      <c r="E42" s="185"/>
      <c r="F42" s="5"/>
      <c r="G42" s="5"/>
      <c r="H42" s="64" t="str">
        <f t="shared" si="0"/>
        <v/>
      </c>
      <c r="I42" s="5"/>
      <c r="J42" s="5"/>
      <c r="K42" s="64" t="str">
        <f t="shared" si="1"/>
        <v/>
      </c>
      <c r="L42" s="119"/>
      <c r="M42" s="152"/>
      <c r="N42" s="119"/>
      <c r="O42" s="5" t="s">
        <v>293</v>
      </c>
      <c r="P42" s="127"/>
      <c r="Q42" s="129"/>
      <c r="R42" s="237"/>
      <c r="S42" s="128"/>
      <c r="T42" s="119"/>
      <c r="U42" s="130"/>
      <c r="V42" s="130"/>
      <c r="W42" s="5"/>
      <c r="X42" s="128"/>
      <c r="Y42" s="127"/>
      <c r="Z42" s="127"/>
      <c r="AA42" s="128"/>
      <c r="AB42" s="119"/>
      <c r="AC42" s="68" t="s">
        <v>82</v>
      </c>
      <c r="AD42" s="35"/>
      <c r="AE42" s="112"/>
      <c r="AF42" s="112"/>
      <c r="AG42" s="112"/>
      <c r="AH42" s="112"/>
      <c r="AI42" s="6"/>
      <c r="AJ42" s="6"/>
      <c r="AK42" s="6"/>
      <c r="AL42" s="145"/>
      <c r="AM42" s="135"/>
      <c r="AN42" s="136"/>
      <c r="AO42" s="136"/>
      <c r="AP42" s="136"/>
      <c r="AQ42" s="147"/>
      <c r="AR42" s="145"/>
      <c r="AS42" s="110"/>
      <c r="AT42" s="119"/>
      <c r="AU42" s="10"/>
      <c r="AV42" s="119"/>
      <c r="AW42" s="8"/>
      <c r="AX42" s="9"/>
      <c r="AY42" s="9"/>
      <c r="AZ42" s="9"/>
      <c r="BA42" s="145"/>
      <c r="BB42" s="145"/>
      <c r="BC42" s="149"/>
      <c r="BD42" s="33"/>
      <c r="BE42" s="6"/>
      <c r="BF42" s="8"/>
      <c r="BG42" s="154"/>
      <c r="BH42" s="119"/>
      <c r="BI42" s="119"/>
      <c r="BJ42" s="6"/>
      <c r="BK42" s="108"/>
      <c r="BL42" s="108"/>
      <c r="BM42" s="6"/>
      <c r="BN42" s="6"/>
      <c r="BO42" s="7"/>
      <c r="BP42" s="6"/>
      <c r="BQ42" s="156"/>
      <c r="BR42" s="139" t="s">
        <v>80</v>
      </c>
      <c r="BS42" s="159"/>
      <c r="BT42" s="6"/>
    </row>
    <row r="43" spans="1:72" s="101" customFormat="1" x14ac:dyDescent="0.25">
      <c r="A43" s="122"/>
      <c r="B43" s="123"/>
      <c r="C43" s="123"/>
      <c r="D43" s="124"/>
      <c r="E43" s="185"/>
      <c r="F43" s="5"/>
      <c r="G43" s="5"/>
      <c r="H43" s="64" t="str">
        <f t="shared" si="0"/>
        <v/>
      </c>
      <c r="I43" s="5"/>
      <c r="J43" s="5"/>
      <c r="K43" s="64" t="str">
        <f t="shared" si="1"/>
        <v/>
      </c>
      <c r="L43" s="119"/>
      <c r="M43" s="152"/>
      <c r="N43" s="119"/>
      <c r="O43" s="5" t="s">
        <v>293</v>
      </c>
      <c r="P43" s="127"/>
      <c r="Q43" s="129"/>
      <c r="R43" s="237"/>
      <c r="S43" s="128"/>
      <c r="T43" s="119"/>
      <c r="U43" s="130"/>
      <c r="V43" s="130"/>
      <c r="W43" s="5"/>
      <c r="X43" s="128"/>
      <c r="Y43" s="127"/>
      <c r="Z43" s="127"/>
      <c r="AA43" s="128"/>
      <c r="AB43" s="119"/>
      <c r="AC43" s="68" t="s">
        <v>82</v>
      </c>
      <c r="AD43" s="35"/>
      <c r="AE43" s="112"/>
      <c r="AF43" s="112"/>
      <c r="AG43" s="112"/>
      <c r="AH43" s="112"/>
      <c r="AI43" s="6"/>
      <c r="AJ43" s="6"/>
      <c r="AK43" s="6"/>
      <c r="AL43" s="145"/>
      <c r="AM43" s="135"/>
      <c r="AN43" s="136"/>
      <c r="AO43" s="136"/>
      <c r="AP43" s="136"/>
      <c r="AQ43" s="147"/>
      <c r="AR43" s="145"/>
      <c r="AS43" s="110"/>
      <c r="AT43" s="119"/>
      <c r="AU43" s="10"/>
      <c r="AV43" s="119"/>
      <c r="AW43" s="8"/>
      <c r="AX43" s="9"/>
      <c r="AY43" s="9"/>
      <c r="AZ43" s="9"/>
      <c r="BA43" s="145"/>
      <c r="BB43" s="145"/>
      <c r="BC43" s="149"/>
      <c r="BD43" s="33"/>
      <c r="BE43" s="6"/>
      <c r="BF43" s="8"/>
      <c r="BG43" s="154"/>
      <c r="BH43" s="119"/>
      <c r="BI43" s="119"/>
      <c r="BJ43" s="6"/>
      <c r="BK43" s="108"/>
      <c r="BL43" s="108"/>
      <c r="BM43" s="6"/>
      <c r="BN43" s="6"/>
      <c r="BO43" s="7"/>
      <c r="BP43" s="6"/>
      <c r="BQ43" s="156"/>
      <c r="BR43" s="139" t="s">
        <v>80</v>
      </c>
      <c r="BS43" s="159"/>
      <c r="BT43" s="6"/>
    </row>
    <row r="44" spans="1:72" s="101" customFormat="1" x14ac:dyDescent="0.25">
      <c r="A44" s="122"/>
      <c r="B44" s="123"/>
      <c r="C44" s="123"/>
      <c r="D44" s="124"/>
      <c r="E44" s="185"/>
      <c r="F44" s="5"/>
      <c r="G44" s="5"/>
      <c r="H44" s="64" t="str">
        <f t="shared" si="0"/>
        <v/>
      </c>
      <c r="I44" s="5"/>
      <c r="J44" s="5"/>
      <c r="K44" s="64" t="str">
        <f t="shared" si="1"/>
        <v/>
      </c>
      <c r="L44" s="119"/>
      <c r="M44" s="152"/>
      <c r="N44" s="119"/>
      <c r="O44" s="5" t="s">
        <v>293</v>
      </c>
      <c r="P44" s="127"/>
      <c r="Q44" s="129"/>
      <c r="R44" s="237"/>
      <c r="S44" s="128"/>
      <c r="T44" s="119"/>
      <c r="U44" s="130"/>
      <c r="V44" s="130"/>
      <c r="W44" s="5"/>
      <c r="X44" s="128"/>
      <c r="Y44" s="127"/>
      <c r="Z44" s="127"/>
      <c r="AA44" s="128"/>
      <c r="AB44" s="119"/>
      <c r="AC44" s="68" t="s">
        <v>82</v>
      </c>
      <c r="AD44" s="35"/>
      <c r="AE44" s="112"/>
      <c r="AF44" s="112"/>
      <c r="AG44" s="112"/>
      <c r="AH44" s="112"/>
      <c r="AI44" s="6"/>
      <c r="AJ44" s="6"/>
      <c r="AK44" s="6"/>
      <c r="AL44" s="145"/>
      <c r="AM44" s="135"/>
      <c r="AN44" s="136"/>
      <c r="AO44" s="136"/>
      <c r="AP44" s="136"/>
      <c r="AQ44" s="147"/>
      <c r="AR44" s="145"/>
      <c r="AS44" s="110"/>
      <c r="AT44" s="119"/>
      <c r="AU44" s="10"/>
      <c r="AV44" s="119"/>
      <c r="AW44" s="8"/>
      <c r="AX44" s="9"/>
      <c r="AY44" s="9"/>
      <c r="AZ44" s="9"/>
      <c r="BA44" s="145"/>
      <c r="BB44" s="145"/>
      <c r="BC44" s="149"/>
      <c r="BD44" s="33"/>
      <c r="BE44" s="6"/>
      <c r="BF44" s="8"/>
      <c r="BG44" s="154"/>
      <c r="BH44" s="119"/>
      <c r="BI44" s="119"/>
      <c r="BJ44" s="6"/>
      <c r="BK44" s="108"/>
      <c r="BL44" s="108"/>
      <c r="BM44" s="6"/>
      <c r="BN44" s="6"/>
      <c r="BO44" s="7"/>
      <c r="BP44" s="6"/>
      <c r="BQ44" s="156"/>
      <c r="BR44" s="139" t="s">
        <v>80</v>
      </c>
      <c r="BS44" s="159"/>
      <c r="BT44" s="6"/>
    </row>
    <row r="45" spans="1:72" s="101" customFormat="1" x14ac:dyDescent="0.25">
      <c r="A45" s="122"/>
      <c r="B45" s="123"/>
      <c r="C45" s="123"/>
      <c r="D45" s="124"/>
      <c r="E45" s="185"/>
      <c r="F45" s="5"/>
      <c r="G45" s="5"/>
      <c r="H45" s="64" t="str">
        <f t="shared" si="0"/>
        <v/>
      </c>
      <c r="I45" s="5"/>
      <c r="J45" s="5"/>
      <c r="K45" s="64" t="str">
        <f t="shared" si="1"/>
        <v/>
      </c>
      <c r="L45" s="119"/>
      <c r="M45" s="152"/>
      <c r="N45" s="119"/>
      <c r="O45" s="5" t="s">
        <v>293</v>
      </c>
      <c r="P45" s="127"/>
      <c r="Q45" s="129"/>
      <c r="R45" s="237"/>
      <c r="S45" s="128"/>
      <c r="T45" s="119"/>
      <c r="U45" s="130"/>
      <c r="V45" s="130"/>
      <c r="W45" s="5"/>
      <c r="X45" s="128"/>
      <c r="Y45" s="127"/>
      <c r="Z45" s="127"/>
      <c r="AA45" s="128"/>
      <c r="AB45" s="119"/>
      <c r="AC45" s="68" t="s">
        <v>82</v>
      </c>
      <c r="AD45" s="35"/>
      <c r="AE45" s="112"/>
      <c r="AF45" s="112"/>
      <c r="AG45" s="112"/>
      <c r="AH45" s="112"/>
      <c r="AI45" s="6"/>
      <c r="AJ45" s="6"/>
      <c r="AK45" s="6"/>
      <c r="AL45" s="145"/>
      <c r="AM45" s="135"/>
      <c r="AN45" s="136"/>
      <c r="AO45" s="136"/>
      <c r="AP45" s="136"/>
      <c r="AQ45" s="147"/>
      <c r="AR45" s="145"/>
      <c r="AS45" s="110"/>
      <c r="AT45" s="119"/>
      <c r="AU45" s="10"/>
      <c r="AV45" s="119"/>
      <c r="AW45" s="8"/>
      <c r="AX45" s="9"/>
      <c r="AY45" s="9"/>
      <c r="AZ45" s="9"/>
      <c r="BA45" s="145"/>
      <c r="BB45" s="145"/>
      <c r="BC45" s="149"/>
      <c r="BD45" s="33"/>
      <c r="BE45" s="6"/>
      <c r="BF45" s="8"/>
      <c r="BG45" s="154"/>
      <c r="BH45" s="119"/>
      <c r="BI45" s="119"/>
      <c r="BJ45" s="6"/>
      <c r="BK45" s="108"/>
      <c r="BL45" s="108"/>
      <c r="BM45" s="6"/>
      <c r="BN45" s="6"/>
      <c r="BO45" s="7"/>
      <c r="BP45" s="6"/>
      <c r="BQ45" s="156"/>
      <c r="BR45" s="139" t="s">
        <v>80</v>
      </c>
      <c r="BS45" s="159"/>
      <c r="BT45" s="6"/>
    </row>
    <row r="46" spans="1:72" s="101" customFormat="1" x14ac:dyDescent="0.25">
      <c r="A46" s="122"/>
      <c r="B46" s="123"/>
      <c r="C46" s="123"/>
      <c r="D46" s="124"/>
      <c r="E46" s="185"/>
      <c r="F46" s="5"/>
      <c r="G46" s="5"/>
      <c r="H46" s="64" t="str">
        <f t="shared" si="0"/>
        <v/>
      </c>
      <c r="I46" s="5"/>
      <c r="J46" s="5"/>
      <c r="K46" s="64" t="str">
        <f t="shared" si="1"/>
        <v/>
      </c>
      <c r="L46" s="119"/>
      <c r="M46" s="152"/>
      <c r="N46" s="119"/>
      <c r="O46" s="5" t="s">
        <v>293</v>
      </c>
      <c r="P46" s="127"/>
      <c r="Q46" s="129"/>
      <c r="R46" s="237"/>
      <c r="S46" s="128"/>
      <c r="T46" s="119"/>
      <c r="U46" s="130"/>
      <c r="V46" s="130"/>
      <c r="W46" s="5"/>
      <c r="X46" s="128"/>
      <c r="Y46" s="127"/>
      <c r="Z46" s="127"/>
      <c r="AA46" s="128"/>
      <c r="AB46" s="119"/>
      <c r="AC46" s="68" t="s">
        <v>82</v>
      </c>
      <c r="AD46" s="35"/>
      <c r="AE46" s="112"/>
      <c r="AF46" s="112"/>
      <c r="AG46" s="112"/>
      <c r="AH46" s="112"/>
      <c r="AI46" s="6"/>
      <c r="AJ46" s="6"/>
      <c r="AK46" s="6"/>
      <c r="AL46" s="145"/>
      <c r="AM46" s="135"/>
      <c r="AN46" s="136"/>
      <c r="AO46" s="136"/>
      <c r="AP46" s="136"/>
      <c r="AQ46" s="147"/>
      <c r="AR46" s="145"/>
      <c r="AS46" s="110"/>
      <c r="AT46" s="119"/>
      <c r="AU46" s="10"/>
      <c r="AV46" s="119"/>
      <c r="AW46" s="8"/>
      <c r="AX46" s="9"/>
      <c r="AY46" s="9"/>
      <c r="AZ46" s="9"/>
      <c r="BA46" s="145"/>
      <c r="BB46" s="145"/>
      <c r="BC46" s="149"/>
      <c r="BD46" s="33"/>
      <c r="BE46" s="6"/>
      <c r="BF46" s="8"/>
      <c r="BG46" s="154"/>
      <c r="BH46" s="119"/>
      <c r="BI46" s="119"/>
      <c r="BJ46" s="6"/>
      <c r="BK46" s="108"/>
      <c r="BL46" s="108"/>
      <c r="BM46" s="6"/>
      <c r="BN46" s="6"/>
      <c r="BO46" s="7"/>
      <c r="BP46" s="6"/>
      <c r="BQ46" s="156"/>
      <c r="BR46" s="139" t="s">
        <v>80</v>
      </c>
      <c r="BS46" s="159"/>
      <c r="BT46" s="6"/>
    </row>
    <row r="47" spans="1:72" s="101" customFormat="1" x14ac:dyDescent="0.25">
      <c r="A47" s="122"/>
      <c r="B47" s="123"/>
      <c r="C47" s="123"/>
      <c r="D47" s="124"/>
      <c r="E47" s="185"/>
      <c r="F47" s="5"/>
      <c r="G47" s="5"/>
      <c r="H47" s="64" t="str">
        <f t="shared" si="0"/>
        <v/>
      </c>
      <c r="I47" s="5"/>
      <c r="J47" s="5"/>
      <c r="K47" s="64" t="str">
        <f t="shared" si="1"/>
        <v/>
      </c>
      <c r="L47" s="119"/>
      <c r="M47" s="152"/>
      <c r="N47" s="119"/>
      <c r="O47" s="5" t="s">
        <v>293</v>
      </c>
      <c r="P47" s="127"/>
      <c r="Q47" s="129"/>
      <c r="R47" s="237"/>
      <c r="S47" s="128"/>
      <c r="T47" s="119"/>
      <c r="U47" s="130"/>
      <c r="V47" s="130"/>
      <c r="W47" s="5"/>
      <c r="X47" s="128"/>
      <c r="Y47" s="127"/>
      <c r="Z47" s="127"/>
      <c r="AA47" s="128"/>
      <c r="AB47" s="119"/>
      <c r="AC47" s="68" t="s">
        <v>82</v>
      </c>
      <c r="AD47" s="35"/>
      <c r="AE47" s="112"/>
      <c r="AF47" s="112"/>
      <c r="AG47" s="112"/>
      <c r="AH47" s="112"/>
      <c r="AI47" s="6"/>
      <c r="AJ47" s="6"/>
      <c r="AK47" s="6"/>
      <c r="AL47" s="145"/>
      <c r="AM47" s="135"/>
      <c r="AN47" s="136"/>
      <c r="AO47" s="136"/>
      <c r="AP47" s="136"/>
      <c r="AQ47" s="147"/>
      <c r="AR47" s="145"/>
      <c r="AS47" s="110"/>
      <c r="AT47" s="119"/>
      <c r="AU47" s="10"/>
      <c r="AV47" s="119"/>
      <c r="AW47" s="8"/>
      <c r="AX47" s="9"/>
      <c r="AY47" s="9"/>
      <c r="AZ47" s="9"/>
      <c r="BA47" s="145"/>
      <c r="BB47" s="145"/>
      <c r="BC47" s="149"/>
      <c r="BD47" s="33"/>
      <c r="BE47" s="6"/>
      <c r="BF47" s="8"/>
      <c r="BG47" s="154"/>
      <c r="BH47" s="119"/>
      <c r="BI47" s="119"/>
      <c r="BJ47" s="6"/>
      <c r="BK47" s="108"/>
      <c r="BL47" s="108"/>
      <c r="BM47" s="6"/>
      <c r="BN47" s="6"/>
      <c r="BO47" s="7"/>
      <c r="BP47" s="6"/>
      <c r="BQ47" s="156"/>
      <c r="BR47" s="139" t="s">
        <v>80</v>
      </c>
      <c r="BS47" s="159"/>
      <c r="BT47" s="6"/>
    </row>
    <row r="48" spans="1:72" s="101" customFormat="1" x14ac:dyDescent="0.25">
      <c r="A48" s="122"/>
      <c r="B48" s="123"/>
      <c r="C48" s="123"/>
      <c r="D48" s="124"/>
      <c r="E48" s="185"/>
      <c r="F48" s="5"/>
      <c r="G48" s="5"/>
      <c r="H48" s="64" t="str">
        <f t="shared" si="0"/>
        <v/>
      </c>
      <c r="I48" s="5"/>
      <c r="J48" s="5"/>
      <c r="K48" s="64" t="str">
        <f t="shared" si="1"/>
        <v/>
      </c>
      <c r="L48" s="119"/>
      <c r="M48" s="152"/>
      <c r="N48" s="119"/>
      <c r="O48" s="5" t="s">
        <v>293</v>
      </c>
      <c r="P48" s="127"/>
      <c r="Q48" s="129"/>
      <c r="R48" s="237"/>
      <c r="S48" s="128"/>
      <c r="T48" s="119"/>
      <c r="U48" s="130"/>
      <c r="V48" s="130"/>
      <c r="W48" s="5"/>
      <c r="X48" s="128"/>
      <c r="Y48" s="127"/>
      <c r="Z48" s="127"/>
      <c r="AA48" s="128"/>
      <c r="AB48" s="119"/>
      <c r="AC48" s="68" t="s">
        <v>82</v>
      </c>
      <c r="AD48" s="35"/>
      <c r="AE48" s="112"/>
      <c r="AF48" s="112"/>
      <c r="AG48" s="112"/>
      <c r="AH48" s="112"/>
      <c r="AI48" s="6"/>
      <c r="AJ48" s="6"/>
      <c r="AK48" s="6"/>
      <c r="AL48" s="145"/>
      <c r="AM48" s="135"/>
      <c r="AN48" s="136"/>
      <c r="AO48" s="136"/>
      <c r="AP48" s="136"/>
      <c r="AQ48" s="147"/>
      <c r="AR48" s="145"/>
      <c r="AS48" s="110"/>
      <c r="AT48" s="119"/>
      <c r="AU48" s="10"/>
      <c r="AV48" s="119"/>
      <c r="AW48" s="8"/>
      <c r="AX48" s="9"/>
      <c r="AY48" s="9"/>
      <c r="AZ48" s="9"/>
      <c r="BA48" s="145"/>
      <c r="BB48" s="145"/>
      <c r="BC48" s="149"/>
      <c r="BD48" s="33"/>
      <c r="BE48" s="6"/>
      <c r="BF48" s="8"/>
      <c r="BG48" s="154"/>
      <c r="BH48" s="119"/>
      <c r="BI48" s="119"/>
      <c r="BJ48" s="6"/>
      <c r="BK48" s="108"/>
      <c r="BL48" s="108"/>
      <c r="BM48" s="6"/>
      <c r="BN48" s="6"/>
      <c r="BO48" s="7"/>
      <c r="BP48" s="6"/>
      <c r="BQ48" s="156"/>
      <c r="BR48" s="139" t="s">
        <v>80</v>
      </c>
      <c r="BS48" s="159"/>
      <c r="BT48" s="6"/>
    </row>
    <row r="49" spans="1:72" s="101" customFormat="1" x14ac:dyDescent="0.25">
      <c r="A49" s="122"/>
      <c r="B49" s="123"/>
      <c r="C49" s="123"/>
      <c r="D49" s="124"/>
      <c r="E49" s="185"/>
      <c r="F49" s="5"/>
      <c r="G49" s="5"/>
      <c r="H49" s="64" t="str">
        <f t="shared" si="0"/>
        <v/>
      </c>
      <c r="I49" s="5"/>
      <c r="J49" s="5"/>
      <c r="K49" s="64" t="str">
        <f t="shared" si="1"/>
        <v/>
      </c>
      <c r="L49" s="119"/>
      <c r="M49" s="152"/>
      <c r="N49" s="119"/>
      <c r="O49" s="5" t="s">
        <v>293</v>
      </c>
      <c r="P49" s="127"/>
      <c r="Q49" s="129"/>
      <c r="R49" s="237"/>
      <c r="S49" s="128"/>
      <c r="T49" s="119"/>
      <c r="U49" s="130"/>
      <c r="V49" s="130"/>
      <c r="W49" s="5"/>
      <c r="X49" s="128"/>
      <c r="Y49" s="127"/>
      <c r="Z49" s="127"/>
      <c r="AA49" s="128"/>
      <c r="AB49" s="119"/>
      <c r="AC49" s="68" t="s">
        <v>82</v>
      </c>
      <c r="AD49" s="35"/>
      <c r="AE49" s="112"/>
      <c r="AF49" s="112"/>
      <c r="AG49" s="112"/>
      <c r="AH49" s="112"/>
      <c r="AI49" s="6"/>
      <c r="AJ49" s="6"/>
      <c r="AK49" s="6"/>
      <c r="AL49" s="145"/>
      <c r="AM49" s="135"/>
      <c r="AN49" s="136"/>
      <c r="AO49" s="136"/>
      <c r="AP49" s="136"/>
      <c r="AQ49" s="147"/>
      <c r="AR49" s="145"/>
      <c r="AS49" s="110"/>
      <c r="AT49" s="119"/>
      <c r="AU49" s="10"/>
      <c r="AV49" s="119"/>
      <c r="AW49" s="8"/>
      <c r="AX49" s="9"/>
      <c r="AY49" s="9"/>
      <c r="AZ49" s="9"/>
      <c r="BA49" s="145"/>
      <c r="BB49" s="145"/>
      <c r="BC49" s="149"/>
      <c r="BD49" s="33"/>
      <c r="BE49" s="6"/>
      <c r="BF49" s="8"/>
      <c r="BG49" s="154"/>
      <c r="BH49" s="119"/>
      <c r="BI49" s="119"/>
      <c r="BJ49" s="6"/>
      <c r="BK49" s="108"/>
      <c r="BL49" s="108"/>
      <c r="BM49" s="6"/>
      <c r="BN49" s="6"/>
      <c r="BO49" s="7"/>
      <c r="BP49" s="6"/>
      <c r="BQ49" s="156"/>
      <c r="BR49" s="139" t="s">
        <v>80</v>
      </c>
      <c r="BS49" s="159"/>
      <c r="BT49" s="6"/>
    </row>
    <row r="50" spans="1:72" s="101" customFormat="1" x14ac:dyDescent="0.25">
      <c r="A50" s="122"/>
      <c r="B50" s="123"/>
      <c r="C50" s="123"/>
      <c r="D50" s="124"/>
      <c r="E50" s="185"/>
      <c r="F50" s="5"/>
      <c r="G50" s="5"/>
      <c r="H50" s="64" t="str">
        <f t="shared" si="0"/>
        <v/>
      </c>
      <c r="I50" s="5"/>
      <c r="J50" s="5"/>
      <c r="K50" s="64" t="str">
        <f t="shared" si="1"/>
        <v/>
      </c>
      <c r="L50" s="119"/>
      <c r="M50" s="152"/>
      <c r="N50" s="119"/>
      <c r="O50" s="5" t="s">
        <v>293</v>
      </c>
      <c r="P50" s="127"/>
      <c r="Q50" s="129"/>
      <c r="R50" s="237"/>
      <c r="S50" s="128"/>
      <c r="T50" s="119"/>
      <c r="U50" s="130"/>
      <c r="V50" s="130"/>
      <c r="W50" s="5"/>
      <c r="X50" s="128"/>
      <c r="Y50" s="127"/>
      <c r="Z50" s="127"/>
      <c r="AA50" s="128"/>
      <c r="AB50" s="119"/>
      <c r="AC50" s="68" t="s">
        <v>82</v>
      </c>
      <c r="AD50" s="35"/>
      <c r="AE50" s="112"/>
      <c r="AF50" s="112"/>
      <c r="AG50" s="112"/>
      <c r="AH50" s="112"/>
      <c r="AI50" s="6"/>
      <c r="AJ50" s="6"/>
      <c r="AK50" s="6"/>
      <c r="AL50" s="145"/>
      <c r="AM50" s="135"/>
      <c r="AN50" s="136"/>
      <c r="AO50" s="136"/>
      <c r="AP50" s="136"/>
      <c r="AQ50" s="147"/>
      <c r="AR50" s="145"/>
      <c r="AS50" s="110"/>
      <c r="AT50" s="119"/>
      <c r="AU50" s="10"/>
      <c r="AV50" s="119"/>
      <c r="AW50" s="8"/>
      <c r="AX50" s="9"/>
      <c r="AY50" s="9"/>
      <c r="AZ50" s="9"/>
      <c r="BA50" s="145"/>
      <c r="BB50" s="145"/>
      <c r="BC50" s="149"/>
      <c r="BD50" s="33"/>
      <c r="BE50" s="6"/>
      <c r="BF50" s="8"/>
      <c r="BG50" s="154"/>
      <c r="BH50" s="119"/>
      <c r="BI50" s="119"/>
      <c r="BJ50" s="6"/>
      <c r="BK50" s="108"/>
      <c r="BL50" s="108"/>
      <c r="BM50" s="6"/>
      <c r="BN50" s="6"/>
      <c r="BO50" s="7"/>
      <c r="BP50" s="6"/>
      <c r="BQ50" s="156"/>
      <c r="BR50" s="139" t="s">
        <v>80</v>
      </c>
      <c r="BS50" s="159"/>
      <c r="BT50" s="6"/>
    </row>
    <row r="51" spans="1:72" s="101" customFormat="1" x14ac:dyDescent="0.25">
      <c r="A51" s="122"/>
      <c r="B51" s="123"/>
      <c r="C51" s="123"/>
      <c r="D51" s="124"/>
      <c r="E51" s="185"/>
      <c r="F51" s="5"/>
      <c r="G51" s="5"/>
      <c r="H51" s="64" t="str">
        <f t="shared" si="0"/>
        <v/>
      </c>
      <c r="I51" s="5"/>
      <c r="J51" s="5"/>
      <c r="K51" s="64" t="str">
        <f t="shared" si="1"/>
        <v/>
      </c>
      <c r="L51" s="119"/>
      <c r="M51" s="152"/>
      <c r="N51" s="119"/>
      <c r="O51" s="5" t="s">
        <v>293</v>
      </c>
      <c r="P51" s="127"/>
      <c r="Q51" s="129"/>
      <c r="R51" s="237"/>
      <c r="S51" s="128"/>
      <c r="T51" s="119"/>
      <c r="U51" s="130"/>
      <c r="V51" s="130"/>
      <c r="W51" s="5"/>
      <c r="X51" s="128"/>
      <c r="Y51" s="127"/>
      <c r="Z51" s="127"/>
      <c r="AA51" s="128"/>
      <c r="AB51" s="119"/>
      <c r="AC51" s="68" t="s">
        <v>82</v>
      </c>
      <c r="AD51" s="35"/>
      <c r="AE51" s="112"/>
      <c r="AF51" s="112"/>
      <c r="AG51" s="112"/>
      <c r="AH51" s="112"/>
      <c r="AI51" s="6"/>
      <c r="AJ51" s="6"/>
      <c r="AK51" s="6"/>
      <c r="AL51" s="145"/>
      <c r="AM51" s="135"/>
      <c r="AN51" s="136"/>
      <c r="AO51" s="136"/>
      <c r="AP51" s="136"/>
      <c r="AQ51" s="147"/>
      <c r="AR51" s="145"/>
      <c r="AS51" s="110"/>
      <c r="AT51" s="119"/>
      <c r="AU51" s="10"/>
      <c r="AV51" s="119"/>
      <c r="AW51" s="8"/>
      <c r="AX51" s="9"/>
      <c r="AY51" s="9"/>
      <c r="AZ51" s="9"/>
      <c r="BA51" s="145"/>
      <c r="BB51" s="145"/>
      <c r="BC51" s="149"/>
      <c r="BD51" s="33"/>
      <c r="BE51" s="6"/>
      <c r="BF51" s="8"/>
      <c r="BG51" s="154"/>
      <c r="BH51" s="119"/>
      <c r="BI51" s="119"/>
      <c r="BJ51" s="6"/>
      <c r="BK51" s="108"/>
      <c r="BL51" s="108"/>
      <c r="BM51" s="6"/>
      <c r="BN51" s="6"/>
      <c r="BO51" s="7"/>
      <c r="BP51" s="6"/>
      <c r="BQ51" s="156"/>
      <c r="BR51" s="139" t="s">
        <v>80</v>
      </c>
      <c r="BS51" s="159"/>
      <c r="BT51" s="6"/>
    </row>
    <row r="52" spans="1:72" s="101" customFormat="1" x14ac:dyDescent="0.25">
      <c r="A52" s="122"/>
      <c r="B52" s="123"/>
      <c r="C52" s="123"/>
      <c r="D52" s="124"/>
      <c r="E52" s="185"/>
      <c r="F52" s="5"/>
      <c r="G52" s="5"/>
      <c r="H52" s="64" t="str">
        <f t="shared" si="0"/>
        <v/>
      </c>
      <c r="I52" s="5"/>
      <c r="J52" s="5"/>
      <c r="K52" s="64" t="str">
        <f t="shared" si="1"/>
        <v/>
      </c>
      <c r="L52" s="119"/>
      <c r="M52" s="152"/>
      <c r="N52" s="119"/>
      <c r="O52" s="5" t="s">
        <v>293</v>
      </c>
      <c r="P52" s="127"/>
      <c r="Q52" s="129"/>
      <c r="R52" s="237"/>
      <c r="S52" s="128"/>
      <c r="T52" s="119"/>
      <c r="U52" s="130"/>
      <c r="V52" s="130"/>
      <c r="W52" s="5"/>
      <c r="X52" s="128"/>
      <c r="Y52" s="127"/>
      <c r="Z52" s="127"/>
      <c r="AA52" s="128"/>
      <c r="AB52" s="119"/>
      <c r="AC52" s="68" t="s">
        <v>82</v>
      </c>
      <c r="AD52" s="35"/>
      <c r="AE52" s="112"/>
      <c r="AF52" s="112"/>
      <c r="AG52" s="112"/>
      <c r="AH52" s="112"/>
      <c r="AI52" s="6"/>
      <c r="AJ52" s="6"/>
      <c r="AK52" s="6"/>
      <c r="AL52" s="145"/>
      <c r="AM52" s="135"/>
      <c r="AN52" s="136"/>
      <c r="AO52" s="136"/>
      <c r="AP52" s="136"/>
      <c r="AQ52" s="147"/>
      <c r="AR52" s="145"/>
      <c r="AS52" s="110"/>
      <c r="AT52" s="119"/>
      <c r="AU52" s="10"/>
      <c r="AV52" s="119"/>
      <c r="AW52" s="8"/>
      <c r="AX52" s="9"/>
      <c r="AY52" s="9"/>
      <c r="AZ52" s="9"/>
      <c r="BA52" s="145"/>
      <c r="BB52" s="145"/>
      <c r="BC52" s="149"/>
      <c r="BD52" s="33"/>
      <c r="BE52" s="6"/>
      <c r="BF52" s="8"/>
      <c r="BG52" s="154"/>
      <c r="BH52" s="119"/>
      <c r="BI52" s="119"/>
      <c r="BJ52" s="6"/>
      <c r="BK52" s="108"/>
      <c r="BL52" s="108"/>
      <c r="BM52" s="6"/>
      <c r="BN52" s="6"/>
      <c r="BO52" s="7"/>
      <c r="BP52" s="6"/>
      <c r="BQ52" s="156"/>
      <c r="BR52" s="139" t="s">
        <v>80</v>
      </c>
      <c r="BS52" s="159"/>
      <c r="BT52" s="6"/>
    </row>
    <row r="53" spans="1:72" s="101" customFormat="1" x14ac:dyDescent="0.25">
      <c r="A53" s="122"/>
      <c r="B53" s="123"/>
      <c r="C53" s="123"/>
      <c r="D53" s="124"/>
      <c r="E53" s="185"/>
      <c r="F53" s="5"/>
      <c r="G53" s="5"/>
      <c r="H53" s="64" t="str">
        <f t="shared" si="0"/>
        <v/>
      </c>
      <c r="I53" s="5"/>
      <c r="J53" s="5"/>
      <c r="K53" s="64" t="str">
        <f t="shared" si="1"/>
        <v/>
      </c>
      <c r="L53" s="119"/>
      <c r="M53" s="152"/>
      <c r="N53" s="119"/>
      <c r="O53" s="5" t="s">
        <v>293</v>
      </c>
      <c r="P53" s="127"/>
      <c r="Q53" s="129"/>
      <c r="R53" s="237"/>
      <c r="S53" s="128"/>
      <c r="T53" s="119"/>
      <c r="U53" s="130"/>
      <c r="V53" s="130"/>
      <c r="W53" s="5"/>
      <c r="X53" s="128"/>
      <c r="Y53" s="127"/>
      <c r="Z53" s="127"/>
      <c r="AA53" s="128"/>
      <c r="AB53" s="119"/>
      <c r="AC53" s="68" t="s">
        <v>82</v>
      </c>
      <c r="AD53" s="35"/>
      <c r="AE53" s="112"/>
      <c r="AF53" s="112"/>
      <c r="AG53" s="112"/>
      <c r="AH53" s="112"/>
      <c r="AI53" s="6"/>
      <c r="AJ53" s="6"/>
      <c r="AK53" s="6"/>
      <c r="AL53" s="145"/>
      <c r="AM53" s="135"/>
      <c r="AN53" s="136"/>
      <c r="AO53" s="136"/>
      <c r="AP53" s="136"/>
      <c r="AQ53" s="147"/>
      <c r="AR53" s="145"/>
      <c r="AS53" s="110"/>
      <c r="AT53" s="119"/>
      <c r="AU53" s="10"/>
      <c r="AV53" s="119"/>
      <c r="AW53" s="8"/>
      <c r="AX53" s="9"/>
      <c r="AY53" s="9"/>
      <c r="AZ53" s="9"/>
      <c r="BA53" s="145"/>
      <c r="BB53" s="145"/>
      <c r="BC53" s="149"/>
      <c r="BD53" s="33"/>
      <c r="BE53" s="6"/>
      <c r="BF53" s="8"/>
      <c r="BG53" s="154"/>
      <c r="BH53" s="119"/>
      <c r="BI53" s="119"/>
      <c r="BJ53" s="6"/>
      <c r="BK53" s="108"/>
      <c r="BL53" s="108"/>
      <c r="BM53" s="6"/>
      <c r="BN53" s="6"/>
      <c r="BO53" s="7"/>
      <c r="BP53" s="6"/>
      <c r="BQ53" s="156"/>
      <c r="BR53" s="139" t="s">
        <v>80</v>
      </c>
      <c r="BS53" s="159"/>
      <c r="BT53" s="6"/>
    </row>
    <row r="54" spans="1:72" s="101" customFormat="1" x14ac:dyDescent="0.25">
      <c r="A54" s="122"/>
      <c r="B54" s="123"/>
      <c r="C54" s="123"/>
      <c r="D54" s="124"/>
      <c r="E54" s="185"/>
      <c r="F54" s="5"/>
      <c r="G54" s="5"/>
      <c r="H54" s="64" t="str">
        <f t="shared" si="0"/>
        <v/>
      </c>
      <c r="I54" s="5"/>
      <c r="J54" s="5"/>
      <c r="K54" s="64" t="str">
        <f t="shared" si="1"/>
        <v/>
      </c>
      <c r="L54" s="119"/>
      <c r="M54" s="152"/>
      <c r="N54" s="119"/>
      <c r="O54" s="5" t="s">
        <v>293</v>
      </c>
      <c r="P54" s="127"/>
      <c r="Q54" s="129"/>
      <c r="R54" s="237"/>
      <c r="S54" s="128"/>
      <c r="T54" s="119"/>
      <c r="U54" s="130"/>
      <c r="V54" s="130"/>
      <c r="W54" s="5"/>
      <c r="X54" s="128"/>
      <c r="Y54" s="127"/>
      <c r="Z54" s="127"/>
      <c r="AA54" s="128"/>
      <c r="AB54" s="119"/>
      <c r="AC54" s="68" t="s">
        <v>82</v>
      </c>
      <c r="AD54" s="35"/>
      <c r="AE54" s="112"/>
      <c r="AF54" s="112"/>
      <c r="AG54" s="112"/>
      <c r="AH54" s="112"/>
      <c r="AI54" s="6"/>
      <c r="AJ54" s="6"/>
      <c r="AK54" s="6"/>
      <c r="AL54" s="145"/>
      <c r="AM54" s="135"/>
      <c r="AN54" s="136"/>
      <c r="AO54" s="136"/>
      <c r="AP54" s="136"/>
      <c r="AQ54" s="147"/>
      <c r="AR54" s="145"/>
      <c r="AS54" s="110"/>
      <c r="AT54" s="119"/>
      <c r="AU54" s="10"/>
      <c r="AV54" s="119"/>
      <c r="AW54" s="8"/>
      <c r="AX54" s="9"/>
      <c r="AY54" s="9"/>
      <c r="AZ54" s="9"/>
      <c r="BA54" s="145"/>
      <c r="BB54" s="145"/>
      <c r="BC54" s="149"/>
      <c r="BD54" s="33"/>
      <c r="BE54" s="6"/>
      <c r="BF54" s="8"/>
      <c r="BG54" s="154"/>
      <c r="BH54" s="119"/>
      <c r="BI54" s="119"/>
      <c r="BJ54" s="6"/>
      <c r="BK54" s="108"/>
      <c r="BL54" s="108"/>
      <c r="BM54" s="6"/>
      <c r="BN54" s="6"/>
      <c r="BO54" s="7"/>
      <c r="BP54" s="6"/>
      <c r="BQ54" s="156"/>
      <c r="BR54" s="139" t="s">
        <v>80</v>
      </c>
      <c r="BS54" s="159"/>
      <c r="BT54" s="6"/>
    </row>
    <row r="55" spans="1:72" s="101" customFormat="1" x14ac:dyDescent="0.25">
      <c r="A55" s="122"/>
      <c r="B55" s="123"/>
      <c r="C55" s="123"/>
      <c r="D55" s="124"/>
      <c r="E55" s="185"/>
      <c r="F55" s="5"/>
      <c r="G55" s="5"/>
      <c r="H55" s="64" t="str">
        <f t="shared" si="0"/>
        <v/>
      </c>
      <c r="I55" s="5"/>
      <c r="J55" s="5"/>
      <c r="K55" s="64" t="str">
        <f t="shared" si="1"/>
        <v/>
      </c>
      <c r="L55" s="119"/>
      <c r="M55" s="152"/>
      <c r="N55" s="119"/>
      <c r="O55" s="5" t="s">
        <v>293</v>
      </c>
      <c r="P55" s="127"/>
      <c r="Q55" s="129"/>
      <c r="R55" s="237"/>
      <c r="S55" s="128"/>
      <c r="T55" s="119"/>
      <c r="U55" s="130"/>
      <c r="V55" s="130"/>
      <c r="W55" s="5"/>
      <c r="X55" s="128"/>
      <c r="Y55" s="127"/>
      <c r="Z55" s="127"/>
      <c r="AA55" s="128"/>
      <c r="AB55" s="119"/>
      <c r="AC55" s="68" t="s">
        <v>82</v>
      </c>
      <c r="AD55" s="35"/>
      <c r="AE55" s="112"/>
      <c r="AF55" s="112"/>
      <c r="AG55" s="112"/>
      <c r="AH55" s="112"/>
      <c r="AI55" s="6"/>
      <c r="AJ55" s="6"/>
      <c r="AK55" s="6"/>
      <c r="AL55" s="145"/>
      <c r="AM55" s="135"/>
      <c r="AN55" s="136"/>
      <c r="AO55" s="136"/>
      <c r="AP55" s="136"/>
      <c r="AQ55" s="147"/>
      <c r="AR55" s="145"/>
      <c r="AS55" s="110"/>
      <c r="AT55" s="119"/>
      <c r="AU55" s="10"/>
      <c r="AV55" s="119"/>
      <c r="AW55" s="8"/>
      <c r="AX55" s="9"/>
      <c r="AY55" s="9"/>
      <c r="AZ55" s="9"/>
      <c r="BA55" s="145"/>
      <c r="BB55" s="145"/>
      <c r="BC55" s="149"/>
      <c r="BD55" s="33"/>
      <c r="BE55" s="6"/>
      <c r="BF55" s="8"/>
      <c r="BG55" s="154"/>
      <c r="BH55" s="119"/>
      <c r="BI55" s="119"/>
      <c r="BJ55" s="6"/>
      <c r="BK55" s="108"/>
      <c r="BL55" s="108"/>
      <c r="BM55" s="6"/>
      <c r="BN55" s="6"/>
      <c r="BO55" s="7"/>
      <c r="BP55" s="6"/>
      <c r="BQ55" s="156"/>
      <c r="BR55" s="139" t="s">
        <v>80</v>
      </c>
      <c r="BS55" s="159"/>
      <c r="BT55" s="6"/>
    </row>
    <row r="56" spans="1:72" s="101" customFormat="1" x14ac:dyDescent="0.25">
      <c r="A56" s="122"/>
      <c r="B56" s="123"/>
      <c r="C56" s="123"/>
      <c r="D56" s="124"/>
      <c r="E56" s="185"/>
      <c r="F56" s="5"/>
      <c r="G56" s="5"/>
      <c r="H56" s="64" t="str">
        <f t="shared" si="0"/>
        <v/>
      </c>
      <c r="I56" s="5"/>
      <c r="J56" s="5"/>
      <c r="K56" s="64" t="str">
        <f t="shared" si="1"/>
        <v/>
      </c>
      <c r="L56" s="119"/>
      <c r="M56" s="152"/>
      <c r="N56" s="119"/>
      <c r="O56" s="5" t="s">
        <v>293</v>
      </c>
      <c r="P56" s="127"/>
      <c r="Q56" s="129"/>
      <c r="R56" s="237"/>
      <c r="S56" s="128"/>
      <c r="T56" s="119"/>
      <c r="U56" s="130"/>
      <c r="V56" s="130"/>
      <c r="W56" s="5"/>
      <c r="X56" s="128"/>
      <c r="Y56" s="127"/>
      <c r="Z56" s="127"/>
      <c r="AA56" s="128"/>
      <c r="AB56" s="119"/>
      <c r="AC56" s="68" t="s">
        <v>82</v>
      </c>
      <c r="AD56" s="35"/>
      <c r="AE56" s="112"/>
      <c r="AF56" s="112"/>
      <c r="AG56" s="112"/>
      <c r="AH56" s="112"/>
      <c r="AI56" s="6"/>
      <c r="AJ56" s="6"/>
      <c r="AK56" s="6"/>
      <c r="AL56" s="145"/>
      <c r="AM56" s="135"/>
      <c r="AN56" s="136"/>
      <c r="AO56" s="136"/>
      <c r="AP56" s="136"/>
      <c r="AQ56" s="147"/>
      <c r="AR56" s="145"/>
      <c r="AS56" s="110"/>
      <c r="AT56" s="119"/>
      <c r="AU56" s="10"/>
      <c r="AV56" s="119"/>
      <c r="AW56" s="8"/>
      <c r="AX56" s="9"/>
      <c r="AY56" s="9"/>
      <c r="AZ56" s="9"/>
      <c r="BA56" s="145"/>
      <c r="BB56" s="145"/>
      <c r="BC56" s="149"/>
      <c r="BD56" s="33"/>
      <c r="BE56" s="6"/>
      <c r="BF56" s="8"/>
      <c r="BG56" s="154"/>
      <c r="BH56" s="119"/>
      <c r="BI56" s="119"/>
      <c r="BJ56" s="6"/>
      <c r="BK56" s="108"/>
      <c r="BL56" s="108"/>
      <c r="BM56" s="6"/>
      <c r="BN56" s="6"/>
      <c r="BO56" s="7"/>
      <c r="BP56" s="6"/>
      <c r="BQ56" s="156"/>
      <c r="BR56" s="139" t="s">
        <v>80</v>
      </c>
      <c r="BS56" s="159"/>
      <c r="BT56" s="6"/>
    </row>
    <row r="57" spans="1:72" s="101" customFormat="1" x14ac:dyDescent="0.25">
      <c r="A57" s="122"/>
      <c r="B57" s="123"/>
      <c r="C57" s="123"/>
      <c r="D57" s="124"/>
      <c r="E57" s="185"/>
      <c r="F57" s="5"/>
      <c r="G57" s="5"/>
      <c r="H57" s="64" t="str">
        <f t="shared" si="0"/>
        <v/>
      </c>
      <c r="I57" s="5"/>
      <c r="J57" s="5"/>
      <c r="K57" s="64" t="str">
        <f t="shared" si="1"/>
        <v/>
      </c>
      <c r="L57" s="119"/>
      <c r="M57" s="152"/>
      <c r="N57" s="119"/>
      <c r="O57" s="5" t="s">
        <v>293</v>
      </c>
      <c r="P57" s="127"/>
      <c r="Q57" s="129"/>
      <c r="R57" s="237"/>
      <c r="S57" s="128"/>
      <c r="T57" s="119"/>
      <c r="U57" s="130"/>
      <c r="V57" s="130"/>
      <c r="W57" s="5"/>
      <c r="X57" s="128"/>
      <c r="Y57" s="127"/>
      <c r="Z57" s="127"/>
      <c r="AA57" s="128"/>
      <c r="AB57" s="119"/>
      <c r="AC57" s="68" t="s">
        <v>82</v>
      </c>
      <c r="AD57" s="35"/>
      <c r="AE57" s="112"/>
      <c r="AF57" s="112"/>
      <c r="AG57" s="112"/>
      <c r="AH57" s="112"/>
      <c r="AI57" s="6"/>
      <c r="AJ57" s="6"/>
      <c r="AK57" s="6"/>
      <c r="AL57" s="145"/>
      <c r="AM57" s="135"/>
      <c r="AN57" s="136"/>
      <c r="AO57" s="136"/>
      <c r="AP57" s="136"/>
      <c r="AQ57" s="147"/>
      <c r="AR57" s="145"/>
      <c r="AS57" s="110"/>
      <c r="AT57" s="119"/>
      <c r="AU57" s="10"/>
      <c r="AV57" s="119"/>
      <c r="AW57" s="8"/>
      <c r="AX57" s="9"/>
      <c r="AY57" s="9"/>
      <c r="AZ57" s="9"/>
      <c r="BA57" s="145"/>
      <c r="BB57" s="145"/>
      <c r="BC57" s="149"/>
      <c r="BD57" s="33"/>
      <c r="BE57" s="6"/>
      <c r="BF57" s="8"/>
      <c r="BG57" s="154"/>
      <c r="BH57" s="119"/>
      <c r="BI57" s="119"/>
      <c r="BJ57" s="6"/>
      <c r="BK57" s="108"/>
      <c r="BL57" s="108"/>
      <c r="BM57" s="6"/>
      <c r="BN57" s="6"/>
      <c r="BO57" s="7"/>
      <c r="BP57" s="6"/>
      <c r="BQ57" s="156"/>
      <c r="BR57" s="139" t="s">
        <v>80</v>
      </c>
      <c r="BS57" s="159"/>
      <c r="BT57" s="6"/>
    </row>
    <row r="58" spans="1:72" s="101" customFormat="1" x14ac:dyDescent="0.25">
      <c r="A58" s="122"/>
      <c r="B58" s="123"/>
      <c r="C58" s="123"/>
      <c r="D58" s="124"/>
      <c r="E58" s="185"/>
      <c r="F58" s="5"/>
      <c r="G58" s="5"/>
      <c r="H58" s="64" t="str">
        <f t="shared" si="0"/>
        <v/>
      </c>
      <c r="I58" s="5"/>
      <c r="J58" s="5"/>
      <c r="K58" s="64" t="str">
        <f t="shared" si="1"/>
        <v/>
      </c>
      <c r="L58" s="119"/>
      <c r="M58" s="152"/>
      <c r="N58" s="119"/>
      <c r="O58" s="5" t="s">
        <v>293</v>
      </c>
      <c r="P58" s="127"/>
      <c r="Q58" s="129"/>
      <c r="R58" s="237"/>
      <c r="S58" s="128"/>
      <c r="T58" s="119"/>
      <c r="U58" s="130"/>
      <c r="V58" s="130"/>
      <c r="W58" s="5"/>
      <c r="X58" s="128"/>
      <c r="Y58" s="127"/>
      <c r="Z58" s="127"/>
      <c r="AA58" s="128"/>
      <c r="AB58" s="119"/>
      <c r="AC58" s="68" t="s">
        <v>82</v>
      </c>
      <c r="AD58" s="35"/>
      <c r="AE58" s="112"/>
      <c r="AF58" s="112"/>
      <c r="AG58" s="112"/>
      <c r="AH58" s="112"/>
      <c r="AI58" s="6"/>
      <c r="AJ58" s="6"/>
      <c r="AK58" s="6"/>
      <c r="AL58" s="145"/>
      <c r="AM58" s="135"/>
      <c r="AN58" s="136"/>
      <c r="AO58" s="136"/>
      <c r="AP58" s="136"/>
      <c r="AQ58" s="147"/>
      <c r="AR58" s="145"/>
      <c r="AS58" s="110"/>
      <c r="AT58" s="119"/>
      <c r="AU58" s="10"/>
      <c r="AV58" s="119"/>
      <c r="AW58" s="8"/>
      <c r="AX58" s="9"/>
      <c r="AY58" s="9"/>
      <c r="AZ58" s="9"/>
      <c r="BA58" s="145"/>
      <c r="BB58" s="145"/>
      <c r="BC58" s="149"/>
      <c r="BD58" s="33"/>
      <c r="BE58" s="6"/>
      <c r="BF58" s="8"/>
      <c r="BG58" s="154"/>
      <c r="BH58" s="119"/>
      <c r="BI58" s="119"/>
      <c r="BJ58" s="6"/>
      <c r="BK58" s="108"/>
      <c r="BL58" s="108"/>
      <c r="BM58" s="6"/>
      <c r="BN58" s="6"/>
      <c r="BO58" s="7"/>
      <c r="BP58" s="6"/>
      <c r="BQ58" s="156"/>
      <c r="BR58" s="139" t="s">
        <v>80</v>
      </c>
      <c r="BS58" s="159"/>
      <c r="BT58" s="6"/>
    </row>
    <row r="59" spans="1:72" s="101" customFormat="1" x14ac:dyDescent="0.25">
      <c r="A59" s="122"/>
      <c r="B59" s="123"/>
      <c r="C59" s="123"/>
      <c r="D59" s="124"/>
      <c r="E59" s="185"/>
      <c r="F59" s="5"/>
      <c r="G59" s="5"/>
      <c r="H59" s="64" t="str">
        <f t="shared" si="0"/>
        <v/>
      </c>
      <c r="I59" s="5"/>
      <c r="J59" s="5"/>
      <c r="K59" s="64" t="str">
        <f t="shared" si="1"/>
        <v/>
      </c>
      <c r="L59" s="119"/>
      <c r="M59" s="152"/>
      <c r="N59" s="119"/>
      <c r="O59" s="5" t="s">
        <v>293</v>
      </c>
      <c r="P59" s="127"/>
      <c r="Q59" s="129"/>
      <c r="R59" s="237"/>
      <c r="S59" s="128"/>
      <c r="T59" s="119"/>
      <c r="U59" s="130"/>
      <c r="V59" s="130"/>
      <c r="W59" s="5"/>
      <c r="X59" s="128"/>
      <c r="Y59" s="127"/>
      <c r="Z59" s="127"/>
      <c r="AA59" s="128"/>
      <c r="AB59" s="119"/>
      <c r="AC59" s="68" t="s">
        <v>82</v>
      </c>
      <c r="AD59" s="35"/>
      <c r="AE59" s="112"/>
      <c r="AF59" s="112"/>
      <c r="AG59" s="112"/>
      <c r="AH59" s="112"/>
      <c r="AI59" s="6"/>
      <c r="AJ59" s="6"/>
      <c r="AK59" s="6"/>
      <c r="AL59" s="145"/>
      <c r="AM59" s="135"/>
      <c r="AN59" s="136"/>
      <c r="AO59" s="136"/>
      <c r="AP59" s="136"/>
      <c r="AQ59" s="147"/>
      <c r="AR59" s="145"/>
      <c r="AS59" s="110"/>
      <c r="AT59" s="119"/>
      <c r="AU59" s="10"/>
      <c r="AV59" s="119"/>
      <c r="AW59" s="8"/>
      <c r="AX59" s="9"/>
      <c r="AY59" s="9"/>
      <c r="AZ59" s="9"/>
      <c r="BA59" s="145"/>
      <c r="BB59" s="145"/>
      <c r="BC59" s="149"/>
      <c r="BD59" s="33"/>
      <c r="BE59" s="6"/>
      <c r="BF59" s="8"/>
      <c r="BG59" s="154"/>
      <c r="BH59" s="119"/>
      <c r="BI59" s="119"/>
      <c r="BJ59" s="6"/>
      <c r="BK59" s="108"/>
      <c r="BL59" s="108"/>
      <c r="BM59" s="6"/>
      <c r="BN59" s="6"/>
      <c r="BO59" s="7"/>
      <c r="BP59" s="6"/>
      <c r="BQ59" s="156"/>
      <c r="BR59" s="139" t="s">
        <v>80</v>
      </c>
      <c r="BS59" s="159"/>
      <c r="BT59" s="6"/>
    </row>
    <row r="60" spans="1:72" s="101" customFormat="1" x14ac:dyDescent="0.25">
      <c r="A60" s="122"/>
      <c r="B60" s="123"/>
      <c r="C60" s="123"/>
      <c r="D60" s="124"/>
      <c r="E60" s="185"/>
      <c r="F60" s="5"/>
      <c r="G60" s="5"/>
      <c r="H60" s="64" t="str">
        <f t="shared" si="0"/>
        <v/>
      </c>
      <c r="I60" s="5"/>
      <c r="J60" s="5"/>
      <c r="K60" s="64" t="str">
        <f t="shared" si="1"/>
        <v/>
      </c>
      <c r="L60" s="119"/>
      <c r="M60" s="152"/>
      <c r="N60" s="119"/>
      <c r="O60" s="5" t="s">
        <v>293</v>
      </c>
      <c r="P60" s="127"/>
      <c r="Q60" s="129"/>
      <c r="R60" s="237"/>
      <c r="S60" s="128"/>
      <c r="T60" s="119"/>
      <c r="U60" s="130"/>
      <c r="V60" s="130"/>
      <c r="W60" s="5"/>
      <c r="X60" s="128"/>
      <c r="Y60" s="127"/>
      <c r="Z60" s="127"/>
      <c r="AA60" s="128"/>
      <c r="AB60" s="119"/>
      <c r="AC60" s="68" t="s">
        <v>82</v>
      </c>
      <c r="AD60" s="35"/>
      <c r="AE60" s="112"/>
      <c r="AF60" s="112"/>
      <c r="AG60" s="112"/>
      <c r="AH60" s="112"/>
      <c r="AI60" s="6"/>
      <c r="AJ60" s="6"/>
      <c r="AK60" s="6"/>
      <c r="AL60" s="145"/>
      <c r="AM60" s="135"/>
      <c r="AN60" s="136"/>
      <c r="AO60" s="136"/>
      <c r="AP60" s="136"/>
      <c r="AQ60" s="147"/>
      <c r="AR60" s="145"/>
      <c r="AS60" s="110"/>
      <c r="AT60" s="119"/>
      <c r="AU60" s="10"/>
      <c r="AV60" s="119"/>
      <c r="AW60" s="8"/>
      <c r="AX60" s="9"/>
      <c r="AY60" s="9"/>
      <c r="AZ60" s="9"/>
      <c r="BA60" s="145"/>
      <c r="BB60" s="145"/>
      <c r="BC60" s="149"/>
      <c r="BD60" s="33"/>
      <c r="BE60" s="6"/>
      <c r="BF60" s="8"/>
      <c r="BG60" s="154"/>
      <c r="BH60" s="119"/>
      <c r="BI60" s="119"/>
      <c r="BJ60" s="6"/>
      <c r="BK60" s="108"/>
      <c r="BL60" s="108"/>
      <c r="BM60" s="6"/>
      <c r="BN60" s="6"/>
      <c r="BO60" s="7"/>
      <c r="BP60" s="6"/>
      <c r="BQ60" s="156"/>
      <c r="BR60" s="139" t="s">
        <v>80</v>
      </c>
      <c r="BS60" s="159"/>
      <c r="BT60" s="6"/>
    </row>
    <row r="61" spans="1:72" s="101" customFormat="1" x14ac:dyDescent="0.25">
      <c r="A61" s="122"/>
      <c r="B61" s="123"/>
      <c r="C61" s="123"/>
      <c r="D61" s="124"/>
      <c r="E61" s="185"/>
      <c r="F61" s="5"/>
      <c r="G61" s="5"/>
      <c r="H61" s="64" t="str">
        <f t="shared" si="0"/>
        <v/>
      </c>
      <c r="I61" s="5"/>
      <c r="J61" s="5"/>
      <c r="K61" s="64" t="str">
        <f t="shared" si="1"/>
        <v/>
      </c>
      <c r="L61" s="119"/>
      <c r="M61" s="152"/>
      <c r="N61" s="119"/>
      <c r="O61" s="5" t="s">
        <v>293</v>
      </c>
      <c r="P61" s="127"/>
      <c r="Q61" s="129"/>
      <c r="R61" s="237"/>
      <c r="S61" s="128"/>
      <c r="T61" s="119"/>
      <c r="U61" s="130"/>
      <c r="V61" s="130"/>
      <c r="W61" s="5"/>
      <c r="X61" s="128"/>
      <c r="Y61" s="127"/>
      <c r="Z61" s="127"/>
      <c r="AA61" s="128"/>
      <c r="AB61" s="119"/>
      <c r="AC61" s="68" t="s">
        <v>82</v>
      </c>
      <c r="AD61" s="35"/>
      <c r="AE61" s="112"/>
      <c r="AF61" s="112"/>
      <c r="AG61" s="112"/>
      <c r="AH61" s="112"/>
      <c r="AI61" s="6"/>
      <c r="AJ61" s="6"/>
      <c r="AK61" s="6"/>
      <c r="AL61" s="145"/>
      <c r="AM61" s="135"/>
      <c r="AN61" s="136"/>
      <c r="AO61" s="136"/>
      <c r="AP61" s="136"/>
      <c r="AQ61" s="147"/>
      <c r="AR61" s="145"/>
      <c r="AS61" s="110"/>
      <c r="AT61" s="119"/>
      <c r="AU61" s="10"/>
      <c r="AV61" s="119"/>
      <c r="AW61" s="8"/>
      <c r="AX61" s="9"/>
      <c r="AY61" s="9"/>
      <c r="AZ61" s="9"/>
      <c r="BA61" s="145"/>
      <c r="BB61" s="145"/>
      <c r="BC61" s="149"/>
      <c r="BD61" s="33"/>
      <c r="BE61" s="6"/>
      <c r="BF61" s="8"/>
      <c r="BG61" s="154"/>
      <c r="BH61" s="119"/>
      <c r="BI61" s="119"/>
      <c r="BJ61" s="6"/>
      <c r="BK61" s="108"/>
      <c r="BL61" s="108"/>
      <c r="BM61" s="6"/>
      <c r="BN61" s="6"/>
      <c r="BO61" s="7"/>
      <c r="BP61" s="6"/>
      <c r="BQ61" s="156"/>
      <c r="BR61" s="139" t="s">
        <v>80</v>
      </c>
      <c r="BS61" s="159"/>
      <c r="BT61" s="6"/>
    </row>
    <row r="62" spans="1:72" s="101" customFormat="1" x14ac:dyDescent="0.25">
      <c r="A62" s="122"/>
      <c r="B62" s="123"/>
      <c r="C62" s="123"/>
      <c r="D62" s="124"/>
      <c r="E62" s="185"/>
      <c r="F62" s="5"/>
      <c r="G62" s="5"/>
      <c r="H62" s="64" t="str">
        <f t="shared" si="0"/>
        <v/>
      </c>
      <c r="I62" s="5"/>
      <c r="J62" s="5"/>
      <c r="K62" s="64" t="str">
        <f t="shared" si="1"/>
        <v/>
      </c>
      <c r="L62" s="119"/>
      <c r="M62" s="152"/>
      <c r="N62" s="119"/>
      <c r="O62" s="5" t="s">
        <v>293</v>
      </c>
      <c r="P62" s="127"/>
      <c r="Q62" s="129"/>
      <c r="R62" s="237"/>
      <c r="S62" s="128"/>
      <c r="T62" s="119"/>
      <c r="U62" s="130"/>
      <c r="V62" s="130"/>
      <c r="W62" s="5"/>
      <c r="X62" s="128"/>
      <c r="Y62" s="127"/>
      <c r="Z62" s="127"/>
      <c r="AA62" s="128"/>
      <c r="AB62" s="119"/>
      <c r="AC62" s="68" t="s">
        <v>82</v>
      </c>
      <c r="AD62" s="35"/>
      <c r="AE62" s="112"/>
      <c r="AF62" s="112"/>
      <c r="AG62" s="112"/>
      <c r="AH62" s="112"/>
      <c r="AI62" s="6"/>
      <c r="AJ62" s="6"/>
      <c r="AK62" s="6"/>
      <c r="AL62" s="145"/>
      <c r="AM62" s="135"/>
      <c r="AN62" s="136"/>
      <c r="AO62" s="136"/>
      <c r="AP62" s="136"/>
      <c r="AQ62" s="147"/>
      <c r="AR62" s="145"/>
      <c r="AS62" s="110"/>
      <c r="AT62" s="119"/>
      <c r="AU62" s="10"/>
      <c r="AV62" s="119"/>
      <c r="AW62" s="8"/>
      <c r="AX62" s="9"/>
      <c r="AY62" s="9"/>
      <c r="AZ62" s="9"/>
      <c r="BA62" s="145"/>
      <c r="BB62" s="145"/>
      <c r="BC62" s="149"/>
      <c r="BD62" s="33"/>
      <c r="BE62" s="6"/>
      <c r="BF62" s="8"/>
      <c r="BG62" s="154"/>
      <c r="BH62" s="119"/>
      <c r="BI62" s="119"/>
      <c r="BJ62" s="6"/>
      <c r="BK62" s="108"/>
      <c r="BL62" s="108"/>
      <c r="BM62" s="6"/>
      <c r="BN62" s="6"/>
      <c r="BO62" s="7"/>
      <c r="BP62" s="6"/>
      <c r="BQ62" s="156"/>
      <c r="BR62" s="139" t="s">
        <v>80</v>
      </c>
      <c r="BS62" s="159"/>
      <c r="BT62" s="6"/>
    </row>
    <row r="63" spans="1:72" s="101" customFormat="1" x14ac:dyDescent="0.25">
      <c r="A63" s="122"/>
      <c r="B63" s="123"/>
      <c r="C63" s="123"/>
      <c r="D63" s="124"/>
      <c r="E63" s="185"/>
      <c r="F63" s="5"/>
      <c r="G63" s="5"/>
      <c r="H63" s="64" t="str">
        <f t="shared" si="0"/>
        <v/>
      </c>
      <c r="I63" s="5"/>
      <c r="J63" s="5"/>
      <c r="K63" s="64" t="str">
        <f t="shared" si="1"/>
        <v/>
      </c>
      <c r="L63" s="119"/>
      <c r="M63" s="152"/>
      <c r="N63" s="119"/>
      <c r="O63" s="5" t="s">
        <v>293</v>
      </c>
      <c r="P63" s="127"/>
      <c r="Q63" s="129"/>
      <c r="R63" s="237"/>
      <c r="S63" s="128"/>
      <c r="T63" s="119"/>
      <c r="U63" s="130"/>
      <c r="V63" s="130"/>
      <c r="W63" s="5"/>
      <c r="X63" s="128"/>
      <c r="Y63" s="127"/>
      <c r="Z63" s="127"/>
      <c r="AA63" s="128"/>
      <c r="AB63" s="119"/>
      <c r="AC63" s="68" t="s">
        <v>82</v>
      </c>
      <c r="AD63" s="35"/>
      <c r="AE63" s="112"/>
      <c r="AF63" s="112"/>
      <c r="AG63" s="112"/>
      <c r="AH63" s="112"/>
      <c r="AI63" s="6"/>
      <c r="AJ63" s="6"/>
      <c r="AK63" s="6"/>
      <c r="AL63" s="145"/>
      <c r="AM63" s="135"/>
      <c r="AN63" s="136"/>
      <c r="AO63" s="136"/>
      <c r="AP63" s="136"/>
      <c r="AQ63" s="147"/>
      <c r="AR63" s="145"/>
      <c r="AS63" s="110"/>
      <c r="AT63" s="119"/>
      <c r="AU63" s="10"/>
      <c r="AV63" s="119"/>
      <c r="AW63" s="8"/>
      <c r="AX63" s="9"/>
      <c r="AY63" s="9"/>
      <c r="AZ63" s="9"/>
      <c r="BA63" s="145"/>
      <c r="BB63" s="145"/>
      <c r="BC63" s="149"/>
      <c r="BD63" s="33"/>
      <c r="BE63" s="6"/>
      <c r="BF63" s="8"/>
      <c r="BG63" s="154"/>
      <c r="BH63" s="119"/>
      <c r="BI63" s="119"/>
      <c r="BJ63" s="6"/>
      <c r="BK63" s="108"/>
      <c r="BL63" s="108"/>
      <c r="BM63" s="6"/>
      <c r="BN63" s="6"/>
      <c r="BO63" s="7"/>
      <c r="BP63" s="6"/>
      <c r="BQ63" s="156"/>
      <c r="BR63" s="139" t="s">
        <v>80</v>
      </c>
      <c r="BS63" s="159"/>
      <c r="BT63" s="6"/>
    </row>
    <row r="64" spans="1:72" s="101" customFormat="1" x14ac:dyDescent="0.25">
      <c r="A64" s="122"/>
      <c r="B64" s="123"/>
      <c r="C64" s="123"/>
      <c r="D64" s="124"/>
      <c r="E64" s="185"/>
      <c r="F64" s="5"/>
      <c r="G64" s="5"/>
      <c r="H64" s="64" t="str">
        <f t="shared" si="0"/>
        <v/>
      </c>
      <c r="I64" s="5"/>
      <c r="J64" s="5"/>
      <c r="K64" s="64" t="str">
        <f t="shared" si="1"/>
        <v/>
      </c>
      <c r="L64" s="119"/>
      <c r="M64" s="152"/>
      <c r="N64" s="119"/>
      <c r="O64" s="5" t="s">
        <v>293</v>
      </c>
      <c r="P64" s="127"/>
      <c r="Q64" s="129"/>
      <c r="R64" s="237"/>
      <c r="S64" s="128"/>
      <c r="T64" s="119"/>
      <c r="U64" s="130"/>
      <c r="V64" s="130"/>
      <c r="W64" s="5"/>
      <c r="X64" s="128"/>
      <c r="Y64" s="127"/>
      <c r="Z64" s="127"/>
      <c r="AA64" s="128"/>
      <c r="AB64" s="119"/>
      <c r="AC64" s="68" t="s">
        <v>82</v>
      </c>
      <c r="AD64" s="35"/>
      <c r="AE64" s="112"/>
      <c r="AF64" s="112"/>
      <c r="AG64" s="112"/>
      <c r="AH64" s="112"/>
      <c r="AI64" s="6"/>
      <c r="AJ64" s="6"/>
      <c r="AK64" s="6"/>
      <c r="AL64" s="145"/>
      <c r="AM64" s="135"/>
      <c r="AN64" s="136"/>
      <c r="AO64" s="136"/>
      <c r="AP64" s="136"/>
      <c r="AQ64" s="147"/>
      <c r="AR64" s="145"/>
      <c r="AS64" s="110"/>
      <c r="AT64" s="119"/>
      <c r="AU64" s="10"/>
      <c r="AV64" s="119"/>
      <c r="AW64" s="8"/>
      <c r="AX64" s="9"/>
      <c r="AY64" s="9"/>
      <c r="AZ64" s="9"/>
      <c r="BA64" s="145"/>
      <c r="BB64" s="145"/>
      <c r="BC64" s="149"/>
      <c r="BD64" s="33"/>
      <c r="BE64" s="6"/>
      <c r="BF64" s="8"/>
      <c r="BG64" s="154"/>
      <c r="BH64" s="119"/>
      <c r="BI64" s="119"/>
      <c r="BJ64" s="6"/>
      <c r="BK64" s="108"/>
      <c r="BL64" s="108"/>
      <c r="BM64" s="6"/>
      <c r="BN64" s="6"/>
      <c r="BO64" s="7"/>
      <c r="BP64" s="6"/>
      <c r="BQ64" s="156"/>
      <c r="BR64" s="139" t="s">
        <v>80</v>
      </c>
      <c r="BS64" s="159"/>
      <c r="BT64" s="6"/>
    </row>
    <row r="65" spans="1:72" s="101" customFormat="1" x14ac:dyDescent="0.25">
      <c r="A65" s="122"/>
      <c r="B65" s="123"/>
      <c r="C65" s="123"/>
      <c r="D65" s="124"/>
      <c r="E65" s="185"/>
      <c r="F65" s="5"/>
      <c r="G65" s="5"/>
      <c r="H65" s="64" t="str">
        <f t="shared" si="0"/>
        <v/>
      </c>
      <c r="I65" s="5"/>
      <c r="J65" s="5"/>
      <c r="K65" s="64" t="str">
        <f t="shared" si="1"/>
        <v/>
      </c>
      <c r="L65" s="119"/>
      <c r="M65" s="152"/>
      <c r="N65" s="119"/>
      <c r="O65" s="5" t="s">
        <v>293</v>
      </c>
      <c r="P65" s="127"/>
      <c r="Q65" s="129"/>
      <c r="R65" s="237"/>
      <c r="S65" s="128"/>
      <c r="T65" s="119"/>
      <c r="U65" s="130"/>
      <c r="V65" s="130"/>
      <c r="W65" s="5"/>
      <c r="X65" s="128"/>
      <c r="Y65" s="127"/>
      <c r="Z65" s="127"/>
      <c r="AA65" s="128"/>
      <c r="AB65" s="119"/>
      <c r="AC65" s="68" t="s">
        <v>82</v>
      </c>
      <c r="AD65" s="35"/>
      <c r="AE65" s="112"/>
      <c r="AF65" s="112"/>
      <c r="AG65" s="112"/>
      <c r="AH65" s="112"/>
      <c r="AI65" s="6"/>
      <c r="AJ65" s="6"/>
      <c r="AK65" s="6"/>
      <c r="AL65" s="145"/>
      <c r="AM65" s="135"/>
      <c r="AN65" s="136"/>
      <c r="AO65" s="136"/>
      <c r="AP65" s="136"/>
      <c r="AQ65" s="147"/>
      <c r="AR65" s="145"/>
      <c r="AS65" s="110"/>
      <c r="AT65" s="119"/>
      <c r="AU65" s="10"/>
      <c r="AV65" s="119"/>
      <c r="AW65" s="8"/>
      <c r="AX65" s="9"/>
      <c r="AY65" s="9"/>
      <c r="AZ65" s="9"/>
      <c r="BA65" s="145"/>
      <c r="BB65" s="145"/>
      <c r="BC65" s="149"/>
      <c r="BD65" s="33"/>
      <c r="BE65" s="6"/>
      <c r="BF65" s="8"/>
      <c r="BG65" s="154"/>
      <c r="BH65" s="119"/>
      <c r="BI65" s="119"/>
      <c r="BJ65" s="6"/>
      <c r="BK65" s="108"/>
      <c r="BL65" s="108"/>
      <c r="BM65" s="6"/>
      <c r="BN65" s="6"/>
      <c r="BO65" s="7"/>
      <c r="BP65" s="6"/>
      <c r="BQ65" s="156"/>
      <c r="BR65" s="139" t="s">
        <v>80</v>
      </c>
      <c r="BS65" s="159"/>
      <c r="BT65" s="6"/>
    </row>
    <row r="66" spans="1:72" s="101" customFormat="1" x14ac:dyDescent="0.25">
      <c r="A66" s="122"/>
      <c r="B66" s="123"/>
      <c r="C66" s="124"/>
      <c r="D66" s="124"/>
      <c r="E66" s="185"/>
      <c r="F66" s="5"/>
      <c r="G66" s="5"/>
      <c r="H66" s="64" t="str">
        <f t="shared" si="0"/>
        <v/>
      </c>
      <c r="I66" s="5"/>
      <c r="J66" s="5"/>
      <c r="K66" s="64" t="str">
        <f t="shared" si="1"/>
        <v/>
      </c>
      <c r="L66" s="119"/>
      <c r="M66" s="152"/>
      <c r="N66" s="119"/>
      <c r="O66" s="5" t="s">
        <v>293</v>
      </c>
      <c r="P66" s="127"/>
      <c r="Q66" s="129"/>
      <c r="R66" s="237"/>
      <c r="S66" s="128"/>
      <c r="T66" s="119"/>
      <c r="U66" s="130"/>
      <c r="V66" s="130"/>
      <c r="W66" s="5"/>
      <c r="X66" s="128"/>
      <c r="Y66" s="127"/>
      <c r="Z66" s="127"/>
      <c r="AA66" s="128"/>
      <c r="AB66" s="119"/>
      <c r="AC66" s="68" t="s">
        <v>82</v>
      </c>
      <c r="AD66" s="35"/>
      <c r="AE66" s="112"/>
      <c r="AF66" s="112"/>
      <c r="AG66" s="112"/>
      <c r="AH66" s="112"/>
      <c r="AI66" s="6"/>
      <c r="AJ66" s="6"/>
      <c r="AK66" s="6"/>
      <c r="AL66" s="145"/>
      <c r="AM66" s="135"/>
      <c r="AN66" s="136"/>
      <c r="AO66" s="136"/>
      <c r="AP66" s="136"/>
      <c r="AQ66" s="147"/>
      <c r="AR66" s="145"/>
      <c r="AS66" s="110"/>
      <c r="AT66" s="119"/>
      <c r="AU66" s="10"/>
      <c r="AV66" s="119"/>
      <c r="AW66" s="8"/>
      <c r="AX66" s="9"/>
      <c r="AY66" s="9"/>
      <c r="AZ66" s="9"/>
      <c r="BA66" s="145"/>
      <c r="BB66" s="145"/>
      <c r="BC66" s="149"/>
      <c r="BD66" s="33"/>
      <c r="BE66" s="6"/>
      <c r="BF66" s="8"/>
      <c r="BG66" s="154"/>
      <c r="BH66" s="119"/>
      <c r="BI66" s="119"/>
      <c r="BJ66" s="6"/>
      <c r="BK66" s="108"/>
      <c r="BL66" s="108"/>
      <c r="BM66" s="6"/>
      <c r="BN66" s="6"/>
      <c r="BO66" s="7"/>
      <c r="BP66" s="6"/>
      <c r="BQ66" s="156"/>
      <c r="BR66" s="139" t="s">
        <v>80</v>
      </c>
      <c r="BS66" s="159"/>
      <c r="BT66" s="6"/>
    </row>
    <row r="67" spans="1:72" s="101" customFormat="1" x14ac:dyDescent="0.25">
      <c r="A67" s="122"/>
      <c r="B67" s="123"/>
      <c r="C67" s="124"/>
      <c r="D67" s="124"/>
      <c r="E67" s="185"/>
      <c r="F67" s="5"/>
      <c r="G67" s="5"/>
      <c r="H67" s="64" t="str">
        <f t="shared" si="0"/>
        <v/>
      </c>
      <c r="I67" s="5"/>
      <c r="J67" s="5"/>
      <c r="K67" s="64" t="str">
        <f t="shared" si="1"/>
        <v/>
      </c>
      <c r="L67" s="119"/>
      <c r="M67" s="152"/>
      <c r="N67" s="119"/>
      <c r="O67" s="5" t="s">
        <v>293</v>
      </c>
      <c r="P67" s="127"/>
      <c r="Q67" s="129"/>
      <c r="R67" s="237"/>
      <c r="S67" s="128"/>
      <c r="T67" s="119"/>
      <c r="U67" s="130"/>
      <c r="V67" s="130"/>
      <c r="W67" s="5"/>
      <c r="X67" s="128"/>
      <c r="Y67" s="127"/>
      <c r="Z67" s="127"/>
      <c r="AA67" s="128"/>
      <c r="AB67" s="119"/>
      <c r="AC67" s="68" t="s">
        <v>82</v>
      </c>
      <c r="AD67" s="35"/>
      <c r="AE67" s="112"/>
      <c r="AF67" s="112"/>
      <c r="AG67" s="112"/>
      <c r="AH67" s="112"/>
      <c r="AI67" s="6"/>
      <c r="AJ67" s="6"/>
      <c r="AK67" s="6"/>
      <c r="AL67" s="145"/>
      <c r="AM67" s="135"/>
      <c r="AN67" s="136"/>
      <c r="AO67" s="136"/>
      <c r="AP67" s="136"/>
      <c r="AQ67" s="147"/>
      <c r="AR67" s="145"/>
      <c r="AS67" s="110"/>
      <c r="AT67" s="119"/>
      <c r="AU67" s="10"/>
      <c r="AV67" s="119"/>
      <c r="AW67" s="8"/>
      <c r="AX67" s="9"/>
      <c r="AY67" s="9"/>
      <c r="AZ67" s="9"/>
      <c r="BA67" s="145"/>
      <c r="BB67" s="145"/>
      <c r="BC67" s="149"/>
      <c r="BD67" s="33"/>
      <c r="BE67" s="6"/>
      <c r="BF67" s="8"/>
      <c r="BG67" s="154"/>
      <c r="BH67" s="119"/>
      <c r="BI67" s="119"/>
      <c r="BJ67" s="6"/>
      <c r="BK67" s="108"/>
      <c r="BL67" s="108"/>
      <c r="BM67" s="6"/>
      <c r="BN67" s="6"/>
      <c r="BO67" s="7"/>
      <c r="BP67" s="6"/>
      <c r="BQ67" s="156"/>
      <c r="BR67" s="139" t="s">
        <v>80</v>
      </c>
      <c r="BS67" s="159"/>
      <c r="BT67" s="6"/>
    </row>
    <row r="68" spans="1:72" s="101" customFormat="1" x14ac:dyDescent="0.25">
      <c r="A68" s="122"/>
      <c r="B68" s="123"/>
      <c r="C68" s="124"/>
      <c r="D68" s="124"/>
      <c r="E68" s="185"/>
      <c r="F68" s="5"/>
      <c r="G68" s="5"/>
      <c r="H68" s="64" t="str">
        <f t="shared" si="0"/>
        <v/>
      </c>
      <c r="I68" s="5"/>
      <c r="J68" s="5"/>
      <c r="K68" s="64" t="str">
        <f t="shared" si="1"/>
        <v/>
      </c>
      <c r="L68" s="119"/>
      <c r="M68" s="152"/>
      <c r="N68" s="119"/>
      <c r="O68" s="5" t="s">
        <v>293</v>
      </c>
      <c r="P68" s="127"/>
      <c r="Q68" s="129"/>
      <c r="R68" s="237"/>
      <c r="S68" s="128"/>
      <c r="T68" s="119"/>
      <c r="U68" s="130"/>
      <c r="V68" s="130"/>
      <c r="W68" s="5"/>
      <c r="X68" s="128"/>
      <c r="Y68" s="127"/>
      <c r="Z68" s="127"/>
      <c r="AA68" s="128"/>
      <c r="AB68" s="119"/>
      <c r="AC68" s="68" t="s">
        <v>82</v>
      </c>
      <c r="AD68" s="35"/>
      <c r="AE68" s="112"/>
      <c r="AF68" s="112"/>
      <c r="AG68" s="112"/>
      <c r="AH68" s="112"/>
      <c r="AI68" s="6"/>
      <c r="AJ68" s="6"/>
      <c r="AK68" s="6"/>
      <c r="AL68" s="145"/>
      <c r="AM68" s="135"/>
      <c r="AN68" s="136"/>
      <c r="AO68" s="136"/>
      <c r="AP68" s="136"/>
      <c r="AQ68" s="147"/>
      <c r="AR68" s="145"/>
      <c r="AS68" s="110"/>
      <c r="AT68" s="119"/>
      <c r="AU68" s="10"/>
      <c r="AV68" s="119"/>
      <c r="AW68" s="8"/>
      <c r="AX68" s="9"/>
      <c r="AY68" s="9"/>
      <c r="AZ68" s="9"/>
      <c r="BA68" s="145"/>
      <c r="BB68" s="145"/>
      <c r="BC68" s="149"/>
      <c r="BD68" s="33"/>
      <c r="BE68" s="6"/>
      <c r="BF68" s="8"/>
      <c r="BG68" s="154"/>
      <c r="BH68" s="119"/>
      <c r="BI68" s="119"/>
      <c r="BJ68" s="6"/>
      <c r="BK68" s="108"/>
      <c r="BL68" s="108"/>
      <c r="BM68" s="6"/>
      <c r="BN68" s="6"/>
      <c r="BO68" s="7"/>
      <c r="BP68" s="6"/>
      <c r="BQ68" s="156"/>
      <c r="BR68" s="139" t="s">
        <v>80</v>
      </c>
      <c r="BS68" s="159"/>
      <c r="BT68" s="6"/>
    </row>
    <row r="69" spans="1:72" s="101" customFormat="1" x14ac:dyDescent="0.25">
      <c r="A69" s="122"/>
      <c r="B69" s="123"/>
      <c r="C69" s="124"/>
      <c r="D69" s="124"/>
      <c r="E69" s="185"/>
      <c r="F69" s="5"/>
      <c r="G69" s="5"/>
      <c r="H69" s="64" t="str">
        <f t="shared" si="0"/>
        <v/>
      </c>
      <c r="I69" s="5"/>
      <c r="J69" s="5"/>
      <c r="K69" s="64" t="str">
        <f t="shared" si="1"/>
        <v/>
      </c>
      <c r="L69" s="119"/>
      <c r="M69" s="152"/>
      <c r="N69" s="119"/>
      <c r="O69" s="5" t="s">
        <v>293</v>
      </c>
      <c r="P69" s="127"/>
      <c r="Q69" s="129"/>
      <c r="R69" s="237"/>
      <c r="S69" s="128"/>
      <c r="T69" s="119"/>
      <c r="U69" s="130"/>
      <c r="V69" s="130"/>
      <c r="W69" s="5"/>
      <c r="X69" s="128"/>
      <c r="Y69" s="127"/>
      <c r="Z69" s="127"/>
      <c r="AA69" s="128"/>
      <c r="AB69" s="119"/>
      <c r="AC69" s="68" t="s">
        <v>82</v>
      </c>
      <c r="AD69" s="35"/>
      <c r="AE69" s="112"/>
      <c r="AF69" s="112"/>
      <c r="AG69" s="112"/>
      <c r="AH69" s="112"/>
      <c r="AI69" s="6"/>
      <c r="AJ69" s="6"/>
      <c r="AK69" s="6"/>
      <c r="AL69" s="145"/>
      <c r="AM69" s="135"/>
      <c r="AN69" s="136"/>
      <c r="AO69" s="136"/>
      <c r="AP69" s="136"/>
      <c r="AQ69" s="147"/>
      <c r="AR69" s="145"/>
      <c r="AS69" s="110"/>
      <c r="AT69" s="119"/>
      <c r="AU69" s="10"/>
      <c r="AV69" s="119"/>
      <c r="AW69" s="8"/>
      <c r="AX69" s="9"/>
      <c r="AY69" s="9"/>
      <c r="AZ69" s="9"/>
      <c r="BA69" s="145"/>
      <c r="BB69" s="145"/>
      <c r="BC69" s="149"/>
      <c r="BD69" s="33"/>
      <c r="BE69" s="6"/>
      <c r="BF69" s="8"/>
      <c r="BG69" s="154"/>
      <c r="BH69" s="119"/>
      <c r="BI69" s="119"/>
      <c r="BJ69" s="6"/>
      <c r="BK69" s="108"/>
      <c r="BL69" s="108"/>
      <c r="BM69" s="6"/>
      <c r="BN69" s="6"/>
      <c r="BO69" s="7"/>
      <c r="BP69" s="6"/>
      <c r="BQ69" s="156"/>
      <c r="BR69" s="139" t="s">
        <v>80</v>
      </c>
      <c r="BS69" s="159"/>
      <c r="BT69" s="6"/>
    </row>
    <row r="70" spans="1:72" s="101" customFormat="1" x14ac:dyDescent="0.25">
      <c r="A70" s="122"/>
      <c r="B70" s="123"/>
      <c r="C70" s="124"/>
      <c r="D70" s="124"/>
      <c r="E70" s="185"/>
      <c r="F70" s="5"/>
      <c r="G70" s="5"/>
      <c r="H70" s="64" t="str">
        <f t="shared" si="0"/>
        <v/>
      </c>
      <c r="I70" s="5"/>
      <c r="J70" s="5"/>
      <c r="K70" s="64" t="str">
        <f t="shared" si="1"/>
        <v/>
      </c>
      <c r="L70" s="119"/>
      <c r="M70" s="152"/>
      <c r="N70" s="119"/>
      <c r="O70" s="5" t="s">
        <v>293</v>
      </c>
      <c r="P70" s="127"/>
      <c r="Q70" s="129"/>
      <c r="R70" s="237"/>
      <c r="S70" s="128"/>
      <c r="T70" s="119"/>
      <c r="U70" s="130"/>
      <c r="V70" s="130"/>
      <c r="W70" s="5"/>
      <c r="X70" s="128"/>
      <c r="Y70" s="127"/>
      <c r="Z70" s="127"/>
      <c r="AA70" s="128"/>
      <c r="AB70" s="119"/>
      <c r="AC70" s="68" t="s">
        <v>82</v>
      </c>
      <c r="AD70" s="35"/>
      <c r="AE70" s="112"/>
      <c r="AF70" s="112"/>
      <c r="AG70" s="112"/>
      <c r="AH70" s="112"/>
      <c r="AI70" s="6"/>
      <c r="AJ70" s="6"/>
      <c r="AK70" s="6"/>
      <c r="AL70" s="145"/>
      <c r="AM70" s="135"/>
      <c r="AN70" s="136"/>
      <c r="AO70" s="136"/>
      <c r="AP70" s="136"/>
      <c r="AQ70" s="147"/>
      <c r="AR70" s="145"/>
      <c r="AS70" s="110"/>
      <c r="AT70" s="119"/>
      <c r="AU70" s="10"/>
      <c r="AV70" s="119"/>
      <c r="AW70" s="8"/>
      <c r="AX70" s="9"/>
      <c r="AY70" s="9"/>
      <c r="AZ70" s="9"/>
      <c r="BA70" s="145"/>
      <c r="BB70" s="145"/>
      <c r="BC70" s="149"/>
      <c r="BD70" s="33"/>
      <c r="BE70" s="6"/>
      <c r="BF70" s="8"/>
      <c r="BG70" s="154"/>
      <c r="BH70" s="119"/>
      <c r="BI70" s="119"/>
      <c r="BJ70" s="6"/>
      <c r="BK70" s="108"/>
      <c r="BL70" s="108"/>
      <c r="BM70" s="6"/>
      <c r="BN70" s="6"/>
      <c r="BO70" s="7"/>
      <c r="BP70" s="6"/>
      <c r="BQ70" s="156"/>
      <c r="BR70" s="139" t="s">
        <v>80</v>
      </c>
      <c r="BS70" s="159"/>
      <c r="BT70" s="6"/>
    </row>
    <row r="71" spans="1:72" s="101" customFormat="1" x14ac:dyDescent="0.25">
      <c r="A71" s="122"/>
      <c r="B71" s="123"/>
      <c r="C71" s="124"/>
      <c r="D71" s="124"/>
      <c r="E71" s="185"/>
      <c r="F71" s="5"/>
      <c r="G71" s="5"/>
      <c r="H71" s="64" t="str">
        <f t="shared" si="0"/>
        <v/>
      </c>
      <c r="I71" s="5"/>
      <c r="J71" s="5"/>
      <c r="K71" s="64" t="str">
        <f t="shared" si="1"/>
        <v/>
      </c>
      <c r="L71" s="119"/>
      <c r="M71" s="152"/>
      <c r="N71" s="119"/>
      <c r="O71" s="5" t="s">
        <v>293</v>
      </c>
      <c r="P71" s="127"/>
      <c r="Q71" s="129"/>
      <c r="R71" s="237"/>
      <c r="S71" s="128"/>
      <c r="T71" s="119"/>
      <c r="U71" s="130"/>
      <c r="V71" s="130"/>
      <c r="W71" s="5"/>
      <c r="X71" s="128"/>
      <c r="Y71" s="127"/>
      <c r="Z71" s="127"/>
      <c r="AA71" s="128"/>
      <c r="AB71" s="119"/>
      <c r="AC71" s="68" t="s">
        <v>82</v>
      </c>
      <c r="AD71" s="35"/>
      <c r="AE71" s="112"/>
      <c r="AF71" s="112"/>
      <c r="AG71" s="112"/>
      <c r="AH71" s="112"/>
      <c r="AI71" s="6"/>
      <c r="AJ71" s="6"/>
      <c r="AK71" s="6"/>
      <c r="AL71" s="145"/>
      <c r="AM71" s="135"/>
      <c r="AN71" s="136"/>
      <c r="AO71" s="136"/>
      <c r="AP71" s="136"/>
      <c r="AQ71" s="147"/>
      <c r="AR71" s="145"/>
      <c r="AS71" s="110"/>
      <c r="AT71" s="119"/>
      <c r="AU71" s="10"/>
      <c r="AV71" s="119"/>
      <c r="AW71" s="8"/>
      <c r="AX71" s="9"/>
      <c r="AY71" s="9"/>
      <c r="AZ71" s="9"/>
      <c r="BA71" s="145"/>
      <c r="BB71" s="145"/>
      <c r="BC71" s="149"/>
      <c r="BD71" s="33"/>
      <c r="BE71" s="6"/>
      <c r="BF71" s="8"/>
      <c r="BG71" s="154"/>
      <c r="BH71" s="119"/>
      <c r="BI71" s="119"/>
      <c r="BJ71" s="6"/>
      <c r="BK71" s="108"/>
      <c r="BL71" s="108"/>
      <c r="BM71" s="6"/>
      <c r="BN71" s="6"/>
      <c r="BO71" s="7"/>
      <c r="BP71" s="6"/>
      <c r="BQ71" s="156"/>
      <c r="BR71" s="139" t="s">
        <v>80</v>
      </c>
      <c r="BS71" s="159"/>
      <c r="BT71" s="6"/>
    </row>
    <row r="72" spans="1:72" s="101" customFormat="1" x14ac:dyDescent="0.25">
      <c r="A72" s="122"/>
      <c r="B72" s="123"/>
      <c r="C72" s="124"/>
      <c r="D72" s="124"/>
      <c r="E72" s="185"/>
      <c r="F72" s="5"/>
      <c r="G72" s="5"/>
      <c r="H72" s="64" t="str">
        <f t="shared" si="0"/>
        <v/>
      </c>
      <c r="I72" s="5"/>
      <c r="J72" s="5"/>
      <c r="K72" s="64" t="str">
        <f t="shared" si="1"/>
        <v/>
      </c>
      <c r="L72" s="119"/>
      <c r="M72" s="152"/>
      <c r="N72" s="119"/>
      <c r="O72" s="5" t="s">
        <v>293</v>
      </c>
      <c r="P72" s="127"/>
      <c r="Q72" s="129"/>
      <c r="R72" s="237"/>
      <c r="S72" s="128"/>
      <c r="T72" s="119"/>
      <c r="U72" s="130"/>
      <c r="V72" s="130"/>
      <c r="W72" s="5"/>
      <c r="X72" s="128"/>
      <c r="Y72" s="127"/>
      <c r="Z72" s="127"/>
      <c r="AA72" s="128"/>
      <c r="AB72" s="119"/>
      <c r="AC72" s="68" t="s">
        <v>82</v>
      </c>
      <c r="AD72" s="35"/>
      <c r="AE72" s="112"/>
      <c r="AF72" s="112"/>
      <c r="AG72" s="112"/>
      <c r="AH72" s="112"/>
      <c r="AI72" s="6"/>
      <c r="AJ72" s="6"/>
      <c r="AK72" s="6"/>
      <c r="AL72" s="145"/>
      <c r="AM72" s="135"/>
      <c r="AN72" s="136"/>
      <c r="AO72" s="136"/>
      <c r="AP72" s="136"/>
      <c r="AQ72" s="147"/>
      <c r="AR72" s="145"/>
      <c r="AS72" s="110"/>
      <c r="AT72" s="119"/>
      <c r="AU72" s="10"/>
      <c r="AV72" s="119"/>
      <c r="AW72" s="8"/>
      <c r="AX72" s="9"/>
      <c r="AY72" s="9"/>
      <c r="AZ72" s="9"/>
      <c r="BA72" s="145"/>
      <c r="BB72" s="145"/>
      <c r="BC72" s="149"/>
      <c r="BD72" s="33"/>
      <c r="BE72" s="6"/>
      <c r="BF72" s="8"/>
      <c r="BG72" s="154"/>
      <c r="BH72" s="119"/>
      <c r="BI72" s="119"/>
      <c r="BJ72" s="6"/>
      <c r="BK72" s="108"/>
      <c r="BL72" s="108"/>
      <c r="BM72" s="6"/>
      <c r="BN72" s="6"/>
      <c r="BO72" s="7"/>
      <c r="BP72" s="6"/>
      <c r="BQ72" s="156"/>
      <c r="BR72" s="139" t="s">
        <v>80</v>
      </c>
      <c r="BS72" s="159"/>
      <c r="BT72" s="6"/>
    </row>
    <row r="73" spans="1:72" s="101" customFormat="1" x14ac:dyDescent="0.25">
      <c r="A73" s="122"/>
      <c r="B73" s="123"/>
      <c r="C73" s="124"/>
      <c r="D73" s="124"/>
      <c r="E73" s="185"/>
      <c r="F73" s="5"/>
      <c r="G73" s="5"/>
      <c r="H73" s="64" t="str">
        <f t="shared" si="0"/>
        <v/>
      </c>
      <c r="I73" s="5"/>
      <c r="J73" s="5"/>
      <c r="K73" s="64" t="str">
        <f t="shared" si="1"/>
        <v/>
      </c>
      <c r="L73" s="119"/>
      <c r="M73" s="152"/>
      <c r="N73" s="119"/>
      <c r="O73" s="5" t="s">
        <v>293</v>
      </c>
      <c r="P73" s="127"/>
      <c r="Q73" s="129"/>
      <c r="R73" s="237"/>
      <c r="S73" s="128"/>
      <c r="T73" s="119"/>
      <c r="U73" s="130"/>
      <c r="V73" s="130"/>
      <c r="W73" s="5"/>
      <c r="X73" s="128"/>
      <c r="Y73" s="127"/>
      <c r="Z73" s="127"/>
      <c r="AA73" s="128"/>
      <c r="AB73" s="119"/>
      <c r="AC73" s="68" t="s">
        <v>82</v>
      </c>
      <c r="AD73" s="35"/>
      <c r="AE73" s="112"/>
      <c r="AF73" s="112"/>
      <c r="AG73" s="112"/>
      <c r="AH73" s="112"/>
      <c r="AI73" s="6"/>
      <c r="AJ73" s="6"/>
      <c r="AK73" s="6"/>
      <c r="AL73" s="145"/>
      <c r="AM73" s="135"/>
      <c r="AN73" s="136"/>
      <c r="AO73" s="136"/>
      <c r="AP73" s="136"/>
      <c r="AQ73" s="147"/>
      <c r="AR73" s="145"/>
      <c r="AS73" s="110"/>
      <c r="AT73" s="119"/>
      <c r="AU73" s="10"/>
      <c r="AV73" s="119"/>
      <c r="AW73" s="8"/>
      <c r="AX73" s="9"/>
      <c r="AY73" s="9"/>
      <c r="AZ73" s="9"/>
      <c r="BA73" s="145"/>
      <c r="BB73" s="145"/>
      <c r="BC73" s="149"/>
      <c r="BD73" s="33"/>
      <c r="BE73" s="6"/>
      <c r="BF73" s="8"/>
      <c r="BG73" s="154"/>
      <c r="BH73" s="119"/>
      <c r="BI73" s="119"/>
      <c r="BJ73" s="6"/>
      <c r="BK73" s="108"/>
      <c r="BL73" s="108"/>
      <c r="BM73" s="6"/>
      <c r="BN73" s="6"/>
      <c r="BO73" s="7"/>
      <c r="BP73" s="6"/>
      <c r="BQ73" s="156"/>
      <c r="BR73" s="139" t="s">
        <v>80</v>
      </c>
      <c r="BS73" s="159"/>
      <c r="BT73" s="6"/>
    </row>
    <row r="74" spans="1:72" s="101" customFormat="1" x14ac:dyDescent="0.25">
      <c r="A74" s="122"/>
      <c r="B74" s="123"/>
      <c r="C74" s="124"/>
      <c r="D74" s="124"/>
      <c r="E74" s="185"/>
      <c r="F74" s="5"/>
      <c r="G74" s="5"/>
      <c r="H74" s="64" t="str">
        <f t="shared" si="0"/>
        <v/>
      </c>
      <c r="I74" s="5"/>
      <c r="J74" s="5"/>
      <c r="K74" s="64" t="str">
        <f t="shared" si="1"/>
        <v/>
      </c>
      <c r="L74" s="119"/>
      <c r="M74" s="152"/>
      <c r="N74" s="119"/>
      <c r="O74" s="5" t="s">
        <v>293</v>
      </c>
      <c r="P74" s="127"/>
      <c r="Q74" s="129"/>
      <c r="R74" s="237"/>
      <c r="S74" s="128"/>
      <c r="T74" s="119"/>
      <c r="U74" s="130"/>
      <c r="V74" s="130"/>
      <c r="W74" s="5"/>
      <c r="X74" s="128"/>
      <c r="Y74" s="127"/>
      <c r="Z74" s="127"/>
      <c r="AA74" s="128"/>
      <c r="AB74" s="119"/>
      <c r="AC74" s="68" t="s">
        <v>82</v>
      </c>
      <c r="AD74" s="35"/>
      <c r="AE74" s="112"/>
      <c r="AF74" s="112"/>
      <c r="AG74" s="112"/>
      <c r="AH74" s="112"/>
      <c r="AI74" s="6"/>
      <c r="AJ74" s="6"/>
      <c r="AK74" s="6"/>
      <c r="AL74" s="145"/>
      <c r="AM74" s="135"/>
      <c r="AN74" s="136"/>
      <c r="AO74" s="136"/>
      <c r="AP74" s="136"/>
      <c r="AQ74" s="147"/>
      <c r="AR74" s="145"/>
      <c r="AS74" s="110"/>
      <c r="AT74" s="119"/>
      <c r="AU74" s="10"/>
      <c r="AV74" s="119"/>
      <c r="AW74" s="8"/>
      <c r="AX74" s="9"/>
      <c r="AY74" s="9"/>
      <c r="AZ74" s="9"/>
      <c r="BA74" s="145"/>
      <c r="BB74" s="145"/>
      <c r="BC74" s="149"/>
      <c r="BD74" s="33"/>
      <c r="BE74" s="6"/>
      <c r="BF74" s="8"/>
      <c r="BG74" s="154"/>
      <c r="BH74" s="119"/>
      <c r="BI74" s="119"/>
      <c r="BJ74" s="6"/>
      <c r="BK74" s="108"/>
      <c r="BL74" s="108"/>
      <c r="BM74" s="6"/>
      <c r="BN74" s="6"/>
      <c r="BO74" s="7"/>
      <c r="BP74" s="6"/>
      <c r="BQ74" s="156"/>
      <c r="BR74" s="139" t="s">
        <v>80</v>
      </c>
      <c r="BS74" s="159"/>
      <c r="BT74" s="6"/>
    </row>
    <row r="75" spans="1:72" s="101" customFormat="1" x14ac:dyDescent="0.25">
      <c r="A75" s="122"/>
      <c r="B75" s="123"/>
      <c r="C75" s="124"/>
      <c r="D75" s="124"/>
      <c r="E75" s="185"/>
      <c r="F75" s="5"/>
      <c r="G75" s="5"/>
      <c r="H75" s="64" t="str">
        <f t="shared" si="0"/>
        <v/>
      </c>
      <c r="I75" s="5"/>
      <c r="J75" s="5"/>
      <c r="K75" s="64" t="str">
        <f t="shared" si="1"/>
        <v/>
      </c>
      <c r="L75" s="119"/>
      <c r="M75" s="152"/>
      <c r="N75" s="119"/>
      <c r="O75" s="5" t="s">
        <v>293</v>
      </c>
      <c r="P75" s="127"/>
      <c r="Q75" s="129"/>
      <c r="R75" s="237"/>
      <c r="S75" s="128"/>
      <c r="T75" s="119"/>
      <c r="U75" s="130"/>
      <c r="V75" s="130"/>
      <c r="W75" s="5"/>
      <c r="X75" s="128"/>
      <c r="Y75" s="127"/>
      <c r="Z75" s="127"/>
      <c r="AA75" s="128"/>
      <c r="AB75" s="119"/>
      <c r="AC75" s="68" t="s">
        <v>82</v>
      </c>
      <c r="AD75" s="35"/>
      <c r="AE75" s="112"/>
      <c r="AF75" s="112"/>
      <c r="AG75" s="112"/>
      <c r="AH75" s="112"/>
      <c r="AI75" s="6"/>
      <c r="AJ75" s="6"/>
      <c r="AK75" s="6"/>
      <c r="AL75" s="145"/>
      <c r="AM75" s="135"/>
      <c r="AN75" s="136"/>
      <c r="AO75" s="136"/>
      <c r="AP75" s="136"/>
      <c r="AQ75" s="147"/>
      <c r="AR75" s="145"/>
      <c r="AS75" s="110"/>
      <c r="AT75" s="119"/>
      <c r="AU75" s="10"/>
      <c r="AV75" s="119"/>
      <c r="AW75" s="8"/>
      <c r="AX75" s="9"/>
      <c r="AY75" s="9"/>
      <c r="AZ75" s="9"/>
      <c r="BA75" s="145"/>
      <c r="BB75" s="145"/>
      <c r="BC75" s="149"/>
      <c r="BD75" s="33"/>
      <c r="BE75" s="6"/>
      <c r="BF75" s="8"/>
      <c r="BG75" s="154"/>
      <c r="BH75" s="119"/>
      <c r="BI75" s="119"/>
      <c r="BJ75" s="6"/>
      <c r="BK75" s="108"/>
      <c r="BL75" s="108"/>
      <c r="BM75" s="6"/>
      <c r="BN75" s="6"/>
      <c r="BO75" s="7"/>
      <c r="BP75" s="6"/>
      <c r="BQ75" s="156"/>
      <c r="BR75" s="139" t="s">
        <v>80</v>
      </c>
      <c r="BS75" s="159"/>
      <c r="BT75" s="6"/>
    </row>
    <row r="76" spans="1:72" s="101" customFormat="1" x14ac:dyDescent="0.25">
      <c r="A76" s="122"/>
      <c r="B76" s="123"/>
      <c r="C76" s="124"/>
      <c r="D76" s="124"/>
      <c r="E76" s="185"/>
      <c r="F76" s="5"/>
      <c r="G76" s="5"/>
      <c r="H76" s="64" t="str">
        <f t="shared" si="0"/>
        <v/>
      </c>
      <c r="I76" s="5"/>
      <c r="J76" s="5"/>
      <c r="K76" s="64" t="str">
        <f t="shared" si="1"/>
        <v/>
      </c>
      <c r="L76" s="119"/>
      <c r="M76" s="152"/>
      <c r="N76" s="119"/>
      <c r="O76" s="5" t="s">
        <v>293</v>
      </c>
      <c r="P76" s="127"/>
      <c r="Q76" s="129"/>
      <c r="R76" s="237"/>
      <c r="S76" s="128"/>
      <c r="T76" s="119"/>
      <c r="U76" s="130"/>
      <c r="V76" s="130"/>
      <c r="W76" s="5"/>
      <c r="X76" s="128"/>
      <c r="Y76" s="127"/>
      <c r="Z76" s="127"/>
      <c r="AA76" s="128"/>
      <c r="AB76" s="119"/>
      <c r="AC76" s="68" t="s">
        <v>82</v>
      </c>
      <c r="AD76" s="35"/>
      <c r="AE76" s="112"/>
      <c r="AF76" s="112"/>
      <c r="AG76" s="112"/>
      <c r="AH76" s="112"/>
      <c r="AI76" s="6"/>
      <c r="AJ76" s="6"/>
      <c r="AK76" s="6"/>
      <c r="AL76" s="145"/>
      <c r="AM76" s="135"/>
      <c r="AN76" s="136"/>
      <c r="AO76" s="136"/>
      <c r="AP76" s="136"/>
      <c r="AQ76" s="147"/>
      <c r="AR76" s="145"/>
      <c r="AS76" s="110"/>
      <c r="AT76" s="119"/>
      <c r="AU76" s="10"/>
      <c r="AV76" s="119"/>
      <c r="AW76" s="8"/>
      <c r="AX76" s="9"/>
      <c r="AY76" s="9"/>
      <c r="AZ76" s="9"/>
      <c r="BA76" s="145"/>
      <c r="BB76" s="145"/>
      <c r="BC76" s="149"/>
      <c r="BD76" s="33"/>
      <c r="BE76" s="6"/>
      <c r="BF76" s="8"/>
      <c r="BG76" s="154"/>
      <c r="BH76" s="119"/>
      <c r="BI76" s="119"/>
      <c r="BJ76" s="6"/>
      <c r="BK76" s="108"/>
      <c r="BL76" s="108"/>
      <c r="BM76" s="6"/>
      <c r="BN76" s="6"/>
      <c r="BO76" s="7"/>
      <c r="BP76" s="6"/>
      <c r="BQ76" s="156"/>
      <c r="BR76" s="139" t="s">
        <v>80</v>
      </c>
      <c r="BS76" s="159"/>
      <c r="BT76" s="6"/>
    </row>
    <row r="77" spans="1:72" s="101" customFormat="1" x14ac:dyDescent="0.25">
      <c r="A77" s="122"/>
      <c r="B77" s="123"/>
      <c r="C77" s="124"/>
      <c r="D77" s="124"/>
      <c r="E77" s="185"/>
      <c r="F77" s="5"/>
      <c r="G77" s="5"/>
      <c r="H77" s="64" t="str">
        <f t="shared" si="0"/>
        <v/>
      </c>
      <c r="I77" s="5"/>
      <c r="J77" s="5"/>
      <c r="K77" s="64" t="str">
        <f t="shared" si="1"/>
        <v/>
      </c>
      <c r="L77" s="119"/>
      <c r="M77" s="152"/>
      <c r="N77" s="119"/>
      <c r="O77" s="5" t="s">
        <v>293</v>
      </c>
      <c r="P77" s="127"/>
      <c r="Q77" s="129"/>
      <c r="R77" s="237"/>
      <c r="S77" s="128"/>
      <c r="T77" s="119"/>
      <c r="U77" s="130"/>
      <c r="V77" s="130"/>
      <c r="W77" s="5"/>
      <c r="X77" s="128"/>
      <c r="Y77" s="127"/>
      <c r="Z77" s="127"/>
      <c r="AA77" s="128"/>
      <c r="AB77" s="119"/>
      <c r="AC77" s="68" t="s">
        <v>82</v>
      </c>
      <c r="AD77" s="35"/>
      <c r="AE77" s="112"/>
      <c r="AF77" s="112"/>
      <c r="AG77" s="112"/>
      <c r="AH77" s="112"/>
      <c r="AI77" s="6"/>
      <c r="AJ77" s="6"/>
      <c r="AK77" s="6"/>
      <c r="AL77" s="145"/>
      <c r="AM77" s="135"/>
      <c r="AN77" s="136"/>
      <c r="AO77" s="136"/>
      <c r="AP77" s="136"/>
      <c r="AQ77" s="147"/>
      <c r="AR77" s="145"/>
      <c r="AS77" s="110"/>
      <c r="AT77" s="119"/>
      <c r="AU77" s="10"/>
      <c r="AV77" s="119"/>
      <c r="AW77" s="8"/>
      <c r="AX77" s="9"/>
      <c r="AY77" s="9"/>
      <c r="AZ77" s="9"/>
      <c r="BA77" s="145"/>
      <c r="BB77" s="145"/>
      <c r="BC77" s="149"/>
      <c r="BD77" s="33"/>
      <c r="BE77" s="6"/>
      <c r="BF77" s="8"/>
      <c r="BG77" s="154"/>
      <c r="BH77" s="119"/>
      <c r="BI77" s="119"/>
      <c r="BJ77" s="6"/>
      <c r="BK77" s="108"/>
      <c r="BL77" s="108"/>
      <c r="BM77" s="6"/>
      <c r="BN77" s="6"/>
      <c r="BO77" s="7"/>
      <c r="BP77" s="6"/>
      <c r="BQ77" s="156"/>
      <c r="BR77" s="139" t="s">
        <v>80</v>
      </c>
      <c r="BS77" s="159"/>
      <c r="BT77" s="6"/>
    </row>
    <row r="78" spans="1:72" s="101" customFormat="1" x14ac:dyDescent="0.25">
      <c r="A78" s="122"/>
      <c r="B78" s="123"/>
      <c r="C78" s="124"/>
      <c r="D78" s="124"/>
      <c r="E78" s="185"/>
      <c r="F78" s="5"/>
      <c r="G78" s="5"/>
      <c r="H78" s="64" t="str">
        <f t="shared" si="0"/>
        <v/>
      </c>
      <c r="I78" s="5"/>
      <c r="J78" s="5"/>
      <c r="K78" s="64" t="str">
        <f t="shared" si="1"/>
        <v/>
      </c>
      <c r="L78" s="119"/>
      <c r="M78" s="152"/>
      <c r="N78" s="119"/>
      <c r="O78" s="5" t="s">
        <v>293</v>
      </c>
      <c r="P78" s="127"/>
      <c r="Q78" s="129"/>
      <c r="R78" s="237"/>
      <c r="S78" s="128"/>
      <c r="T78" s="119"/>
      <c r="U78" s="130"/>
      <c r="V78" s="130"/>
      <c r="W78" s="5"/>
      <c r="X78" s="128"/>
      <c r="Y78" s="127"/>
      <c r="Z78" s="127"/>
      <c r="AA78" s="128"/>
      <c r="AB78" s="119"/>
      <c r="AC78" s="68" t="s">
        <v>82</v>
      </c>
      <c r="AD78" s="35"/>
      <c r="AE78" s="112"/>
      <c r="AF78" s="112"/>
      <c r="AG78" s="112"/>
      <c r="AH78" s="112"/>
      <c r="AI78" s="6"/>
      <c r="AJ78" s="6"/>
      <c r="AK78" s="6"/>
      <c r="AL78" s="145"/>
      <c r="AM78" s="135"/>
      <c r="AN78" s="136"/>
      <c r="AO78" s="136"/>
      <c r="AP78" s="136"/>
      <c r="AQ78" s="147"/>
      <c r="AR78" s="145"/>
      <c r="AS78" s="110"/>
      <c r="AT78" s="119"/>
      <c r="AU78" s="10"/>
      <c r="AV78" s="119"/>
      <c r="AW78" s="8"/>
      <c r="AX78" s="9"/>
      <c r="AY78" s="9"/>
      <c r="AZ78" s="9"/>
      <c r="BA78" s="145"/>
      <c r="BB78" s="145"/>
      <c r="BC78" s="149"/>
      <c r="BD78" s="33"/>
      <c r="BE78" s="6"/>
      <c r="BF78" s="8"/>
      <c r="BG78" s="154"/>
      <c r="BH78" s="119"/>
      <c r="BI78" s="119"/>
      <c r="BJ78" s="6"/>
      <c r="BK78" s="108"/>
      <c r="BL78" s="108"/>
      <c r="BM78" s="6"/>
      <c r="BN78" s="6"/>
      <c r="BO78" s="7"/>
      <c r="BP78" s="6"/>
      <c r="BQ78" s="156"/>
      <c r="BR78" s="139" t="s">
        <v>80</v>
      </c>
      <c r="BS78" s="159"/>
      <c r="BT78" s="6"/>
    </row>
    <row r="79" spans="1:72" s="101" customFormat="1" x14ac:dyDescent="0.25">
      <c r="A79" s="122"/>
      <c r="B79" s="123"/>
      <c r="C79" s="124"/>
      <c r="D79" s="124"/>
      <c r="E79" s="185"/>
      <c r="F79" s="5"/>
      <c r="G79" s="5"/>
      <c r="H79" s="64" t="str">
        <f t="shared" si="0"/>
        <v/>
      </c>
      <c r="I79" s="5"/>
      <c r="J79" s="5"/>
      <c r="K79" s="64" t="str">
        <f t="shared" si="1"/>
        <v/>
      </c>
      <c r="L79" s="119"/>
      <c r="M79" s="152"/>
      <c r="N79" s="119"/>
      <c r="O79" s="5" t="s">
        <v>293</v>
      </c>
      <c r="P79" s="127"/>
      <c r="Q79" s="129"/>
      <c r="R79" s="237"/>
      <c r="S79" s="128"/>
      <c r="T79" s="119"/>
      <c r="U79" s="130"/>
      <c r="V79" s="130"/>
      <c r="W79" s="5"/>
      <c r="X79" s="128"/>
      <c r="Y79" s="127"/>
      <c r="Z79" s="127"/>
      <c r="AA79" s="128"/>
      <c r="AB79" s="119"/>
      <c r="AC79" s="68" t="s">
        <v>82</v>
      </c>
      <c r="AD79" s="35"/>
      <c r="AE79" s="112"/>
      <c r="AF79" s="112"/>
      <c r="AG79" s="112"/>
      <c r="AH79" s="112"/>
      <c r="AI79" s="6"/>
      <c r="AJ79" s="6"/>
      <c r="AK79" s="6"/>
      <c r="AL79" s="145"/>
      <c r="AM79" s="135"/>
      <c r="AN79" s="136"/>
      <c r="AO79" s="136"/>
      <c r="AP79" s="136"/>
      <c r="AQ79" s="147"/>
      <c r="AR79" s="145"/>
      <c r="AS79" s="110"/>
      <c r="AT79" s="119"/>
      <c r="AU79" s="10"/>
      <c r="AV79" s="119"/>
      <c r="AW79" s="8"/>
      <c r="AX79" s="9"/>
      <c r="AY79" s="9"/>
      <c r="AZ79" s="9"/>
      <c r="BA79" s="145"/>
      <c r="BB79" s="145"/>
      <c r="BC79" s="149"/>
      <c r="BD79" s="33"/>
      <c r="BE79" s="6"/>
      <c r="BF79" s="8"/>
      <c r="BG79" s="154"/>
      <c r="BH79" s="119"/>
      <c r="BI79" s="119"/>
      <c r="BJ79" s="6"/>
      <c r="BK79" s="108"/>
      <c r="BL79" s="108"/>
      <c r="BM79" s="6"/>
      <c r="BN79" s="6"/>
      <c r="BO79" s="7"/>
      <c r="BP79" s="6"/>
      <c r="BQ79" s="156"/>
      <c r="BR79" s="139" t="s">
        <v>80</v>
      </c>
      <c r="BS79" s="159"/>
      <c r="BT79" s="6"/>
    </row>
    <row r="80" spans="1:72" s="101" customFormat="1" x14ac:dyDescent="0.25">
      <c r="A80" s="122"/>
      <c r="B80" s="123"/>
      <c r="C80" s="124"/>
      <c r="D80" s="124"/>
      <c r="E80" s="185"/>
      <c r="F80" s="5"/>
      <c r="G80" s="5"/>
      <c r="H80" s="64" t="str">
        <f t="shared" si="0"/>
        <v/>
      </c>
      <c r="I80" s="5"/>
      <c r="J80" s="5"/>
      <c r="K80" s="64" t="str">
        <f t="shared" si="1"/>
        <v/>
      </c>
      <c r="L80" s="119"/>
      <c r="M80" s="152"/>
      <c r="N80" s="119"/>
      <c r="O80" s="5" t="s">
        <v>293</v>
      </c>
      <c r="P80" s="127"/>
      <c r="Q80" s="129"/>
      <c r="R80" s="237"/>
      <c r="S80" s="128"/>
      <c r="T80" s="119"/>
      <c r="U80" s="130"/>
      <c r="V80" s="130"/>
      <c r="W80" s="5"/>
      <c r="X80" s="128"/>
      <c r="Y80" s="127"/>
      <c r="Z80" s="127"/>
      <c r="AA80" s="128"/>
      <c r="AB80" s="119"/>
      <c r="AC80" s="68" t="s">
        <v>82</v>
      </c>
      <c r="AD80" s="35"/>
      <c r="AE80" s="112"/>
      <c r="AF80" s="112"/>
      <c r="AG80" s="112"/>
      <c r="AH80" s="112"/>
      <c r="AI80" s="6"/>
      <c r="AJ80" s="6"/>
      <c r="AK80" s="6"/>
      <c r="AL80" s="145"/>
      <c r="AM80" s="135"/>
      <c r="AN80" s="136"/>
      <c r="AO80" s="136"/>
      <c r="AP80" s="136"/>
      <c r="AQ80" s="147"/>
      <c r="AR80" s="145"/>
      <c r="AS80" s="110"/>
      <c r="AT80" s="119"/>
      <c r="AU80" s="10"/>
      <c r="AV80" s="119"/>
      <c r="AW80" s="8"/>
      <c r="AX80" s="9"/>
      <c r="AY80" s="9"/>
      <c r="AZ80" s="9"/>
      <c r="BA80" s="145"/>
      <c r="BB80" s="145"/>
      <c r="BC80" s="149"/>
      <c r="BD80" s="33"/>
      <c r="BE80" s="6"/>
      <c r="BF80" s="8"/>
      <c r="BG80" s="154"/>
      <c r="BH80" s="119"/>
      <c r="BI80" s="119"/>
      <c r="BJ80" s="6"/>
      <c r="BK80" s="108"/>
      <c r="BL80" s="108"/>
      <c r="BM80" s="6"/>
      <c r="BN80" s="6"/>
      <c r="BO80" s="7"/>
      <c r="BP80" s="6"/>
      <c r="BQ80" s="156"/>
      <c r="BR80" s="139" t="s">
        <v>80</v>
      </c>
      <c r="BS80" s="159"/>
      <c r="BT80" s="6"/>
    </row>
    <row r="81" spans="1:72" s="101" customFormat="1" x14ac:dyDescent="0.25">
      <c r="A81" s="122"/>
      <c r="B81" s="123"/>
      <c r="C81" s="124"/>
      <c r="D81" s="124"/>
      <c r="E81" s="185"/>
      <c r="F81" s="5"/>
      <c r="G81" s="5"/>
      <c r="H81" s="64" t="str">
        <f t="shared" si="0"/>
        <v/>
      </c>
      <c r="I81" s="5"/>
      <c r="J81" s="5"/>
      <c r="K81" s="64" t="str">
        <f t="shared" si="1"/>
        <v/>
      </c>
      <c r="L81" s="119"/>
      <c r="M81" s="152"/>
      <c r="N81" s="119"/>
      <c r="O81" s="5" t="s">
        <v>293</v>
      </c>
      <c r="P81" s="127"/>
      <c r="Q81" s="129"/>
      <c r="R81" s="237"/>
      <c r="S81" s="128"/>
      <c r="T81" s="119"/>
      <c r="U81" s="130"/>
      <c r="V81" s="130"/>
      <c r="W81" s="5"/>
      <c r="X81" s="128"/>
      <c r="Y81" s="127"/>
      <c r="Z81" s="127"/>
      <c r="AA81" s="128"/>
      <c r="AB81" s="119"/>
      <c r="AC81" s="68" t="s">
        <v>82</v>
      </c>
      <c r="AD81" s="35"/>
      <c r="AE81" s="112"/>
      <c r="AF81" s="112"/>
      <c r="AG81" s="112"/>
      <c r="AH81" s="112"/>
      <c r="AI81" s="6"/>
      <c r="AJ81" s="6"/>
      <c r="AK81" s="6"/>
      <c r="AL81" s="145"/>
      <c r="AM81" s="135"/>
      <c r="AN81" s="136"/>
      <c r="AO81" s="136"/>
      <c r="AP81" s="136"/>
      <c r="AQ81" s="147"/>
      <c r="AR81" s="145"/>
      <c r="AS81" s="110"/>
      <c r="AT81" s="119"/>
      <c r="AU81" s="10"/>
      <c r="AV81" s="119"/>
      <c r="AW81" s="8"/>
      <c r="AX81" s="9"/>
      <c r="AY81" s="9"/>
      <c r="AZ81" s="9"/>
      <c r="BA81" s="145"/>
      <c r="BB81" s="145"/>
      <c r="BC81" s="149"/>
      <c r="BD81" s="33"/>
      <c r="BE81" s="6"/>
      <c r="BF81" s="8"/>
      <c r="BG81" s="154"/>
      <c r="BH81" s="119"/>
      <c r="BI81" s="119"/>
      <c r="BJ81" s="6"/>
      <c r="BK81" s="108"/>
      <c r="BL81" s="108"/>
      <c r="BM81" s="6"/>
      <c r="BN81" s="6"/>
      <c r="BO81" s="7"/>
      <c r="BP81" s="6"/>
      <c r="BQ81" s="156"/>
      <c r="BR81" s="139" t="s">
        <v>80</v>
      </c>
      <c r="BS81" s="159"/>
      <c r="BT81" s="6"/>
    </row>
    <row r="82" spans="1:72" s="101" customFormat="1" x14ac:dyDescent="0.25">
      <c r="A82" s="122"/>
      <c r="B82" s="123"/>
      <c r="C82" s="124"/>
      <c r="D82" s="124"/>
      <c r="E82" s="185"/>
      <c r="F82" s="5"/>
      <c r="G82" s="5"/>
      <c r="H82" s="64" t="str">
        <f t="shared" si="0"/>
        <v/>
      </c>
      <c r="I82" s="5"/>
      <c r="J82" s="5"/>
      <c r="K82" s="64" t="str">
        <f t="shared" si="1"/>
        <v/>
      </c>
      <c r="L82" s="119"/>
      <c r="M82" s="152"/>
      <c r="N82" s="119"/>
      <c r="O82" s="5" t="s">
        <v>293</v>
      </c>
      <c r="P82" s="127"/>
      <c r="Q82" s="129"/>
      <c r="R82" s="237"/>
      <c r="S82" s="128"/>
      <c r="T82" s="119"/>
      <c r="U82" s="130"/>
      <c r="V82" s="130"/>
      <c r="W82" s="5"/>
      <c r="X82" s="128"/>
      <c r="Y82" s="127"/>
      <c r="Z82" s="127"/>
      <c r="AA82" s="128"/>
      <c r="AB82" s="119"/>
      <c r="AC82" s="68" t="s">
        <v>82</v>
      </c>
      <c r="AD82" s="35"/>
      <c r="AE82" s="112"/>
      <c r="AF82" s="112"/>
      <c r="AG82" s="112"/>
      <c r="AH82" s="112"/>
      <c r="AI82" s="6"/>
      <c r="AJ82" s="6"/>
      <c r="AK82" s="6"/>
      <c r="AL82" s="145"/>
      <c r="AM82" s="135"/>
      <c r="AN82" s="136"/>
      <c r="AO82" s="136"/>
      <c r="AP82" s="136"/>
      <c r="AQ82" s="147"/>
      <c r="AR82" s="145"/>
      <c r="AS82" s="110"/>
      <c r="AT82" s="119"/>
      <c r="AU82" s="10"/>
      <c r="AV82" s="119"/>
      <c r="AW82" s="8"/>
      <c r="AX82" s="9"/>
      <c r="AY82" s="9"/>
      <c r="AZ82" s="9"/>
      <c r="BA82" s="145"/>
      <c r="BB82" s="145"/>
      <c r="BC82" s="149"/>
      <c r="BD82" s="33"/>
      <c r="BE82" s="6"/>
      <c r="BF82" s="8"/>
      <c r="BG82" s="154"/>
      <c r="BH82" s="119"/>
      <c r="BI82" s="119"/>
      <c r="BJ82" s="6"/>
      <c r="BK82" s="108"/>
      <c r="BL82" s="108"/>
      <c r="BM82" s="6"/>
      <c r="BN82" s="6"/>
      <c r="BO82" s="7"/>
      <c r="BP82" s="6"/>
      <c r="BQ82" s="156"/>
      <c r="BR82" s="139" t="s">
        <v>80</v>
      </c>
      <c r="BS82" s="159"/>
      <c r="BT82" s="6"/>
    </row>
    <row r="83" spans="1:72" s="101" customFormat="1" x14ac:dyDescent="0.25">
      <c r="A83" s="122"/>
      <c r="B83" s="123"/>
      <c r="C83" s="124"/>
      <c r="D83" s="124"/>
      <c r="E83" s="185"/>
      <c r="F83" s="5"/>
      <c r="G83" s="5"/>
      <c r="H83" s="64" t="str">
        <f t="shared" si="0"/>
        <v/>
      </c>
      <c r="I83" s="5"/>
      <c r="J83" s="5"/>
      <c r="K83" s="64" t="str">
        <f t="shared" si="1"/>
        <v/>
      </c>
      <c r="L83" s="119"/>
      <c r="M83" s="152"/>
      <c r="N83" s="119"/>
      <c r="O83" s="5" t="s">
        <v>293</v>
      </c>
      <c r="P83" s="127"/>
      <c r="Q83" s="129"/>
      <c r="R83" s="237"/>
      <c r="S83" s="128"/>
      <c r="T83" s="119"/>
      <c r="U83" s="130"/>
      <c r="V83" s="130"/>
      <c r="W83" s="5"/>
      <c r="X83" s="128"/>
      <c r="Y83" s="127"/>
      <c r="Z83" s="127"/>
      <c r="AA83" s="128"/>
      <c r="AB83" s="119"/>
      <c r="AC83" s="68" t="s">
        <v>82</v>
      </c>
      <c r="AD83" s="35"/>
      <c r="AE83" s="112"/>
      <c r="AF83" s="112"/>
      <c r="AG83" s="112"/>
      <c r="AH83" s="112"/>
      <c r="AI83" s="6"/>
      <c r="AJ83" s="6"/>
      <c r="AK83" s="6"/>
      <c r="AL83" s="145"/>
      <c r="AM83" s="135"/>
      <c r="AN83" s="136"/>
      <c r="AO83" s="136"/>
      <c r="AP83" s="136"/>
      <c r="AQ83" s="147"/>
      <c r="AR83" s="145"/>
      <c r="AS83" s="110"/>
      <c r="AT83" s="119"/>
      <c r="AU83" s="10"/>
      <c r="AV83" s="119"/>
      <c r="AW83" s="8"/>
      <c r="AX83" s="9"/>
      <c r="AY83" s="9"/>
      <c r="AZ83" s="9"/>
      <c r="BA83" s="145"/>
      <c r="BB83" s="145"/>
      <c r="BC83" s="149"/>
      <c r="BD83" s="33"/>
      <c r="BE83" s="6"/>
      <c r="BF83" s="8"/>
      <c r="BG83" s="154"/>
      <c r="BH83" s="119"/>
      <c r="BI83" s="119"/>
      <c r="BJ83" s="6"/>
      <c r="BK83" s="108"/>
      <c r="BL83" s="108"/>
      <c r="BM83" s="6"/>
      <c r="BN83" s="6"/>
      <c r="BO83" s="7"/>
      <c r="BP83" s="6"/>
      <c r="BQ83" s="156"/>
      <c r="BR83" s="139" t="s">
        <v>80</v>
      </c>
      <c r="BS83" s="159"/>
      <c r="BT83" s="6"/>
    </row>
    <row r="84" spans="1:72" s="101" customFormat="1" x14ac:dyDescent="0.25">
      <c r="A84" s="122"/>
      <c r="B84" s="123"/>
      <c r="C84" s="124"/>
      <c r="D84" s="124"/>
      <c r="E84" s="185"/>
      <c r="F84" s="5"/>
      <c r="G84" s="5"/>
      <c r="H84" s="64" t="str">
        <f t="shared" si="0"/>
        <v/>
      </c>
      <c r="I84" s="5"/>
      <c r="J84" s="5"/>
      <c r="K84" s="64" t="str">
        <f t="shared" si="1"/>
        <v/>
      </c>
      <c r="L84" s="119"/>
      <c r="M84" s="152"/>
      <c r="N84" s="119"/>
      <c r="O84" s="5" t="s">
        <v>293</v>
      </c>
      <c r="P84" s="127"/>
      <c r="Q84" s="129"/>
      <c r="R84" s="237"/>
      <c r="S84" s="128"/>
      <c r="T84" s="119"/>
      <c r="U84" s="130"/>
      <c r="V84" s="130"/>
      <c r="W84" s="5"/>
      <c r="X84" s="128"/>
      <c r="Y84" s="127"/>
      <c r="Z84" s="127"/>
      <c r="AA84" s="128"/>
      <c r="AB84" s="119"/>
      <c r="AC84" s="68" t="s">
        <v>82</v>
      </c>
      <c r="AD84" s="35"/>
      <c r="AE84" s="112"/>
      <c r="AF84" s="112"/>
      <c r="AG84" s="112"/>
      <c r="AH84" s="112"/>
      <c r="AI84" s="6"/>
      <c r="AJ84" s="6"/>
      <c r="AK84" s="6"/>
      <c r="AL84" s="145"/>
      <c r="AM84" s="135"/>
      <c r="AN84" s="136"/>
      <c r="AO84" s="136"/>
      <c r="AP84" s="136"/>
      <c r="AQ84" s="147"/>
      <c r="AR84" s="145"/>
      <c r="AS84" s="110"/>
      <c r="AT84" s="119"/>
      <c r="AU84" s="10"/>
      <c r="AV84" s="119"/>
      <c r="AW84" s="8"/>
      <c r="AX84" s="9"/>
      <c r="AY84" s="9"/>
      <c r="AZ84" s="9"/>
      <c r="BA84" s="145"/>
      <c r="BB84" s="145"/>
      <c r="BC84" s="149"/>
      <c r="BD84" s="33"/>
      <c r="BE84" s="6"/>
      <c r="BF84" s="8"/>
      <c r="BG84" s="154"/>
      <c r="BH84" s="119"/>
      <c r="BI84" s="119"/>
      <c r="BJ84" s="6"/>
      <c r="BK84" s="108"/>
      <c r="BL84" s="108"/>
      <c r="BM84" s="6"/>
      <c r="BN84" s="6"/>
      <c r="BO84" s="7"/>
      <c r="BP84" s="6"/>
      <c r="BQ84" s="156"/>
      <c r="BR84" s="139" t="s">
        <v>80</v>
      </c>
      <c r="BS84" s="159"/>
      <c r="BT84" s="6"/>
    </row>
    <row r="85" spans="1:72" s="101" customFormat="1" x14ac:dyDescent="0.25">
      <c r="A85" s="122"/>
      <c r="B85" s="123"/>
      <c r="C85" s="124"/>
      <c r="D85" s="124"/>
      <c r="E85" s="185"/>
      <c r="F85" s="5"/>
      <c r="G85" s="5"/>
      <c r="H85" s="64" t="str">
        <f t="shared" si="0"/>
        <v/>
      </c>
      <c r="I85" s="5"/>
      <c r="J85" s="5"/>
      <c r="K85" s="64" t="str">
        <f t="shared" si="1"/>
        <v/>
      </c>
      <c r="L85" s="119"/>
      <c r="M85" s="152"/>
      <c r="N85" s="119"/>
      <c r="O85" s="5" t="s">
        <v>293</v>
      </c>
      <c r="P85" s="127"/>
      <c r="Q85" s="129"/>
      <c r="R85" s="237"/>
      <c r="S85" s="128"/>
      <c r="T85" s="119"/>
      <c r="U85" s="130"/>
      <c r="V85" s="130"/>
      <c r="W85" s="5"/>
      <c r="X85" s="128"/>
      <c r="Y85" s="127"/>
      <c r="Z85" s="127"/>
      <c r="AA85" s="128"/>
      <c r="AB85" s="119"/>
      <c r="AC85" s="68" t="s">
        <v>82</v>
      </c>
      <c r="AD85" s="35"/>
      <c r="AE85" s="112"/>
      <c r="AF85" s="112"/>
      <c r="AG85" s="112"/>
      <c r="AH85" s="112"/>
      <c r="AI85" s="6"/>
      <c r="AJ85" s="6"/>
      <c r="AK85" s="6"/>
      <c r="AL85" s="145"/>
      <c r="AM85" s="135"/>
      <c r="AN85" s="136"/>
      <c r="AO85" s="136"/>
      <c r="AP85" s="136"/>
      <c r="AQ85" s="147"/>
      <c r="AR85" s="145"/>
      <c r="AS85" s="110"/>
      <c r="AT85" s="119"/>
      <c r="AU85" s="10"/>
      <c r="AV85" s="119"/>
      <c r="AW85" s="8"/>
      <c r="AX85" s="9"/>
      <c r="AY85" s="9"/>
      <c r="AZ85" s="9"/>
      <c r="BA85" s="145"/>
      <c r="BB85" s="145"/>
      <c r="BC85" s="149"/>
      <c r="BD85" s="33"/>
      <c r="BE85" s="6"/>
      <c r="BF85" s="8"/>
      <c r="BG85" s="154"/>
      <c r="BH85" s="119"/>
      <c r="BI85" s="119"/>
      <c r="BJ85" s="6"/>
      <c r="BK85" s="108"/>
      <c r="BL85" s="108"/>
      <c r="BM85" s="6"/>
      <c r="BN85" s="6"/>
      <c r="BO85" s="7"/>
      <c r="BP85" s="6"/>
      <c r="BQ85" s="156"/>
      <c r="BR85" s="139" t="s">
        <v>80</v>
      </c>
      <c r="BS85" s="159"/>
      <c r="BT85" s="6"/>
    </row>
    <row r="86" spans="1:72" s="101" customFormat="1" x14ac:dyDescent="0.25">
      <c r="A86" s="122"/>
      <c r="B86" s="123"/>
      <c r="C86" s="124"/>
      <c r="D86" s="124"/>
      <c r="E86" s="185"/>
      <c r="F86" s="5"/>
      <c r="G86" s="5"/>
      <c r="H86" s="64" t="str">
        <f t="shared" si="0"/>
        <v/>
      </c>
      <c r="I86" s="5"/>
      <c r="J86" s="5"/>
      <c r="K86" s="64" t="str">
        <f t="shared" si="1"/>
        <v/>
      </c>
      <c r="L86" s="119"/>
      <c r="M86" s="152"/>
      <c r="N86" s="119"/>
      <c r="O86" s="5" t="s">
        <v>293</v>
      </c>
      <c r="P86" s="127"/>
      <c r="Q86" s="129"/>
      <c r="R86" s="237"/>
      <c r="S86" s="128"/>
      <c r="T86" s="119"/>
      <c r="U86" s="130"/>
      <c r="V86" s="130"/>
      <c r="W86" s="5"/>
      <c r="X86" s="128"/>
      <c r="Y86" s="127"/>
      <c r="Z86" s="127"/>
      <c r="AA86" s="128"/>
      <c r="AB86" s="119"/>
      <c r="AC86" s="68" t="s">
        <v>82</v>
      </c>
      <c r="AD86" s="35"/>
      <c r="AE86" s="112"/>
      <c r="AF86" s="112"/>
      <c r="AG86" s="112"/>
      <c r="AH86" s="112"/>
      <c r="AI86" s="6"/>
      <c r="AJ86" s="6"/>
      <c r="AK86" s="6"/>
      <c r="AL86" s="145"/>
      <c r="AM86" s="135"/>
      <c r="AN86" s="136"/>
      <c r="AO86" s="136"/>
      <c r="AP86" s="136"/>
      <c r="AQ86" s="147"/>
      <c r="AR86" s="145"/>
      <c r="AS86" s="110"/>
      <c r="AT86" s="119"/>
      <c r="AU86" s="10"/>
      <c r="AV86" s="119"/>
      <c r="AW86" s="8"/>
      <c r="AX86" s="9"/>
      <c r="AY86" s="9"/>
      <c r="AZ86" s="9"/>
      <c r="BA86" s="145"/>
      <c r="BB86" s="145"/>
      <c r="BC86" s="149"/>
      <c r="BD86" s="33"/>
      <c r="BE86" s="6"/>
      <c r="BF86" s="8"/>
      <c r="BG86" s="154"/>
      <c r="BH86" s="119"/>
      <c r="BI86" s="119"/>
      <c r="BJ86" s="6"/>
      <c r="BK86" s="108"/>
      <c r="BL86" s="108"/>
      <c r="BM86" s="6"/>
      <c r="BN86" s="6"/>
      <c r="BO86" s="7"/>
      <c r="BP86" s="6"/>
      <c r="BQ86" s="156"/>
      <c r="BR86" s="139" t="s">
        <v>80</v>
      </c>
      <c r="BS86" s="159"/>
      <c r="BT86" s="6"/>
    </row>
    <row r="87" spans="1:72" s="101" customFormat="1" x14ac:dyDescent="0.25">
      <c r="A87" s="122"/>
      <c r="B87" s="123"/>
      <c r="C87" s="124"/>
      <c r="D87" s="124"/>
      <c r="E87" s="185"/>
      <c r="F87" s="5"/>
      <c r="G87" s="5"/>
      <c r="H87" s="64" t="str">
        <f t="shared" si="0"/>
        <v/>
      </c>
      <c r="I87" s="5"/>
      <c r="J87" s="5"/>
      <c r="K87" s="64" t="str">
        <f t="shared" si="1"/>
        <v/>
      </c>
      <c r="L87" s="119"/>
      <c r="M87" s="152"/>
      <c r="N87" s="119"/>
      <c r="O87" s="5" t="s">
        <v>293</v>
      </c>
      <c r="P87" s="127"/>
      <c r="Q87" s="129"/>
      <c r="R87" s="237"/>
      <c r="S87" s="128"/>
      <c r="T87" s="119"/>
      <c r="U87" s="130"/>
      <c r="V87" s="130"/>
      <c r="W87" s="5"/>
      <c r="X87" s="128"/>
      <c r="Y87" s="127"/>
      <c r="Z87" s="127"/>
      <c r="AA87" s="128"/>
      <c r="AB87" s="119"/>
      <c r="AC87" s="68" t="s">
        <v>82</v>
      </c>
      <c r="AD87" s="35"/>
      <c r="AE87" s="112"/>
      <c r="AF87" s="112"/>
      <c r="AG87" s="112"/>
      <c r="AH87" s="112"/>
      <c r="AI87" s="6"/>
      <c r="AJ87" s="6"/>
      <c r="AK87" s="6"/>
      <c r="AL87" s="145"/>
      <c r="AM87" s="135"/>
      <c r="AN87" s="136"/>
      <c r="AO87" s="136"/>
      <c r="AP87" s="136"/>
      <c r="AQ87" s="147"/>
      <c r="AR87" s="145"/>
      <c r="AS87" s="110"/>
      <c r="AT87" s="119"/>
      <c r="AU87" s="10"/>
      <c r="AV87" s="119"/>
      <c r="AW87" s="8"/>
      <c r="AX87" s="9"/>
      <c r="AY87" s="9"/>
      <c r="AZ87" s="9"/>
      <c r="BA87" s="145"/>
      <c r="BB87" s="145"/>
      <c r="BC87" s="149"/>
      <c r="BD87" s="33"/>
      <c r="BE87" s="6"/>
      <c r="BF87" s="8"/>
      <c r="BG87" s="154"/>
      <c r="BH87" s="119"/>
      <c r="BI87" s="119"/>
      <c r="BJ87" s="6"/>
      <c r="BK87" s="108"/>
      <c r="BL87" s="108"/>
      <c r="BM87" s="6"/>
      <c r="BN87" s="6"/>
      <c r="BO87" s="7"/>
      <c r="BP87" s="6"/>
      <c r="BQ87" s="156"/>
      <c r="BR87" s="139" t="s">
        <v>80</v>
      </c>
      <c r="BS87" s="159"/>
      <c r="BT87" s="6"/>
    </row>
    <row r="88" spans="1:72" s="101" customFormat="1" x14ac:dyDescent="0.25">
      <c r="A88" s="122"/>
      <c r="B88" s="123"/>
      <c r="C88" s="124"/>
      <c r="D88" s="124"/>
      <c r="E88" s="185"/>
      <c r="F88" s="5"/>
      <c r="G88" s="5"/>
      <c r="H88" s="64" t="str">
        <f t="shared" si="0"/>
        <v/>
      </c>
      <c r="I88" s="5"/>
      <c r="J88" s="5"/>
      <c r="K88" s="64" t="str">
        <f t="shared" si="1"/>
        <v/>
      </c>
      <c r="L88" s="119"/>
      <c r="M88" s="152"/>
      <c r="N88" s="119"/>
      <c r="O88" s="5" t="s">
        <v>293</v>
      </c>
      <c r="P88" s="127"/>
      <c r="Q88" s="129"/>
      <c r="R88" s="237"/>
      <c r="S88" s="128"/>
      <c r="T88" s="119"/>
      <c r="U88" s="130"/>
      <c r="V88" s="130"/>
      <c r="W88" s="5"/>
      <c r="X88" s="128"/>
      <c r="Y88" s="127"/>
      <c r="Z88" s="127"/>
      <c r="AA88" s="128"/>
      <c r="AB88" s="119"/>
      <c r="AC88" s="68" t="s">
        <v>82</v>
      </c>
      <c r="AD88" s="35"/>
      <c r="AE88" s="112"/>
      <c r="AF88" s="112"/>
      <c r="AG88" s="112"/>
      <c r="AH88" s="112"/>
      <c r="AI88" s="6"/>
      <c r="AJ88" s="6"/>
      <c r="AK88" s="6"/>
      <c r="AL88" s="145"/>
      <c r="AM88" s="135"/>
      <c r="AN88" s="136"/>
      <c r="AO88" s="136"/>
      <c r="AP88" s="136"/>
      <c r="AQ88" s="147"/>
      <c r="AR88" s="145"/>
      <c r="AS88" s="110"/>
      <c r="AT88" s="119"/>
      <c r="AU88" s="10"/>
      <c r="AV88" s="119"/>
      <c r="AW88" s="8"/>
      <c r="AX88" s="9"/>
      <c r="AY88" s="9"/>
      <c r="AZ88" s="9"/>
      <c r="BA88" s="145"/>
      <c r="BB88" s="145"/>
      <c r="BC88" s="149"/>
      <c r="BD88" s="33"/>
      <c r="BE88" s="6"/>
      <c r="BF88" s="8"/>
      <c r="BG88" s="154"/>
      <c r="BH88" s="119"/>
      <c r="BI88" s="119"/>
      <c r="BJ88" s="6"/>
      <c r="BK88" s="108"/>
      <c r="BL88" s="108"/>
      <c r="BM88" s="6"/>
      <c r="BN88" s="6"/>
      <c r="BO88" s="7"/>
      <c r="BP88" s="6"/>
      <c r="BQ88" s="156"/>
      <c r="BR88" s="139" t="s">
        <v>80</v>
      </c>
      <c r="BS88" s="159"/>
      <c r="BT88" s="6"/>
    </row>
    <row r="89" spans="1:72" s="101" customFormat="1" x14ac:dyDescent="0.25">
      <c r="A89" s="122"/>
      <c r="B89" s="123"/>
      <c r="C89" s="124"/>
      <c r="D89" s="124"/>
      <c r="E89" s="185"/>
      <c r="F89" s="5"/>
      <c r="G89" s="5"/>
      <c r="H89" s="64" t="str">
        <f t="shared" si="0"/>
        <v/>
      </c>
      <c r="I89" s="5"/>
      <c r="J89" s="5"/>
      <c r="K89" s="64" t="str">
        <f t="shared" si="1"/>
        <v/>
      </c>
      <c r="L89" s="119"/>
      <c r="M89" s="152"/>
      <c r="N89" s="119"/>
      <c r="O89" s="5" t="s">
        <v>293</v>
      </c>
      <c r="P89" s="127"/>
      <c r="Q89" s="129"/>
      <c r="R89" s="237"/>
      <c r="S89" s="128"/>
      <c r="T89" s="119"/>
      <c r="U89" s="130"/>
      <c r="V89" s="130"/>
      <c r="W89" s="5"/>
      <c r="X89" s="128"/>
      <c r="Y89" s="127"/>
      <c r="Z89" s="127"/>
      <c r="AA89" s="128"/>
      <c r="AB89" s="119"/>
      <c r="AC89" s="68" t="s">
        <v>82</v>
      </c>
      <c r="AD89" s="35"/>
      <c r="AE89" s="112"/>
      <c r="AF89" s="112"/>
      <c r="AG89" s="112"/>
      <c r="AH89" s="112"/>
      <c r="AI89" s="6"/>
      <c r="AJ89" s="6"/>
      <c r="AK89" s="6"/>
      <c r="AL89" s="145"/>
      <c r="AM89" s="135"/>
      <c r="AN89" s="136"/>
      <c r="AO89" s="136"/>
      <c r="AP89" s="136"/>
      <c r="AQ89" s="147"/>
      <c r="AR89" s="145"/>
      <c r="AS89" s="110"/>
      <c r="AT89" s="119"/>
      <c r="AU89" s="10"/>
      <c r="AV89" s="119"/>
      <c r="AW89" s="8"/>
      <c r="AX89" s="9"/>
      <c r="AY89" s="9"/>
      <c r="AZ89" s="9"/>
      <c r="BA89" s="145"/>
      <c r="BB89" s="145"/>
      <c r="BC89" s="149"/>
      <c r="BD89" s="33"/>
      <c r="BE89" s="6"/>
      <c r="BF89" s="8"/>
      <c r="BG89" s="154"/>
      <c r="BH89" s="119"/>
      <c r="BI89" s="119"/>
      <c r="BJ89" s="6"/>
      <c r="BK89" s="108"/>
      <c r="BL89" s="108"/>
      <c r="BM89" s="6"/>
      <c r="BN89" s="6"/>
      <c r="BO89" s="7"/>
      <c r="BP89" s="6"/>
      <c r="BQ89" s="156"/>
      <c r="BR89" s="139" t="s">
        <v>80</v>
      </c>
      <c r="BS89" s="159"/>
      <c r="BT89" s="6"/>
    </row>
    <row r="90" spans="1:72" s="101" customFormat="1" x14ac:dyDescent="0.25">
      <c r="A90" s="122"/>
      <c r="B90" s="123"/>
      <c r="C90" s="124"/>
      <c r="D90" s="124"/>
      <c r="E90" s="185"/>
      <c r="F90" s="5"/>
      <c r="G90" s="5"/>
      <c r="H90" s="64" t="str">
        <f t="shared" si="0"/>
        <v/>
      </c>
      <c r="I90" s="5"/>
      <c r="J90" s="5"/>
      <c r="K90" s="64" t="str">
        <f t="shared" si="1"/>
        <v/>
      </c>
      <c r="L90" s="119"/>
      <c r="M90" s="152"/>
      <c r="N90" s="119"/>
      <c r="O90" s="5" t="s">
        <v>293</v>
      </c>
      <c r="P90" s="127"/>
      <c r="Q90" s="129"/>
      <c r="R90" s="237"/>
      <c r="S90" s="128"/>
      <c r="T90" s="119"/>
      <c r="U90" s="130"/>
      <c r="V90" s="130"/>
      <c r="W90" s="5"/>
      <c r="X90" s="128"/>
      <c r="Y90" s="127"/>
      <c r="Z90" s="127"/>
      <c r="AA90" s="128"/>
      <c r="AB90" s="119"/>
      <c r="AC90" s="68" t="s">
        <v>82</v>
      </c>
      <c r="AD90" s="35"/>
      <c r="AE90" s="112"/>
      <c r="AF90" s="112"/>
      <c r="AG90" s="112"/>
      <c r="AH90" s="112"/>
      <c r="AI90" s="6"/>
      <c r="AJ90" s="6"/>
      <c r="AK90" s="6"/>
      <c r="AL90" s="145"/>
      <c r="AM90" s="135"/>
      <c r="AN90" s="136"/>
      <c r="AO90" s="136"/>
      <c r="AP90" s="136"/>
      <c r="AQ90" s="147"/>
      <c r="AR90" s="145"/>
      <c r="AS90" s="110"/>
      <c r="AT90" s="119"/>
      <c r="AU90" s="10"/>
      <c r="AV90" s="119"/>
      <c r="AW90" s="8"/>
      <c r="AX90" s="9"/>
      <c r="AY90" s="9"/>
      <c r="AZ90" s="9"/>
      <c r="BA90" s="145"/>
      <c r="BB90" s="145"/>
      <c r="BC90" s="149"/>
      <c r="BD90" s="33"/>
      <c r="BE90" s="6"/>
      <c r="BF90" s="8"/>
      <c r="BG90" s="154"/>
      <c r="BH90" s="119"/>
      <c r="BI90" s="119"/>
      <c r="BJ90" s="6"/>
      <c r="BK90" s="108"/>
      <c r="BL90" s="108"/>
      <c r="BM90" s="6"/>
      <c r="BN90" s="6"/>
      <c r="BO90" s="7"/>
      <c r="BP90" s="6"/>
      <c r="BQ90" s="156"/>
      <c r="BR90" s="139" t="s">
        <v>80</v>
      </c>
      <c r="BS90" s="159"/>
      <c r="BT90" s="6"/>
    </row>
    <row r="91" spans="1:72" s="101" customFormat="1" x14ac:dyDescent="0.25">
      <c r="A91" s="122"/>
      <c r="B91" s="123"/>
      <c r="C91" s="124"/>
      <c r="D91" s="124"/>
      <c r="E91" s="185"/>
      <c r="F91" s="5"/>
      <c r="G91" s="5"/>
      <c r="H91" s="64" t="str">
        <f t="shared" si="0"/>
        <v/>
      </c>
      <c r="I91" s="5"/>
      <c r="J91" s="5"/>
      <c r="K91" s="64" t="str">
        <f t="shared" si="1"/>
        <v/>
      </c>
      <c r="L91" s="119"/>
      <c r="M91" s="152"/>
      <c r="N91" s="119"/>
      <c r="O91" s="5" t="s">
        <v>293</v>
      </c>
      <c r="P91" s="127"/>
      <c r="Q91" s="129"/>
      <c r="R91" s="237"/>
      <c r="S91" s="128"/>
      <c r="T91" s="119"/>
      <c r="U91" s="130"/>
      <c r="V91" s="130"/>
      <c r="W91" s="5"/>
      <c r="X91" s="128"/>
      <c r="Y91" s="127"/>
      <c r="Z91" s="127"/>
      <c r="AA91" s="128"/>
      <c r="AB91" s="119"/>
      <c r="AC91" s="68" t="s">
        <v>82</v>
      </c>
      <c r="AD91" s="35"/>
      <c r="AE91" s="112"/>
      <c r="AF91" s="112"/>
      <c r="AG91" s="112"/>
      <c r="AH91" s="112"/>
      <c r="AI91" s="6"/>
      <c r="AJ91" s="6"/>
      <c r="AK91" s="6"/>
      <c r="AL91" s="145"/>
      <c r="AM91" s="135"/>
      <c r="AN91" s="136"/>
      <c r="AO91" s="136"/>
      <c r="AP91" s="136"/>
      <c r="AQ91" s="147"/>
      <c r="AR91" s="145"/>
      <c r="AS91" s="110"/>
      <c r="AT91" s="119"/>
      <c r="AU91" s="10"/>
      <c r="AV91" s="119"/>
      <c r="AW91" s="8"/>
      <c r="AX91" s="9"/>
      <c r="AY91" s="9"/>
      <c r="AZ91" s="9"/>
      <c r="BA91" s="145"/>
      <c r="BB91" s="145"/>
      <c r="BC91" s="149"/>
      <c r="BD91" s="33"/>
      <c r="BE91" s="6"/>
      <c r="BF91" s="8"/>
      <c r="BG91" s="154"/>
      <c r="BH91" s="119"/>
      <c r="BI91" s="119"/>
      <c r="BJ91" s="6"/>
      <c r="BK91" s="108"/>
      <c r="BL91" s="108"/>
      <c r="BM91" s="6"/>
      <c r="BN91" s="6"/>
      <c r="BO91" s="7"/>
      <c r="BP91" s="6"/>
      <c r="BQ91" s="156"/>
      <c r="BR91" s="139" t="s">
        <v>80</v>
      </c>
      <c r="BS91" s="159"/>
      <c r="BT91" s="6"/>
    </row>
    <row r="92" spans="1:72" s="101" customFormat="1" x14ac:dyDescent="0.25">
      <c r="A92" s="122"/>
      <c r="B92" s="123"/>
      <c r="C92" s="124"/>
      <c r="D92" s="124"/>
      <c r="E92" s="185"/>
      <c r="F92" s="5"/>
      <c r="G92" s="5"/>
      <c r="H92" s="64" t="str">
        <f t="shared" si="0"/>
        <v/>
      </c>
      <c r="I92" s="5"/>
      <c r="J92" s="5"/>
      <c r="K92" s="64" t="str">
        <f t="shared" si="1"/>
        <v/>
      </c>
      <c r="L92" s="119"/>
      <c r="M92" s="152"/>
      <c r="N92" s="119"/>
      <c r="O92" s="5" t="s">
        <v>293</v>
      </c>
      <c r="P92" s="127"/>
      <c r="Q92" s="129"/>
      <c r="R92" s="237"/>
      <c r="S92" s="128"/>
      <c r="T92" s="119"/>
      <c r="U92" s="130"/>
      <c r="V92" s="130"/>
      <c r="W92" s="5"/>
      <c r="X92" s="128"/>
      <c r="Y92" s="127"/>
      <c r="Z92" s="127"/>
      <c r="AA92" s="128"/>
      <c r="AB92" s="119"/>
      <c r="AC92" s="68" t="s">
        <v>82</v>
      </c>
      <c r="AD92" s="35"/>
      <c r="AE92" s="112"/>
      <c r="AF92" s="112"/>
      <c r="AG92" s="112"/>
      <c r="AH92" s="112"/>
      <c r="AI92" s="6"/>
      <c r="AJ92" s="6"/>
      <c r="AK92" s="6"/>
      <c r="AL92" s="145"/>
      <c r="AM92" s="135"/>
      <c r="AN92" s="136"/>
      <c r="AO92" s="136"/>
      <c r="AP92" s="136"/>
      <c r="AQ92" s="147"/>
      <c r="AR92" s="145"/>
      <c r="AS92" s="110"/>
      <c r="AT92" s="119"/>
      <c r="AU92" s="10"/>
      <c r="AV92" s="119"/>
      <c r="AW92" s="8"/>
      <c r="AX92" s="9"/>
      <c r="AY92" s="9"/>
      <c r="AZ92" s="9"/>
      <c r="BA92" s="145"/>
      <c r="BB92" s="145"/>
      <c r="BC92" s="149"/>
      <c r="BD92" s="33"/>
      <c r="BE92" s="6"/>
      <c r="BF92" s="8"/>
      <c r="BG92" s="154"/>
      <c r="BH92" s="119"/>
      <c r="BI92" s="119"/>
      <c r="BJ92" s="6"/>
      <c r="BK92" s="108"/>
      <c r="BL92" s="108"/>
      <c r="BM92" s="6"/>
      <c r="BN92" s="6"/>
      <c r="BO92" s="7"/>
      <c r="BP92" s="6"/>
      <c r="BQ92" s="156"/>
      <c r="BR92" s="139" t="s">
        <v>80</v>
      </c>
      <c r="BS92" s="159"/>
      <c r="BT92" s="6"/>
    </row>
    <row r="93" spans="1:72" s="101" customFormat="1" x14ac:dyDescent="0.25">
      <c r="A93" s="122"/>
      <c r="B93" s="123"/>
      <c r="C93" s="124"/>
      <c r="D93" s="124"/>
      <c r="E93" s="185"/>
      <c r="F93" s="5"/>
      <c r="G93" s="5"/>
      <c r="H93" s="64" t="str">
        <f t="shared" si="0"/>
        <v/>
      </c>
      <c r="I93" s="5"/>
      <c r="J93" s="5"/>
      <c r="K93" s="64" t="str">
        <f t="shared" si="1"/>
        <v/>
      </c>
      <c r="L93" s="119"/>
      <c r="M93" s="152"/>
      <c r="N93" s="119"/>
      <c r="O93" s="5" t="s">
        <v>293</v>
      </c>
      <c r="P93" s="127"/>
      <c r="Q93" s="129"/>
      <c r="R93" s="237"/>
      <c r="S93" s="128"/>
      <c r="T93" s="119"/>
      <c r="U93" s="130"/>
      <c r="V93" s="130"/>
      <c r="W93" s="5"/>
      <c r="X93" s="128"/>
      <c r="Y93" s="127"/>
      <c r="Z93" s="127"/>
      <c r="AA93" s="128"/>
      <c r="AB93" s="119"/>
      <c r="AC93" s="68" t="s">
        <v>82</v>
      </c>
      <c r="AD93" s="35"/>
      <c r="AE93" s="112"/>
      <c r="AF93" s="112"/>
      <c r="AG93" s="112"/>
      <c r="AH93" s="112"/>
      <c r="AI93" s="6"/>
      <c r="AJ93" s="6"/>
      <c r="AK93" s="6"/>
      <c r="AL93" s="145"/>
      <c r="AM93" s="135"/>
      <c r="AN93" s="136"/>
      <c r="AO93" s="136"/>
      <c r="AP93" s="136"/>
      <c r="AQ93" s="147"/>
      <c r="AR93" s="145"/>
      <c r="AS93" s="110"/>
      <c r="AT93" s="119"/>
      <c r="AU93" s="10"/>
      <c r="AV93" s="119"/>
      <c r="AW93" s="8"/>
      <c r="AX93" s="9"/>
      <c r="AY93" s="9"/>
      <c r="AZ93" s="9"/>
      <c r="BA93" s="145"/>
      <c r="BB93" s="145"/>
      <c r="BC93" s="149"/>
      <c r="BD93" s="33"/>
      <c r="BE93" s="6"/>
      <c r="BF93" s="8"/>
      <c r="BG93" s="154"/>
      <c r="BH93" s="119"/>
      <c r="BI93" s="119"/>
      <c r="BJ93" s="6"/>
      <c r="BK93" s="108"/>
      <c r="BL93" s="108"/>
      <c r="BM93" s="6"/>
      <c r="BN93" s="6"/>
      <c r="BO93" s="7"/>
      <c r="BP93" s="6"/>
      <c r="BQ93" s="156"/>
      <c r="BR93" s="139" t="s">
        <v>80</v>
      </c>
      <c r="BS93" s="159"/>
      <c r="BT93" s="6"/>
    </row>
    <row r="94" spans="1:72" s="101" customFormat="1" x14ac:dyDescent="0.25">
      <c r="A94" s="122"/>
      <c r="B94" s="123"/>
      <c r="C94" s="124"/>
      <c r="D94" s="124"/>
      <c r="E94" s="185"/>
      <c r="F94" s="5"/>
      <c r="G94" s="5"/>
      <c r="H94" s="64" t="str">
        <f t="shared" si="0"/>
        <v/>
      </c>
      <c r="I94" s="5"/>
      <c r="J94" s="5"/>
      <c r="K94" s="64" t="str">
        <f t="shared" si="1"/>
        <v/>
      </c>
      <c r="L94" s="119"/>
      <c r="M94" s="152"/>
      <c r="N94" s="119"/>
      <c r="O94" s="5" t="s">
        <v>293</v>
      </c>
      <c r="P94" s="127"/>
      <c r="Q94" s="129"/>
      <c r="R94" s="237"/>
      <c r="S94" s="128"/>
      <c r="T94" s="119"/>
      <c r="U94" s="130"/>
      <c r="V94" s="130"/>
      <c r="W94" s="5"/>
      <c r="X94" s="128"/>
      <c r="Y94" s="127"/>
      <c r="Z94" s="127"/>
      <c r="AA94" s="128"/>
      <c r="AB94" s="119"/>
      <c r="AC94" s="68" t="s">
        <v>82</v>
      </c>
      <c r="AD94" s="35"/>
      <c r="AE94" s="112"/>
      <c r="AF94" s="112"/>
      <c r="AG94" s="112"/>
      <c r="AH94" s="112"/>
      <c r="AI94" s="6"/>
      <c r="AJ94" s="6"/>
      <c r="AK94" s="6"/>
      <c r="AL94" s="145"/>
      <c r="AM94" s="135"/>
      <c r="AN94" s="136"/>
      <c r="AO94" s="136"/>
      <c r="AP94" s="136"/>
      <c r="AQ94" s="147"/>
      <c r="AR94" s="145"/>
      <c r="AS94" s="110"/>
      <c r="AT94" s="119"/>
      <c r="AU94" s="10"/>
      <c r="AV94" s="119"/>
      <c r="AW94" s="8"/>
      <c r="AX94" s="9"/>
      <c r="AY94" s="9"/>
      <c r="AZ94" s="9"/>
      <c r="BA94" s="145"/>
      <c r="BB94" s="145"/>
      <c r="BC94" s="149"/>
      <c r="BD94" s="33"/>
      <c r="BE94" s="6"/>
      <c r="BF94" s="8"/>
      <c r="BG94" s="154"/>
      <c r="BH94" s="119"/>
      <c r="BI94" s="119"/>
      <c r="BJ94" s="6"/>
      <c r="BK94" s="108"/>
      <c r="BL94" s="108"/>
      <c r="BM94" s="6"/>
      <c r="BN94" s="6"/>
      <c r="BO94" s="7"/>
      <c r="BP94" s="6"/>
      <c r="BQ94" s="156"/>
      <c r="BR94" s="139" t="s">
        <v>80</v>
      </c>
      <c r="BS94" s="159"/>
      <c r="BT94" s="6"/>
    </row>
    <row r="95" spans="1:72" s="101" customFormat="1" x14ac:dyDescent="0.25">
      <c r="A95" s="122"/>
      <c r="B95" s="123"/>
      <c r="C95" s="124"/>
      <c r="D95" s="124"/>
      <c r="E95" s="185"/>
      <c r="F95" s="5"/>
      <c r="G95" s="5"/>
      <c r="H95" s="64" t="str">
        <f t="shared" si="0"/>
        <v/>
      </c>
      <c r="I95" s="5"/>
      <c r="J95" s="5"/>
      <c r="K95" s="64" t="str">
        <f t="shared" si="1"/>
        <v/>
      </c>
      <c r="L95" s="119"/>
      <c r="M95" s="152"/>
      <c r="N95" s="119"/>
      <c r="O95" s="5" t="s">
        <v>293</v>
      </c>
      <c r="P95" s="127"/>
      <c r="Q95" s="129"/>
      <c r="R95" s="237"/>
      <c r="S95" s="128"/>
      <c r="T95" s="119"/>
      <c r="U95" s="130"/>
      <c r="V95" s="130"/>
      <c r="W95" s="5"/>
      <c r="X95" s="128"/>
      <c r="Y95" s="127"/>
      <c r="Z95" s="127"/>
      <c r="AA95" s="128"/>
      <c r="AB95" s="119"/>
      <c r="AC95" s="68" t="s">
        <v>82</v>
      </c>
      <c r="AD95" s="35"/>
      <c r="AE95" s="112"/>
      <c r="AF95" s="112"/>
      <c r="AG95" s="112"/>
      <c r="AH95" s="112"/>
      <c r="AI95" s="6"/>
      <c r="AJ95" s="6"/>
      <c r="AK95" s="6"/>
      <c r="AL95" s="145"/>
      <c r="AM95" s="135"/>
      <c r="AN95" s="136"/>
      <c r="AO95" s="136"/>
      <c r="AP95" s="136"/>
      <c r="AQ95" s="147"/>
      <c r="AR95" s="145"/>
      <c r="AS95" s="110"/>
      <c r="AT95" s="119"/>
      <c r="AU95" s="10"/>
      <c r="AV95" s="119"/>
      <c r="AW95" s="8"/>
      <c r="AX95" s="9"/>
      <c r="AY95" s="9"/>
      <c r="AZ95" s="9"/>
      <c r="BA95" s="145"/>
      <c r="BB95" s="145"/>
      <c r="BC95" s="149"/>
      <c r="BD95" s="33"/>
      <c r="BE95" s="6"/>
      <c r="BF95" s="8"/>
      <c r="BG95" s="154"/>
      <c r="BH95" s="119"/>
      <c r="BI95" s="119"/>
      <c r="BJ95" s="6"/>
      <c r="BK95" s="108"/>
      <c r="BL95" s="108"/>
      <c r="BM95" s="6"/>
      <c r="BN95" s="6"/>
      <c r="BO95" s="7"/>
      <c r="BP95" s="6"/>
      <c r="BQ95" s="156"/>
      <c r="BR95" s="139" t="s">
        <v>80</v>
      </c>
      <c r="BS95" s="159"/>
      <c r="BT95" s="6"/>
    </row>
    <row r="96" spans="1:72" s="101" customFormat="1" x14ac:dyDescent="0.25">
      <c r="A96" s="122"/>
      <c r="B96" s="123"/>
      <c r="C96" s="124"/>
      <c r="D96" s="124"/>
      <c r="E96" s="185"/>
      <c r="F96" s="5"/>
      <c r="G96" s="5"/>
      <c r="H96" s="64" t="str">
        <f t="shared" si="0"/>
        <v/>
      </c>
      <c r="I96" s="5"/>
      <c r="J96" s="5"/>
      <c r="K96" s="64" t="str">
        <f t="shared" si="1"/>
        <v/>
      </c>
      <c r="L96" s="119"/>
      <c r="M96" s="152"/>
      <c r="N96" s="119"/>
      <c r="O96" s="5" t="s">
        <v>293</v>
      </c>
      <c r="P96" s="127"/>
      <c r="Q96" s="129"/>
      <c r="R96" s="237"/>
      <c r="S96" s="128"/>
      <c r="T96" s="119"/>
      <c r="U96" s="130"/>
      <c r="V96" s="130"/>
      <c r="W96" s="5"/>
      <c r="X96" s="128"/>
      <c r="Y96" s="127"/>
      <c r="Z96" s="127"/>
      <c r="AA96" s="128"/>
      <c r="AB96" s="119"/>
      <c r="AC96" s="68" t="s">
        <v>82</v>
      </c>
      <c r="AD96" s="35"/>
      <c r="AE96" s="112"/>
      <c r="AF96" s="112"/>
      <c r="AG96" s="112"/>
      <c r="AH96" s="112"/>
      <c r="AI96" s="6"/>
      <c r="AJ96" s="6"/>
      <c r="AK96" s="6"/>
      <c r="AL96" s="145"/>
      <c r="AM96" s="135"/>
      <c r="AN96" s="136"/>
      <c r="AO96" s="136"/>
      <c r="AP96" s="136"/>
      <c r="AQ96" s="147"/>
      <c r="AR96" s="145"/>
      <c r="AS96" s="110"/>
      <c r="AT96" s="119"/>
      <c r="AU96" s="10"/>
      <c r="AV96" s="119"/>
      <c r="AW96" s="8"/>
      <c r="AX96" s="9"/>
      <c r="AY96" s="9"/>
      <c r="AZ96" s="9"/>
      <c r="BA96" s="145"/>
      <c r="BB96" s="145"/>
      <c r="BC96" s="149"/>
      <c r="BD96" s="33"/>
      <c r="BE96" s="6"/>
      <c r="BF96" s="8"/>
      <c r="BG96" s="154"/>
      <c r="BH96" s="119"/>
      <c r="BI96" s="119"/>
      <c r="BJ96" s="6"/>
      <c r="BK96" s="108"/>
      <c r="BL96" s="108"/>
      <c r="BM96" s="6"/>
      <c r="BN96" s="6"/>
      <c r="BO96" s="7"/>
      <c r="BP96" s="6"/>
      <c r="BQ96" s="156"/>
      <c r="BR96" s="139" t="s">
        <v>80</v>
      </c>
      <c r="BS96" s="159"/>
      <c r="BT96" s="6"/>
    </row>
    <row r="97" spans="1:72" s="101" customFormat="1" x14ac:dyDescent="0.25">
      <c r="A97" s="122"/>
      <c r="B97" s="123"/>
      <c r="C97" s="124"/>
      <c r="D97" s="124"/>
      <c r="E97" s="185"/>
      <c r="F97" s="5"/>
      <c r="G97" s="5"/>
      <c r="H97" s="64" t="str">
        <f t="shared" si="0"/>
        <v/>
      </c>
      <c r="I97" s="5"/>
      <c r="J97" s="5"/>
      <c r="K97" s="64" t="str">
        <f t="shared" si="1"/>
        <v/>
      </c>
      <c r="L97" s="119"/>
      <c r="M97" s="152"/>
      <c r="N97" s="119"/>
      <c r="O97" s="5" t="s">
        <v>293</v>
      </c>
      <c r="P97" s="127"/>
      <c r="Q97" s="129"/>
      <c r="R97" s="237"/>
      <c r="S97" s="128"/>
      <c r="T97" s="119"/>
      <c r="U97" s="130"/>
      <c r="V97" s="130"/>
      <c r="W97" s="5"/>
      <c r="X97" s="128"/>
      <c r="Y97" s="127"/>
      <c r="Z97" s="127"/>
      <c r="AA97" s="128"/>
      <c r="AB97" s="119"/>
      <c r="AC97" s="68" t="s">
        <v>82</v>
      </c>
      <c r="AD97" s="35"/>
      <c r="AE97" s="112"/>
      <c r="AF97" s="112"/>
      <c r="AG97" s="112"/>
      <c r="AH97" s="112"/>
      <c r="AI97" s="6"/>
      <c r="AJ97" s="6"/>
      <c r="AK97" s="6"/>
      <c r="AL97" s="145"/>
      <c r="AM97" s="135"/>
      <c r="AN97" s="136"/>
      <c r="AO97" s="136"/>
      <c r="AP97" s="136"/>
      <c r="AQ97" s="147"/>
      <c r="AR97" s="145"/>
      <c r="AS97" s="110"/>
      <c r="AT97" s="119"/>
      <c r="AU97" s="10"/>
      <c r="AV97" s="119"/>
      <c r="AW97" s="8"/>
      <c r="AX97" s="9"/>
      <c r="AY97" s="9"/>
      <c r="AZ97" s="9"/>
      <c r="BA97" s="145"/>
      <c r="BB97" s="145"/>
      <c r="BC97" s="149"/>
      <c r="BD97" s="33"/>
      <c r="BE97" s="6"/>
      <c r="BF97" s="8"/>
      <c r="BG97" s="154"/>
      <c r="BH97" s="119"/>
      <c r="BI97" s="119"/>
      <c r="BJ97" s="6"/>
      <c r="BK97" s="108"/>
      <c r="BL97" s="108"/>
      <c r="BM97" s="6"/>
      <c r="BN97" s="6"/>
      <c r="BO97" s="7"/>
      <c r="BP97" s="6"/>
      <c r="BQ97" s="156"/>
      <c r="BR97" s="139" t="s">
        <v>80</v>
      </c>
      <c r="BS97" s="159"/>
      <c r="BT97" s="6"/>
    </row>
    <row r="98" spans="1:72" s="101" customFormat="1" x14ac:dyDescent="0.25">
      <c r="A98" s="122"/>
      <c r="B98" s="123"/>
      <c r="C98" s="124"/>
      <c r="D98" s="124"/>
      <c r="E98" s="185"/>
      <c r="F98" s="5"/>
      <c r="G98" s="5"/>
      <c r="H98" s="64" t="str">
        <f t="shared" si="0"/>
        <v/>
      </c>
      <c r="I98" s="5"/>
      <c r="J98" s="5"/>
      <c r="K98" s="64" t="str">
        <f t="shared" si="1"/>
        <v/>
      </c>
      <c r="L98" s="119"/>
      <c r="M98" s="152"/>
      <c r="N98" s="119"/>
      <c r="O98" s="5" t="s">
        <v>293</v>
      </c>
      <c r="P98" s="127"/>
      <c r="Q98" s="129"/>
      <c r="R98" s="237"/>
      <c r="S98" s="128"/>
      <c r="T98" s="119"/>
      <c r="U98" s="130"/>
      <c r="V98" s="130"/>
      <c r="W98" s="5"/>
      <c r="X98" s="128"/>
      <c r="Y98" s="127"/>
      <c r="Z98" s="127"/>
      <c r="AA98" s="128"/>
      <c r="AB98" s="119"/>
      <c r="AC98" s="68" t="s">
        <v>82</v>
      </c>
      <c r="AD98" s="35"/>
      <c r="AE98" s="112"/>
      <c r="AF98" s="112"/>
      <c r="AG98" s="112"/>
      <c r="AH98" s="112"/>
      <c r="AI98" s="6"/>
      <c r="AJ98" s="6"/>
      <c r="AK98" s="6"/>
      <c r="AL98" s="145"/>
      <c r="AM98" s="135"/>
      <c r="AN98" s="136"/>
      <c r="AO98" s="136"/>
      <c r="AP98" s="136"/>
      <c r="AQ98" s="147"/>
      <c r="AR98" s="145"/>
      <c r="AS98" s="110"/>
      <c r="AT98" s="119"/>
      <c r="AU98" s="10"/>
      <c r="AV98" s="119"/>
      <c r="AW98" s="8"/>
      <c r="AX98" s="9"/>
      <c r="AY98" s="9"/>
      <c r="AZ98" s="9"/>
      <c r="BA98" s="145"/>
      <c r="BB98" s="145"/>
      <c r="BC98" s="149"/>
      <c r="BD98" s="33"/>
      <c r="BE98" s="6"/>
      <c r="BF98" s="8"/>
      <c r="BG98" s="154"/>
      <c r="BH98" s="119"/>
      <c r="BI98" s="119"/>
      <c r="BJ98" s="6"/>
      <c r="BK98" s="108"/>
      <c r="BL98" s="108"/>
      <c r="BM98" s="6"/>
      <c r="BN98" s="6"/>
      <c r="BO98" s="7"/>
      <c r="BP98" s="6"/>
      <c r="BQ98" s="156"/>
      <c r="BR98" s="139" t="s">
        <v>80</v>
      </c>
      <c r="BS98" s="159"/>
      <c r="BT98" s="6"/>
    </row>
    <row r="99" spans="1:72" s="101" customFormat="1" x14ac:dyDescent="0.25">
      <c r="A99" s="122"/>
      <c r="B99" s="123"/>
      <c r="C99" s="124"/>
      <c r="D99" s="124"/>
      <c r="E99" s="185"/>
      <c r="F99" s="5"/>
      <c r="G99" s="5"/>
      <c r="H99" s="64" t="str">
        <f t="shared" si="0"/>
        <v/>
      </c>
      <c r="I99" s="5"/>
      <c r="J99" s="5"/>
      <c r="K99" s="64" t="str">
        <f t="shared" si="1"/>
        <v/>
      </c>
      <c r="L99" s="119"/>
      <c r="M99" s="152"/>
      <c r="N99" s="119"/>
      <c r="O99" s="5" t="s">
        <v>293</v>
      </c>
      <c r="P99" s="127"/>
      <c r="Q99" s="129"/>
      <c r="R99" s="237"/>
      <c r="S99" s="128"/>
      <c r="T99" s="119"/>
      <c r="U99" s="130"/>
      <c r="V99" s="130"/>
      <c r="W99" s="5"/>
      <c r="X99" s="128"/>
      <c r="Y99" s="127"/>
      <c r="Z99" s="127"/>
      <c r="AA99" s="128"/>
      <c r="AB99" s="119"/>
      <c r="AC99" s="68" t="s">
        <v>82</v>
      </c>
      <c r="AD99" s="35"/>
      <c r="AE99" s="112"/>
      <c r="AF99" s="112"/>
      <c r="AG99" s="112"/>
      <c r="AH99" s="112"/>
      <c r="AI99" s="6"/>
      <c r="AJ99" s="6"/>
      <c r="AK99" s="6"/>
      <c r="AL99" s="145"/>
      <c r="AM99" s="135"/>
      <c r="AN99" s="136"/>
      <c r="AO99" s="136"/>
      <c r="AP99" s="136"/>
      <c r="AQ99" s="147"/>
      <c r="AR99" s="145"/>
      <c r="AS99" s="110"/>
      <c r="AT99" s="119"/>
      <c r="AU99" s="10"/>
      <c r="AV99" s="119"/>
      <c r="AW99" s="8"/>
      <c r="AX99" s="9"/>
      <c r="AY99" s="9"/>
      <c r="AZ99" s="9"/>
      <c r="BA99" s="145"/>
      <c r="BB99" s="145"/>
      <c r="BC99" s="149"/>
      <c r="BD99" s="33"/>
      <c r="BE99" s="6"/>
      <c r="BF99" s="8"/>
      <c r="BG99" s="154"/>
      <c r="BH99" s="119"/>
      <c r="BI99" s="119"/>
      <c r="BJ99" s="6"/>
      <c r="BK99" s="108"/>
      <c r="BL99" s="108"/>
      <c r="BM99" s="6"/>
      <c r="BN99" s="6"/>
      <c r="BO99" s="7"/>
      <c r="BP99" s="6"/>
      <c r="BQ99" s="156"/>
      <c r="BR99" s="139" t="s">
        <v>80</v>
      </c>
      <c r="BS99" s="159"/>
      <c r="BT99" s="6"/>
    </row>
    <row r="100" spans="1:72" s="101" customFormat="1" x14ac:dyDescent="0.25">
      <c r="A100" s="122"/>
      <c r="B100" s="123"/>
      <c r="C100" s="124"/>
      <c r="D100" s="124"/>
      <c r="E100" s="185"/>
      <c r="F100" s="5"/>
      <c r="G100" s="5"/>
      <c r="H100" s="64" t="str">
        <f t="shared" si="0"/>
        <v/>
      </c>
      <c r="I100" s="5"/>
      <c r="J100" s="5"/>
      <c r="K100" s="64" t="str">
        <f t="shared" si="1"/>
        <v/>
      </c>
      <c r="L100" s="119"/>
      <c r="M100" s="152"/>
      <c r="N100" s="119"/>
      <c r="O100" s="5" t="s">
        <v>293</v>
      </c>
      <c r="P100" s="127"/>
      <c r="Q100" s="129"/>
      <c r="R100" s="237"/>
      <c r="S100" s="128"/>
      <c r="T100" s="119"/>
      <c r="U100" s="130"/>
      <c r="V100" s="130"/>
      <c r="W100" s="5"/>
      <c r="X100" s="128"/>
      <c r="Y100" s="127"/>
      <c r="Z100" s="127"/>
      <c r="AA100" s="128"/>
      <c r="AB100" s="119"/>
      <c r="AC100" s="68" t="s">
        <v>82</v>
      </c>
      <c r="AD100" s="35"/>
      <c r="AE100" s="112"/>
      <c r="AF100" s="112"/>
      <c r="AG100" s="112"/>
      <c r="AH100" s="112"/>
      <c r="AI100" s="6"/>
      <c r="AJ100" s="6"/>
      <c r="AK100" s="6"/>
      <c r="AL100" s="145"/>
      <c r="AM100" s="135"/>
      <c r="AN100" s="136"/>
      <c r="AO100" s="136"/>
      <c r="AP100" s="136"/>
      <c r="AQ100" s="147"/>
      <c r="AR100" s="145"/>
      <c r="AS100" s="110"/>
      <c r="AT100" s="119"/>
      <c r="AU100" s="10"/>
      <c r="AV100" s="119"/>
      <c r="AW100" s="8"/>
      <c r="AX100" s="9"/>
      <c r="AY100" s="9"/>
      <c r="AZ100" s="9"/>
      <c r="BA100" s="145"/>
      <c r="BB100" s="145"/>
      <c r="BC100" s="149"/>
      <c r="BD100" s="33"/>
      <c r="BE100" s="6"/>
      <c r="BF100" s="8"/>
      <c r="BG100" s="154"/>
      <c r="BH100" s="119"/>
      <c r="BI100" s="119"/>
      <c r="BJ100" s="6"/>
      <c r="BK100" s="108"/>
      <c r="BL100" s="108"/>
      <c r="BM100" s="6"/>
      <c r="BN100" s="6"/>
      <c r="BO100" s="7"/>
      <c r="BP100" s="6"/>
      <c r="BQ100" s="156"/>
      <c r="BR100" s="139" t="s">
        <v>80</v>
      </c>
      <c r="BS100" s="159"/>
      <c r="BT100" s="6"/>
    </row>
    <row r="101" spans="1:72" s="101" customFormat="1" x14ac:dyDescent="0.25">
      <c r="A101" s="122"/>
      <c r="B101" s="123"/>
      <c r="C101" s="124"/>
      <c r="D101" s="124"/>
      <c r="E101" s="185"/>
      <c r="F101" s="5"/>
      <c r="G101" s="5"/>
      <c r="H101" s="64" t="str">
        <f t="shared" si="0"/>
        <v/>
      </c>
      <c r="I101" s="5"/>
      <c r="J101" s="5"/>
      <c r="K101" s="64" t="str">
        <f t="shared" si="1"/>
        <v/>
      </c>
      <c r="L101" s="119"/>
      <c r="M101" s="152"/>
      <c r="N101" s="119"/>
      <c r="O101" s="5" t="s">
        <v>293</v>
      </c>
      <c r="P101" s="127"/>
      <c r="Q101" s="129"/>
      <c r="R101" s="237"/>
      <c r="S101" s="128"/>
      <c r="T101" s="119"/>
      <c r="U101" s="130"/>
      <c r="V101" s="130"/>
      <c r="W101" s="5"/>
      <c r="X101" s="128"/>
      <c r="Y101" s="127"/>
      <c r="Z101" s="127"/>
      <c r="AA101" s="128"/>
      <c r="AB101" s="119"/>
      <c r="AC101" s="68" t="s">
        <v>82</v>
      </c>
      <c r="AD101" s="35"/>
      <c r="AE101" s="112"/>
      <c r="AF101" s="112"/>
      <c r="AG101" s="112"/>
      <c r="AH101" s="112"/>
      <c r="AI101" s="6"/>
      <c r="AJ101" s="6"/>
      <c r="AK101" s="6"/>
      <c r="AL101" s="145"/>
      <c r="AM101" s="135"/>
      <c r="AN101" s="136"/>
      <c r="AO101" s="136"/>
      <c r="AP101" s="136"/>
      <c r="AQ101" s="147"/>
      <c r="AR101" s="145"/>
      <c r="AS101" s="110"/>
      <c r="AT101" s="119"/>
      <c r="AU101" s="10"/>
      <c r="AV101" s="119"/>
      <c r="AW101" s="8"/>
      <c r="AX101" s="9"/>
      <c r="AY101" s="9"/>
      <c r="AZ101" s="9"/>
      <c r="BA101" s="145"/>
      <c r="BB101" s="145"/>
      <c r="BC101" s="149"/>
      <c r="BD101" s="33"/>
      <c r="BE101" s="6"/>
      <c r="BF101" s="8"/>
      <c r="BG101" s="154"/>
      <c r="BH101" s="119"/>
      <c r="BI101" s="119"/>
      <c r="BJ101" s="6"/>
      <c r="BK101" s="108"/>
      <c r="BL101" s="108"/>
      <c r="BM101" s="6"/>
      <c r="BN101" s="6"/>
      <c r="BO101" s="7"/>
      <c r="BP101" s="6"/>
      <c r="BQ101" s="156"/>
      <c r="BR101" s="139" t="s">
        <v>80</v>
      </c>
      <c r="BS101" s="159"/>
      <c r="BT101" s="6"/>
    </row>
    <row r="102" spans="1:72" s="101" customFormat="1" x14ac:dyDescent="0.25">
      <c r="A102" s="122"/>
      <c r="B102" s="123"/>
      <c r="C102" s="124"/>
      <c r="D102" s="124"/>
      <c r="E102" s="185"/>
      <c r="F102" s="5"/>
      <c r="G102" s="5"/>
      <c r="H102" s="64" t="str">
        <f t="shared" si="0"/>
        <v/>
      </c>
      <c r="I102" s="5"/>
      <c r="J102" s="5"/>
      <c r="K102" s="64" t="str">
        <f t="shared" si="1"/>
        <v/>
      </c>
      <c r="L102" s="119"/>
      <c r="M102" s="152"/>
      <c r="N102" s="119"/>
      <c r="O102" s="5" t="s">
        <v>293</v>
      </c>
      <c r="P102" s="127"/>
      <c r="Q102" s="129"/>
      <c r="R102" s="237"/>
      <c r="S102" s="128"/>
      <c r="T102" s="119"/>
      <c r="U102" s="130"/>
      <c r="V102" s="130"/>
      <c r="W102" s="5"/>
      <c r="X102" s="128"/>
      <c r="Y102" s="127"/>
      <c r="Z102" s="127"/>
      <c r="AA102" s="128"/>
      <c r="AB102" s="119"/>
      <c r="AC102" s="68" t="s">
        <v>82</v>
      </c>
      <c r="AD102" s="35"/>
      <c r="AE102" s="112"/>
      <c r="AF102" s="112"/>
      <c r="AG102" s="112"/>
      <c r="AH102" s="112"/>
      <c r="AI102" s="6"/>
      <c r="AJ102" s="6"/>
      <c r="AK102" s="6"/>
      <c r="AL102" s="145"/>
      <c r="AM102" s="135"/>
      <c r="AN102" s="136"/>
      <c r="AO102" s="136"/>
      <c r="AP102" s="136"/>
      <c r="AQ102" s="147"/>
      <c r="AR102" s="145"/>
      <c r="AS102" s="110"/>
      <c r="AT102" s="119"/>
      <c r="AU102" s="10"/>
      <c r="AV102" s="119"/>
      <c r="AW102" s="8"/>
      <c r="AX102" s="9"/>
      <c r="AY102" s="9"/>
      <c r="AZ102" s="9"/>
      <c r="BA102" s="145"/>
      <c r="BB102" s="145"/>
      <c r="BC102" s="149"/>
      <c r="BD102" s="33"/>
      <c r="BE102" s="6"/>
      <c r="BF102" s="8"/>
      <c r="BG102" s="154"/>
      <c r="BH102" s="119"/>
      <c r="BI102" s="119"/>
      <c r="BJ102" s="6"/>
      <c r="BK102" s="108"/>
      <c r="BL102" s="108"/>
      <c r="BM102" s="6"/>
      <c r="BN102" s="6"/>
      <c r="BO102" s="7"/>
      <c r="BP102" s="6"/>
      <c r="BQ102" s="156"/>
      <c r="BR102" s="139" t="s">
        <v>80</v>
      </c>
      <c r="BS102" s="159"/>
      <c r="BT102" s="6"/>
    </row>
    <row r="103" spans="1:72" s="101" customFormat="1" x14ac:dyDescent="0.25">
      <c r="A103" s="122"/>
      <c r="B103" s="123"/>
      <c r="C103" s="124"/>
      <c r="D103" s="124"/>
      <c r="E103" s="185"/>
      <c r="F103" s="5"/>
      <c r="G103" s="5"/>
      <c r="H103" s="64" t="str">
        <f t="shared" si="0"/>
        <v/>
      </c>
      <c r="I103" s="5"/>
      <c r="J103" s="5"/>
      <c r="K103" s="64" t="str">
        <f t="shared" si="1"/>
        <v/>
      </c>
      <c r="L103" s="119"/>
      <c r="M103" s="152"/>
      <c r="N103" s="119"/>
      <c r="O103" s="5" t="s">
        <v>293</v>
      </c>
      <c r="P103" s="127"/>
      <c r="Q103" s="129"/>
      <c r="R103" s="237"/>
      <c r="S103" s="128"/>
      <c r="T103" s="119"/>
      <c r="U103" s="130"/>
      <c r="V103" s="130"/>
      <c r="W103" s="5"/>
      <c r="X103" s="128"/>
      <c r="Y103" s="127"/>
      <c r="Z103" s="127"/>
      <c r="AA103" s="128"/>
      <c r="AB103" s="119"/>
      <c r="AC103" s="68" t="s">
        <v>82</v>
      </c>
      <c r="AD103" s="35"/>
      <c r="AE103" s="112"/>
      <c r="AF103" s="112"/>
      <c r="AG103" s="112"/>
      <c r="AH103" s="112"/>
      <c r="AI103" s="6"/>
      <c r="AJ103" s="6"/>
      <c r="AK103" s="6"/>
      <c r="AL103" s="145"/>
      <c r="AM103" s="135"/>
      <c r="AN103" s="136"/>
      <c r="AO103" s="136"/>
      <c r="AP103" s="136"/>
      <c r="AQ103" s="147"/>
      <c r="AR103" s="145"/>
      <c r="AS103" s="110"/>
      <c r="AT103" s="119"/>
      <c r="AU103" s="10"/>
      <c r="AV103" s="119"/>
      <c r="AW103" s="8"/>
      <c r="AX103" s="9"/>
      <c r="AY103" s="9"/>
      <c r="AZ103" s="9"/>
      <c r="BA103" s="145"/>
      <c r="BB103" s="145"/>
      <c r="BC103" s="149"/>
      <c r="BD103" s="33"/>
      <c r="BE103" s="6"/>
      <c r="BF103" s="8"/>
      <c r="BG103" s="154"/>
      <c r="BH103" s="119"/>
      <c r="BI103" s="119"/>
      <c r="BJ103" s="6"/>
      <c r="BK103" s="108"/>
      <c r="BL103" s="108"/>
      <c r="BM103" s="6"/>
      <c r="BN103" s="6"/>
      <c r="BO103" s="7"/>
      <c r="BP103" s="6"/>
      <c r="BQ103" s="156"/>
      <c r="BR103" s="139" t="s">
        <v>80</v>
      </c>
      <c r="BS103" s="159"/>
      <c r="BT103" s="6"/>
    </row>
    <row r="104" spans="1:72" s="101" customFormat="1" x14ac:dyDescent="0.25">
      <c r="A104" s="122"/>
      <c r="B104" s="123"/>
      <c r="C104" s="124"/>
      <c r="D104" s="124"/>
      <c r="E104" s="185"/>
      <c r="F104" s="5"/>
      <c r="G104" s="5"/>
      <c r="H104" s="64" t="str">
        <f t="shared" si="0"/>
        <v/>
      </c>
      <c r="I104" s="5"/>
      <c r="J104" s="5"/>
      <c r="K104" s="64" t="str">
        <f t="shared" si="1"/>
        <v/>
      </c>
      <c r="L104" s="119"/>
      <c r="M104" s="152"/>
      <c r="N104" s="119"/>
      <c r="O104" s="5" t="s">
        <v>293</v>
      </c>
      <c r="P104" s="127"/>
      <c r="Q104" s="129"/>
      <c r="R104" s="237"/>
      <c r="S104" s="128"/>
      <c r="T104" s="119"/>
      <c r="U104" s="130"/>
      <c r="V104" s="130"/>
      <c r="W104" s="5"/>
      <c r="X104" s="128"/>
      <c r="Y104" s="127"/>
      <c r="Z104" s="127"/>
      <c r="AA104" s="128"/>
      <c r="AB104" s="119"/>
      <c r="AC104" s="68" t="s">
        <v>82</v>
      </c>
      <c r="AD104" s="35"/>
      <c r="AE104" s="112"/>
      <c r="AF104" s="112"/>
      <c r="AG104" s="112"/>
      <c r="AH104" s="112"/>
      <c r="AI104" s="6"/>
      <c r="AJ104" s="6"/>
      <c r="AK104" s="6"/>
      <c r="AL104" s="145"/>
      <c r="AM104" s="135"/>
      <c r="AN104" s="136"/>
      <c r="AO104" s="136"/>
      <c r="AP104" s="136"/>
      <c r="AQ104" s="147"/>
      <c r="AR104" s="145"/>
      <c r="AS104" s="110"/>
      <c r="AT104" s="119"/>
      <c r="AU104" s="10"/>
      <c r="AV104" s="119"/>
      <c r="AW104" s="8"/>
      <c r="AX104" s="9"/>
      <c r="AY104" s="9"/>
      <c r="AZ104" s="9"/>
      <c r="BA104" s="145"/>
      <c r="BB104" s="145"/>
      <c r="BC104" s="149"/>
      <c r="BD104" s="33"/>
      <c r="BE104" s="6"/>
      <c r="BF104" s="8"/>
      <c r="BG104" s="154"/>
      <c r="BH104" s="119"/>
      <c r="BI104" s="119"/>
      <c r="BJ104" s="6"/>
      <c r="BK104" s="108"/>
      <c r="BL104" s="108"/>
      <c r="BM104" s="6"/>
      <c r="BN104" s="6"/>
      <c r="BO104" s="7"/>
      <c r="BP104" s="6"/>
      <c r="BQ104" s="156"/>
      <c r="BR104" s="139" t="s">
        <v>80</v>
      </c>
      <c r="BS104" s="159"/>
      <c r="BT104" s="6"/>
    </row>
    <row r="105" spans="1:72" s="101" customFormat="1" x14ac:dyDescent="0.25">
      <c r="A105" s="122"/>
      <c r="B105" s="123"/>
      <c r="C105" s="124"/>
      <c r="D105" s="124"/>
      <c r="E105" s="185"/>
      <c r="F105" s="5"/>
      <c r="G105" s="5"/>
      <c r="H105" s="64" t="str">
        <f t="shared" si="0"/>
        <v/>
      </c>
      <c r="I105" s="5"/>
      <c r="J105" s="5"/>
      <c r="K105" s="64" t="str">
        <f t="shared" si="1"/>
        <v/>
      </c>
      <c r="L105" s="119"/>
      <c r="M105" s="152"/>
      <c r="N105" s="119"/>
      <c r="O105" s="5" t="s">
        <v>293</v>
      </c>
      <c r="P105" s="127"/>
      <c r="Q105" s="129"/>
      <c r="R105" s="237"/>
      <c r="S105" s="128"/>
      <c r="T105" s="119"/>
      <c r="U105" s="130"/>
      <c r="V105" s="130"/>
      <c r="W105" s="5"/>
      <c r="X105" s="128"/>
      <c r="Y105" s="127"/>
      <c r="Z105" s="127"/>
      <c r="AA105" s="128"/>
      <c r="AB105" s="119"/>
      <c r="AC105" s="68" t="s">
        <v>82</v>
      </c>
      <c r="AD105" s="35"/>
      <c r="AE105" s="112"/>
      <c r="AF105" s="112"/>
      <c r="AG105" s="112"/>
      <c r="AH105" s="112"/>
      <c r="AI105" s="6"/>
      <c r="AJ105" s="6"/>
      <c r="AK105" s="6"/>
      <c r="AL105" s="145"/>
      <c r="AM105" s="135"/>
      <c r="AN105" s="136"/>
      <c r="AO105" s="136"/>
      <c r="AP105" s="136"/>
      <c r="AQ105" s="147"/>
      <c r="AR105" s="145"/>
      <c r="AS105" s="110"/>
      <c r="AT105" s="119"/>
      <c r="AU105" s="10"/>
      <c r="AV105" s="119"/>
      <c r="AW105" s="8"/>
      <c r="AX105" s="9"/>
      <c r="AY105" s="9"/>
      <c r="AZ105" s="9"/>
      <c r="BA105" s="145"/>
      <c r="BB105" s="145"/>
      <c r="BC105" s="149"/>
      <c r="BD105" s="33"/>
      <c r="BE105" s="6"/>
      <c r="BF105" s="8"/>
      <c r="BG105" s="154"/>
      <c r="BH105" s="119"/>
      <c r="BI105" s="119"/>
      <c r="BJ105" s="6"/>
      <c r="BK105" s="108"/>
      <c r="BL105" s="108"/>
      <c r="BM105" s="6"/>
      <c r="BN105" s="6"/>
      <c r="BO105" s="7"/>
      <c r="BP105" s="6"/>
      <c r="BQ105" s="156"/>
      <c r="BR105" s="139" t="s">
        <v>80</v>
      </c>
      <c r="BS105" s="159"/>
      <c r="BT105" s="6"/>
    </row>
    <row r="106" spans="1:72" s="101" customFormat="1" x14ac:dyDescent="0.25">
      <c r="A106" s="122"/>
      <c r="B106" s="123"/>
      <c r="C106" s="124"/>
      <c r="D106" s="124"/>
      <c r="E106" s="185"/>
      <c r="F106" s="5"/>
      <c r="G106" s="5"/>
      <c r="H106" s="64" t="str">
        <f t="shared" si="0"/>
        <v/>
      </c>
      <c r="I106" s="5"/>
      <c r="J106" s="5"/>
      <c r="K106" s="64" t="str">
        <f t="shared" si="1"/>
        <v/>
      </c>
      <c r="L106" s="119"/>
      <c r="M106" s="152"/>
      <c r="N106" s="119"/>
      <c r="O106" s="5" t="s">
        <v>293</v>
      </c>
      <c r="P106" s="127"/>
      <c r="Q106" s="129"/>
      <c r="R106" s="237"/>
      <c r="S106" s="128"/>
      <c r="T106" s="119"/>
      <c r="U106" s="130"/>
      <c r="V106" s="130"/>
      <c r="W106" s="5"/>
      <c r="X106" s="128"/>
      <c r="Y106" s="127"/>
      <c r="Z106" s="127"/>
      <c r="AA106" s="128"/>
      <c r="AB106" s="119"/>
      <c r="AC106" s="68" t="s">
        <v>82</v>
      </c>
      <c r="AD106" s="35"/>
      <c r="AE106" s="112"/>
      <c r="AF106" s="112"/>
      <c r="AG106" s="112"/>
      <c r="AH106" s="112"/>
      <c r="AI106" s="6"/>
      <c r="AJ106" s="6"/>
      <c r="AK106" s="6"/>
      <c r="AL106" s="145"/>
      <c r="AM106" s="135"/>
      <c r="AN106" s="136"/>
      <c r="AO106" s="136"/>
      <c r="AP106" s="136"/>
      <c r="AQ106" s="147"/>
      <c r="AR106" s="145"/>
      <c r="AS106" s="110"/>
      <c r="AT106" s="119"/>
      <c r="AU106" s="10"/>
      <c r="AV106" s="119"/>
      <c r="AW106" s="8"/>
      <c r="AX106" s="9"/>
      <c r="AY106" s="9"/>
      <c r="AZ106" s="9"/>
      <c r="BA106" s="145"/>
      <c r="BB106" s="145"/>
      <c r="BC106" s="149"/>
      <c r="BD106" s="33"/>
      <c r="BE106" s="6"/>
      <c r="BF106" s="8"/>
      <c r="BG106" s="154"/>
      <c r="BH106" s="119"/>
      <c r="BI106" s="119"/>
      <c r="BJ106" s="6"/>
      <c r="BK106" s="108"/>
      <c r="BL106" s="108"/>
      <c r="BM106" s="6"/>
      <c r="BN106" s="6"/>
      <c r="BO106" s="7"/>
      <c r="BP106" s="6"/>
      <c r="BQ106" s="156"/>
      <c r="BR106" s="139" t="s">
        <v>80</v>
      </c>
      <c r="BS106" s="159"/>
      <c r="BT106" s="6"/>
    </row>
    <row r="107" spans="1:72" s="101" customFormat="1" x14ac:dyDescent="0.25">
      <c r="A107" s="122"/>
      <c r="B107" s="123"/>
      <c r="C107" s="124"/>
      <c r="D107" s="124"/>
      <c r="E107" s="185"/>
      <c r="F107" s="5"/>
      <c r="G107" s="5"/>
      <c r="H107" s="64" t="str">
        <f t="shared" si="0"/>
        <v/>
      </c>
      <c r="I107" s="5"/>
      <c r="J107" s="5"/>
      <c r="K107" s="64" t="str">
        <f t="shared" si="1"/>
        <v/>
      </c>
      <c r="L107" s="119"/>
      <c r="M107" s="152"/>
      <c r="N107" s="119"/>
      <c r="O107" s="5" t="s">
        <v>293</v>
      </c>
      <c r="P107" s="127"/>
      <c r="Q107" s="129"/>
      <c r="R107" s="237"/>
      <c r="S107" s="128"/>
      <c r="T107" s="119"/>
      <c r="U107" s="130"/>
      <c r="V107" s="130"/>
      <c r="W107" s="5"/>
      <c r="X107" s="128"/>
      <c r="Y107" s="127"/>
      <c r="Z107" s="127"/>
      <c r="AA107" s="128"/>
      <c r="AB107" s="119"/>
      <c r="AC107" s="68" t="s">
        <v>82</v>
      </c>
      <c r="AD107" s="35"/>
      <c r="AE107" s="112"/>
      <c r="AF107" s="112"/>
      <c r="AG107" s="112"/>
      <c r="AH107" s="112"/>
      <c r="AI107" s="6"/>
      <c r="AJ107" s="6"/>
      <c r="AK107" s="6"/>
      <c r="AL107" s="145"/>
      <c r="AM107" s="135"/>
      <c r="AN107" s="136"/>
      <c r="AO107" s="136"/>
      <c r="AP107" s="136"/>
      <c r="AQ107" s="147"/>
      <c r="AR107" s="145"/>
      <c r="AS107" s="110"/>
      <c r="AT107" s="119"/>
      <c r="AU107" s="10"/>
      <c r="AV107" s="119"/>
      <c r="AW107" s="8"/>
      <c r="AX107" s="9"/>
      <c r="AY107" s="9"/>
      <c r="AZ107" s="9"/>
      <c r="BA107" s="145"/>
      <c r="BB107" s="145"/>
      <c r="BC107" s="149"/>
      <c r="BD107" s="33"/>
      <c r="BE107" s="6"/>
      <c r="BF107" s="8"/>
      <c r="BG107" s="154"/>
      <c r="BH107" s="119"/>
      <c r="BI107" s="119"/>
      <c r="BJ107" s="6"/>
      <c r="BK107" s="108"/>
      <c r="BL107" s="108"/>
      <c r="BM107" s="6"/>
      <c r="BN107" s="6"/>
      <c r="BO107" s="7"/>
      <c r="BP107" s="6"/>
      <c r="BQ107" s="156"/>
      <c r="BR107" s="139" t="s">
        <v>80</v>
      </c>
      <c r="BS107" s="159"/>
      <c r="BT107" s="6"/>
    </row>
    <row r="108" spans="1:72" s="101" customFormat="1" x14ac:dyDescent="0.25">
      <c r="A108" s="122"/>
      <c r="B108" s="123"/>
      <c r="C108" s="124"/>
      <c r="D108" s="124"/>
      <c r="E108" s="185"/>
      <c r="F108" s="5"/>
      <c r="G108" s="5"/>
      <c r="H108" s="64" t="str">
        <f t="shared" si="0"/>
        <v/>
      </c>
      <c r="I108" s="5"/>
      <c r="J108" s="5"/>
      <c r="K108" s="64" t="str">
        <f t="shared" si="1"/>
        <v/>
      </c>
      <c r="L108" s="119"/>
      <c r="M108" s="152"/>
      <c r="N108" s="119"/>
      <c r="O108" s="5" t="s">
        <v>293</v>
      </c>
      <c r="P108" s="127"/>
      <c r="Q108" s="129"/>
      <c r="R108" s="237"/>
      <c r="S108" s="128"/>
      <c r="T108" s="119"/>
      <c r="U108" s="130"/>
      <c r="V108" s="130"/>
      <c r="W108" s="5"/>
      <c r="X108" s="128"/>
      <c r="Y108" s="127"/>
      <c r="Z108" s="127"/>
      <c r="AA108" s="128"/>
      <c r="AB108" s="119"/>
      <c r="AC108" s="68" t="s">
        <v>82</v>
      </c>
      <c r="AD108" s="35"/>
      <c r="AE108" s="112"/>
      <c r="AF108" s="112"/>
      <c r="AG108" s="112"/>
      <c r="AH108" s="112"/>
      <c r="AI108" s="6"/>
      <c r="AJ108" s="6"/>
      <c r="AK108" s="6"/>
      <c r="AL108" s="145"/>
      <c r="AM108" s="135"/>
      <c r="AN108" s="136"/>
      <c r="AO108" s="136"/>
      <c r="AP108" s="136"/>
      <c r="AQ108" s="147"/>
      <c r="AR108" s="145"/>
      <c r="AS108" s="110"/>
      <c r="AT108" s="119"/>
      <c r="AU108" s="10"/>
      <c r="AV108" s="119"/>
      <c r="AW108" s="8"/>
      <c r="AX108" s="9"/>
      <c r="AY108" s="9"/>
      <c r="AZ108" s="9"/>
      <c r="BA108" s="145"/>
      <c r="BB108" s="145"/>
      <c r="BC108" s="149"/>
      <c r="BD108" s="33"/>
      <c r="BE108" s="6"/>
      <c r="BF108" s="8"/>
      <c r="BG108" s="154"/>
      <c r="BH108" s="119"/>
      <c r="BI108" s="119"/>
      <c r="BJ108" s="6"/>
      <c r="BK108" s="108"/>
      <c r="BL108" s="108"/>
      <c r="BM108" s="6"/>
      <c r="BN108" s="6"/>
      <c r="BO108" s="7"/>
      <c r="BP108" s="6"/>
      <c r="BQ108" s="156"/>
      <c r="BR108" s="139" t="s">
        <v>80</v>
      </c>
      <c r="BS108" s="159"/>
      <c r="BT108" s="6"/>
    </row>
    <row r="109" spans="1:72" s="101" customFormat="1" x14ac:dyDescent="0.25">
      <c r="A109" s="122"/>
      <c r="B109" s="123"/>
      <c r="C109" s="124"/>
      <c r="D109" s="124"/>
      <c r="E109" s="185"/>
      <c r="F109" s="5"/>
      <c r="G109" s="5"/>
      <c r="H109" s="64" t="str">
        <f t="shared" si="0"/>
        <v/>
      </c>
      <c r="I109" s="5"/>
      <c r="J109" s="5"/>
      <c r="K109" s="64" t="str">
        <f t="shared" si="1"/>
        <v/>
      </c>
      <c r="L109" s="119"/>
      <c r="M109" s="152"/>
      <c r="N109" s="119"/>
      <c r="O109" s="5" t="s">
        <v>293</v>
      </c>
      <c r="P109" s="127"/>
      <c r="Q109" s="129"/>
      <c r="R109" s="237"/>
      <c r="S109" s="128"/>
      <c r="T109" s="119"/>
      <c r="U109" s="130"/>
      <c r="V109" s="130"/>
      <c r="W109" s="5"/>
      <c r="X109" s="128"/>
      <c r="Y109" s="127"/>
      <c r="Z109" s="127"/>
      <c r="AA109" s="128"/>
      <c r="AB109" s="119"/>
      <c r="AC109" s="68" t="s">
        <v>82</v>
      </c>
      <c r="AD109" s="35"/>
      <c r="AE109" s="112"/>
      <c r="AF109" s="112"/>
      <c r="AG109" s="112"/>
      <c r="AH109" s="112"/>
      <c r="AI109" s="6"/>
      <c r="AJ109" s="6"/>
      <c r="AK109" s="6"/>
      <c r="AL109" s="145"/>
      <c r="AM109" s="135"/>
      <c r="AN109" s="136"/>
      <c r="AO109" s="136"/>
      <c r="AP109" s="136"/>
      <c r="AQ109" s="147"/>
      <c r="AR109" s="145"/>
      <c r="AS109" s="110"/>
      <c r="AT109" s="119"/>
      <c r="AU109" s="10"/>
      <c r="AV109" s="119"/>
      <c r="AW109" s="8"/>
      <c r="AX109" s="9"/>
      <c r="AY109" s="9"/>
      <c r="AZ109" s="9"/>
      <c r="BA109" s="145"/>
      <c r="BB109" s="145"/>
      <c r="BC109" s="149"/>
      <c r="BD109" s="33"/>
      <c r="BE109" s="6"/>
      <c r="BF109" s="8"/>
      <c r="BG109" s="154"/>
      <c r="BH109" s="119"/>
      <c r="BI109" s="119"/>
      <c r="BJ109" s="6"/>
      <c r="BK109" s="108"/>
      <c r="BL109" s="108"/>
      <c r="BM109" s="6"/>
      <c r="BN109" s="6"/>
      <c r="BO109" s="7"/>
      <c r="BP109" s="6"/>
      <c r="BQ109" s="156"/>
      <c r="BR109" s="139" t="s">
        <v>80</v>
      </c>
      <c r="BS109" s="159"/>
      <c r="BT109" s="6"/>
    </row>
    <row r="110" spans="1:72" s="101" customFormat="1" x14ac:dyDescent="0.25">
      <c r="A110" s="122"/>
      <c r="B110" s="123"/>
      <c r="C110" s="124"/>
      <c r="D110" s="124"/>
      <c r="E110" s="185"/>
      <c r="F110" s="5"/>
      <c r="G110" s="5"/>
      <c r="H110" s="64" t="str">
        <f t="shared" si="0"/>
        <v/>
      </c>
      <c r="I110" s="5"/>
      <c r="J110" s="5"/>
      <c r="K110" s="64" t="str">
        <f t="shared" si="1"/>
        <v/>
      </c>
      <c r="L110" s="119"/>
      <c r="M110" s="152"/>
      <c r="N110" s="119"/>
      <c r="O110" s="5" t="s">
        <v>293</v>
      </c>
      <c r="P110" s="127"/>
      <c r="Q110" s="129"/>
      <c r="R110" s="237"/>
      <c r="S110" s="128"/>
      <c r="T110" s="119"/>
      <c r="U110" s="130"/>
      <c r="V110" s="130"/>
      <c r="W110" s="5"/>
      <c r="X110" s="128"/>
      <c r="Y110" s="127"/>
      <c r="Z110" s="127"/>
      <c r="AA110" s="128"/>
      <c r="AB110" s="119"/>
      <c r="AC110" s="68" t="s">
        <v>82</v>
      </c>
      <c r="AD110" s="35"/>
      <c r="AE110" s="112"/>
      <c r="AF110" s="112"/>
      <c r="AG110" s="112"/>
      <c r="AH110" s="112"/>
      <c r="AI110" s="6"/>
      <c r="AJ110" s="6"/>
      <c r="AK110" s="6"/>
      <c r="AL110" s="145"/>
      <c r="AM110" s="135"/>
      <c r="AN110" s="136"/>
      <c r="AO110" s="136"/>
      <c r="AP110" s="136"/>
      <c r="AQ110" s="147"/>
      <c r="AR110" s="145"/>
      <c r="AS110" s="110"/>
      <c r="AT110" s="119"/>
      <c r="AU110" s="10"/>
      <c r="AV110" s="119"/>
      <c r="AW110" s="8"/>
      <c r="AX110" s="9"/>
      <c r="AY110" s="9"/>
      <c r="AZ110" s="9"/>
      <c r="BA110" s="145"/>
      <c r="BB110" s="145"/>
      <c r="BC110" s="149"/>
      <c r="BD110" s="33"/>
      <c r="BE110" s="6"/>
      <c r="BF110" s="8"/>
      <c r="BG110" s="154"/>
      <c r="BH110" s="119"/>
      <c r="BI110" s="119"/>
      <c r="BJ110" s="6"/>
      <c r="BK110" s="108"/>
      <c r="BL110" s="108"/>
      <c r="BM110" s="6"/>
      <c r="BN110" s="6"/>
      <c r="BO110" s="7"/>
      <c r="BP110" s="6"/>
      <c r="BQ110" s="156"/>
      <c r="BR110" s="139" t="s">
        <v>80</v>
      </c>
      <c r="BS110" s="159"/>
      <c r="BT110" s="6"/>
    </row>
    <row r="111" spans="1:72" s="101" customFormat="1" x14ac:dyDescent="0.25">
      <c r="A111" s="122"/>
      <c r="B111" s="123"/>
      <c r="C111" s="124"/>
      <c r="D111" s="124"/>
      <c r="E111" s="185"/>
      <c r="F111" s="5"/>
      <c r="G111" s="5"/>
      <c r="H111" s="64" t="str">
        <f t="shared" si="0"/>
        <v/>
      </c>
      <c r="I111" s="5"/>
      <c r="J111" s="5"/>
      <c r="K111" s="64" t="str">
        <f t="shared" si="1"/>
        <v/>
      </c>
      <c r="L111" s="119"/>
      <c r="M111" s="152"/>
      <c r="N111" s="119"/>
      <c r="O111" s="5" t="s">
        <v>293</v>
      </c>
      <c r="P111" s="127"/>
      <c r="Q111" s="129"/>
      <c r="R111" s="237"/>
      <c r="S111" s="128"/>
      <c r="T111" s="119"/>
      <c r="U111" s="130"/>
      <c r="V111" s="130"/>
      <c r="W111" s="5"/>
      <c r="X111" s="128"/>
      <c r="Y111" s="127"/>
      <c r="Z111" s="127"/>
      <c r="AA111" s="128"/>
      <c r="AB111" s="119"/>
      <c r="AC111" s="68" t="s">
        <v>82</v>
      </c>
      <c r="AD111" s="35"/>
      <c r="AE111" s="112"/>
      <c r="AF111" s="112"/>
      <c r="AG111" s="112"/>
      <c r="AH111" s="112"/>
      <c r="AI111" s="6"/>
      <c r="AJ111" s="6"/>
      <c r="AK111" s="6"/>
      <c r="AL111" s="145"/>
      <c r="AM111" s="135"/>
      <c r="AN111" s="136"/>
      <c r="AO111" s="136"/>
      <c r="AP111" s="136"/>
      <c r="AQ111" s="147"/>
      <c r="AR111" s="145"/>
      <c r="AS111" s="110"/>
      <c r="AT111" s="119"/>
      <c r="AU111" s="10"/>
      <c r="AV111" s="119"/>
      <c r="AW111" s="8"/>
      <c r="AX111" s="9"/>
      <c r="AY111" s="9"/>
      <c r="AZ111" s="9"/>
      <c r="BA111" s="145"/>
      <c r="BB111" s="145"/>
      <c r="BC111" s="149"/>
      <c r="BD111" s="33"/>
      <c r="BE111" s="6"/>
      <c r="BF111" s="8"/>
      <c r="BG111" s="154"/>
      <c r="BH111" s="119"/>
      <c r="BI111" s="119"/>
      <c r="BJ111" s="6"/>
      <c r="BK111" s="108"/>
      <c r="BL111" s="108"/>
      <c r="BM111" s="6"/>
      <c r="BN111" s="6"/>
      <c r="BO111" s="7"/>
      <c r="BP111" s="6"/>
      <c r="BQ111" s="156"/>
      <c r="BR111" s="139" t="s">
        <v>80</v>
      </c>
      <c r="BS111" s="159"/>
      <c r="BT111" s="6"/>
    </row>
    <row r="112" spans="1:72" s="101" customFormat="1" x14ac:dyDescent="0.25">
      <c r="A112" s="122"/>
      <c r="B112" s="123"/>
      <c r="C112" s="124"/>
      <c r="D112" s="124"/>
      <c r="E112" s="185"/>
      <c r="F112" s="5"/>
      <c r="G112" s="5"/>
      <c r="H112" s="64" t="str">
        <f t="shared" si="0"/>
        <v/>
      </c>
      <c r="I112" s="5"/>
      <c r="J112" s="5"/>
      <c r="K112" s="64" t="str">
        <f t="shared" si="1"/>
        <v/>
      </c>
      <c r="L112" s="119"/>
      <c r="M112" s="152"/>
      <c r="N112" s="119"/>
      <c r="O112" s="5" t="s">
        <v>293</v>
      </c>
      <c r="P112" s="127"/>
      <c r="Q112" s="129"/>
      <c r="R112" s="237"/>
      <c r="S112" s="128"/>
      <c r="T112" s="119"/>
      <c r="U112" s="130"/>
      <c r="V112" s="130"/>
      <c r="W112" s="5"/>
      <c r="X112" s="128"/>
      <c r="Y112" s="127"/>
      <c r="Z112" s="127"/>
      <c r="AA112" s="128"/>
      <c r="AB112" s="119"/>
      <c r="AC112" s="68" t="s">
        <v>82</v>
      </c>
      <c r="AD112" s="35"/>
      <c r="AE112" s="112"/>
      <c r="AF112" s="112"/>
      <c r="AG112" s="112"/>
      <c r="AH112" s="112"/>
      <c r="AI112" s="6"/>
      <c r="AJ112" s="6"/>
      <c r="AK112" s="6"/>
      <c r="AL112" s="145"/>
      <c r="AM112" s="135"/>
      <c r="AN112" s="136"/>
      <c r="AO112" s="136"/>
      <c r="AP112" s="136"/>
      <c r="AQ112" s="147"/>
      <c r="AR112" s="145"/>
      <c r="AS112" s="110"/>
      <c r="AT112" s="119"/>
      <c r="AU112" s="10"/>
      <c r="AV112" s="119"/>
      <c r="AW112" s="8"/>
      <c r="AX112" s="9"/>
      <c r="AY112" s="9"/>
      <c r="AZ112" s="9"/>
      <c r="BA112" s="145"/>
      <c r="BB112" s="145"/>
      <c r="BC112" s="149"/>
      <c r="BD112" s="33"/>
      <c r="BE112" s="6"/>
      <c r="BF112" s="8"/>
      <c r="BG112" s="154"/>
      <c r="BH112" s="119"/>
      <c r="BI112" s="119"/>
      <c r="BJ112" s="6"/>
      <c r="BK112" s="108"/>
      <c r="BL112" s="108"/>
      <c r="BM112" s="6"/>
      <c r="BN112" s="6"/>
      <c r="BO112" s="7"/>
      <c r="BP112" s="6"/>
      <c r="BQ112" s="156"/>
      <c r="BR112" s="139" t="s">
        <v>80</v>
      </c>
      <c r="BS112" s="159"/>
      <c r="BT112" s="6"/>
    </row>
    <row r="113" spans="1:72" s="101" customFormat="1" x14ac:dyDescent="0.25">
      <c r="A113" s="122"/>
      <c r="B113" s="123"/>
      <c r="C113" s="124"/>
      <c r="D113" s="124"/>
      <c r="E113" s="185"/>
      <c r="F113" s="5"/>
      <c r="G113" s="5"/>
      <c r="H113" s="64" t="str">
        <f t="shared" si="0"/>
        <v/>
      </c>
      <c r="I113" s="5"/>
      <c r="J113" s="5"/>
      <c r="K113" s="64" t="str">
        <f t="shared" si="1"/>
        <v/>
      </c>
      <c r="L113" s="119"/>
      <c r="M113" s="152"/>
      <c r="N113" s="119"/>
      <c r="O113" s="5" t="s">
        <v>293</v>
      </c>
      <c r="P113" s="127"/>
      <c r="Q113" s="129"/>
      <c r="R113" s="237"/>
      <c r="S113" s="128"/>
      <c r="T113" s="119"/>
      <c r="U113" s="130"/>
      <c r="V113" s="130"/>
      <c r="W113" s="5"/>
      <c r="X113" s="128"/>
      <c r="Y113" s="127"/>
      <c r="Z113" s="127"/>
      <c r="AA113" s="128"/>
      <c r="AB113" s="119"/>
      <c r="AC113" s="68" t="s">
        <v>82</v>
      </c>
      <c r="AD113" s="35"/>
      <c r="AE113" s="112"/>
      <c r="AF113" s="112"/>
      <c r="AG113" s="112"/>
      <c r="AH113" s="112"/>
      <c r="AI113" s="6"/>
      <c r="AJ113" s="6"/>
      <c r="AK113" s="6"/>
      <c r="AL113" s="145"/>
      <c r="AM113" s="135"/>
      <c r="AN113" s="136"/>
      <c r="AO113" s="136"/>
      <c r="AP113" s="136"/>
      <c r="AQ113" s="147"/>
      <c r="AR113" s="145"/>
      <c r="AS113" s="110"/>
      <c r="AT113" s="119"/>
      <c r="AU113" s="10"/>
      <c r="AV113" s="119"/>
      <c r="AW113" s="8"/>
      <c r="AX113" s="9"/>
      <c r="AY113" s="9"/>
      <c r="AZ113" s="9"/>
      <c r="BA113" s="145"/>
      <c r="BB113" s="145"/>
      <c r="BC113" s="149"/>
      <c r="BD113" s="33"/>
      <c r="BE113" s="6"/>
      <c r="BF113" s="8"/>
      <c r="BG113" s="154"/>
      <c r="BH113" s="119"/>
      <c r="BI113" s="119"/>
      <c r="BJ113" s="6"/>
      <c r="BK113" s="108"/>
      <c r="BL113" s="108"/>
      <c r="BM113" s="6"/>
      <c r="BN113" s="6"/>
      <c r="BO113" s="7"/>
      <c r="BP113" s="6"/>
      <c r="BQ113" s="156"/>
      <c r="BR113" s="139" t="s">
        <v>80</v>
      </c>
      <c r="BS113" s="159"/>
      <c r="BT113" s="6"/>
    </row>
    <row r="114" spans="1:72" s="101" customFormat="1" x14ac:dyDescent="0.25">
      <c r="A114" s="122"/>
      <c r="B114" s="123"/>
      <c r="C114" s="124"/>
      <c r="D114" s="124"/>
      <c r="E114" s="185"/>
      <c r="F114" s="5"/>
      <c r="G114" s="5"/>
      <c r="H114" s="64" t="str">
        <f t="shared" si="0"/>
        <v/>
      </c>
      <c r="I114" s="5"/>
      <c r="J114" s="5"/>
      <c r="K114" s="64" t="str">
        <f t="shared" si="1"/>
        <v/>
      </c>
      <c r="L114" s="119"/>
      <c r="M114" s="152"/>
      <c r="N114" s="119"/>
      <c r="O114" s="5" t="s">
        <v>293</v>
      </c>
      <c r="P114" s="127"/>
      <c r="Q114" s="129"/>
      <c r="R114" s="237"/>
      <c r="S114" s="128"/>
      <c r="T114" s="119"/>
      <c r="U114" s="130"/>
      <c r="V114" s="130"/>
      <c r="W114" s="5"/>
      <c r="X114" s="128"/>
      <c r="Y114" s="127"/>
      <c r="Z114" s="127"/>
      <c r="AA114" s="128"/>
      <c r="AB114" s="119"/>
      <c r="AC114" s="68" t="s">
        <v>82</v>
      </c>
      <c r="AD114" s="35"/>
      <c r="AE114" s="112"/>
      <c r="AF114" s="112"/>
      <c r="AG114" s="112"/>
      <c r="AH114" s="112"/>
      <c r="AI114" s="6"/>
      <c r="AJ114" s="6"/>
      <c r="AK114" s="6"/>
      <c r="AL114" s="145"/>
      <c r="AM114" s="135"/>
      <c r="AN114" s="136"/>
      <c r="AO114" s="136"/>
      <c r="AP114" s="136"/>
      <c r="AQ114" s="147"/>
      <c r="AR114" s="145"/>
      <c r="AS114" s="110"/>
      <c r="AT114" s="119"/>
      <c r="AU114" s="10"/>
      <c r="AV114" s="119"/>
      <c r="AW114" s="8"/>
      <c r="AX114" s="9"/>
      <c r="AY114" s="9"/>
      <c r="AZ114" s="9"/>
      <c r="BA114" s="145"/>
      <c r="BB114" s="145"/>
      <c r="BC114" s="149"/>
      <c r="BD114" s="33"/>
      <c r="BE114" s="6"/>
      <c r="BF114" s="8"/>
      <c r="BG114" s="154"/>
      <c r="BH114" s="119"/>
      <c r="BI114" s="119"/>
      <c r="BJ114" s="6"/>
      <c r="BK114" s="108"/>
      <c r="BL114" s="108"/>
      <c r="BM114" s="6"/>
      <c r="BN114" s="6"/>
      <c r="BO114" s="7"/>
      <c r="BP114" s="6"/>
      <c r="BQ114" s="156"/>
      <c r="BR114" s="139" t="s">
        <v>80</v>
      </c>
      <c r="BS114" s="159"/>
      <c r="BT114" s="6"/>
    </row>
    <row r="115" spans="1:72" s="101" customFormat="1" x14ac:dyDescent="0.25">
      <c r="A115" s="122"/>
      <c r="B115" s="123"/>
      <c r="C115" s="124"/>
      <c r="D115" s="124"/>
      <c r="E115" s="185"/>
      <c r="F115" s="5"/>
      <c r="G115" s="5"/>
      <c r="H115" s="64" t="str">
        <f t="shared" si="0"/>
        <v/>
      </c>
      <c r="I115" s="5"/>
      <c r="J115" s="5"/>
      <c r="K115" s="64" t="str">
        <f t="shared" si="1"/>
        <v/>
      </c>
      <c r="L115" s="119"/>
      <c r="M115" s="152"/>
      <c r="N115" s="119"/>
      <c r="O115" s="5" t="s">
        <v>293</v>
      </c>
      <c r="P115" s="127"/>
      <c r="Q115" s="129"/>
      <c r="R115" s="237"/>
      <c r="S115" s="128"/>
      <c r="T115" s="119"/>
      <c r="U115" s="130"/>
      <c r="V115" s="130"/>
      <c r="W115" s="5"/>
      <c r="X115" s="128"/>
      <c r="Y115" s="127"/>
      <c r="Z115" s="127"/>
      <c r="AA115" s="128"/>
      <c r="AB115" s="119"/>
      <c r="AC115" s="68" t="s">
        <v>82</v>
      </c>
      <c r="AD115" s="35"/>
      <c r="AE115" s="112"/>
      <c r="AF115" s="112"/>
      <c r="AG115" s="112"/>
      <c r="AH115" s="112"/>
      <c r="AI115" s="6"/>
      <c r="AJ115" s="6"/>
      <c r="AK115" s="6"/>
      <c r="AL115" s="145"/>
      <c r="AM115" s="135"/>
      <c r="AN115" s="136"/>
      <c r="AO115" s="136"/>
      <c r="AP115" s="136"/>
      <c r="AQ115" s="147"/>
      <c r="AR115" s="145"/>
      <c r="AS115" s="110"/>
      <c r="AT115" s="119"/>
      <c r="AU115" s="10"/>
      <c r="AV115" s="119"/>
      <c r="AW115" s="8"/>
      <c r="AX115" s="9"/>
      <c r="AY115" s="9"/>
      <c r="AZ115" s="9"/>
      <c r="BA115" s="145"/>
      <c r="BB115" s="145"/>
      <c r="BC115" s="149"/>
      <c r="BD115" s="33"/>
      <c r="BE115" s="6"/>
      <c r="BF115" s="8"/>
      <c r="BG115" s="154"/>
      <c r="BH115" s="119"/>
      <c r="BI115" s="119"/>
      <c r="BJ115" s="6"/>
      <c r="BK115" s="108"/>
      <c r="BL115" s="108"/>
      <c r="BM115" s="6"/>
      <c r="BN115" s="6"/>
      <c r="BO115" s="7"/>
      <c r="BP115" s="6"/>
      <c r="BQ115" s="156"/>
      <c r="BR115" s="139" t="s">
        <v>80</v>
      </c>
      <c r="BS115" s="159"/>
      <c r="BT115" s="6"/>
    </row>
    <row r="116" spans="1:72" s="101" customFormat="1" x14ac:dyDescent="0.25">
      <c r="A116" s="122"/>
      <c r="B116" s="123"/>
      <c r="C116" s="124"/>
      <c r="D116" s="124"/>
      <c r="E116" s="185"/>
      <c r="F116" s="5"/>
      <c r="G116" s="5"/>
      <c r="H116" s="64" t="str">
        <f t="shared" si="0"/>
        <v/>
      </c>
      <c r="I116" s="5"/>
      <c r="J116" s="5"/>
      <c r="K116" s="64" t="str">
        <f t="shared" si="1"/>
        <v/>
      </c>
      <c r="L116" s="119"/>
      <c r="M116" s="152"/>
      <c r="N116" s="119"/>
      <c r="O116" s="5" t="s">
        <v>293</v>
      </c>
      <c r="P116" s="127"/>
      <c r="Q116" s="129"/>
      <c r="R116" s="237"/>
      <c r="S116" s="128"/>
      <c r="T116" s="119"/>
      <c r="U116" s="130"/>
      <c r="V116" s="130"/>
      <c r="W116" s="5"/>
      <c r="X116" s="128"/>
      <c r="Y116" s="127"/>
      <c r="Z116" s="127"/>
      <c r="AA116" s="128"/>
      <c r="AB116" s="119"/>
      <c r="AC116" s="68" t="s">
        <v>82</v>
      </c>
      <c r="AD116" s="35"/>
      <c r="AE116" s="112"/>
      <c r="AF116" s="112"/>
      <c r="AG116" s="112"/>
      <c r="AH116" s="112"/>
      <c r="AI116" s="6"/>
      <c r="AJ116" s="6"/>
      <c r="AK116" s="6"/>
      <c r="AL116" s="145"/>
      <c r="AM116" s="135"/>
      <c r="AN116" s="136"/>
      <c r="AO116" s="136"/>
      <c r="AP116" s="136"/>
      <c r="AQ116" s="147"/>
      <c r="AR116" s="145"/>
      <c r="AS116" s="110"/>
      <c r="AT116" s="119"/>
      <c r="AU116" s="10"/>
      <c r="AV116" s="119"/>
      <c r="AW116" s="8"/>
      <c r="AX116" s="9"/>
      <c r="AY116" s="9"/>
      <c r="AZ116" s="9"/>
      <c r="BA116" s="145"/>
      <c r="BB116" s="145"/>
      <c r="BC116" s="149"/>
      <c r="BD116" s="33"/>
      <c r="BE116" s="6"/>
      <c r="BF116" s="8"/>
      <c r="BG116" s="154"/>
      <c r="BH116" s="119"/>
      <c r="BI116" s="119"/>
      <c r="BJ116" s="6"/>
      <c r="BK116" s="108"/>
      <c r="BL116" s="108"/>
      <c r="BM116" s="6"/>
      <c r="BN116" s="6"/>
      <c r="BO116" s="7"/>
      <c r="BP116" s="6"/>
      <c r="BQ116" s="156"/>
      <c r="BR116" s="139" t="s">
        <v>80</v>
      </c>
      <c r="BS116" s="159"/>
      <c r="BT116" s="6"/>
    </row>
    <row r="117" spans="1:72" s="101" customFormat="1" x14ac:dyDescent="0.25">
      <c r="A117" s="122"/>
      <c r="B117" s="123"/>
      <c r="C117" s="124"/>
      <c r="D117" s="124"/>
      <c r="E117" s="185"/>
      <c r="F117" s="5"/>
      <c r="G117" s="5"/>
      <c r="H117" s="64" t="str">
        <f t="shared" si="0"/>
        <v/>
      </c>
      <c r="I117" s="5"/>
      <c r="J117" s="5"/>
      <c r="K117" s="64" t="str">
        <f t="shared" si="1"/>
        <v/>
      </c>
      <c r="L117" s="119"/>
      <c r="M117" s="152"/>
      <c r="N117" s="119"/>
      <c r="O117" s="5" t="s">
        <v>293</v>
      </c>
      <c r="P117" s="127"/>
      <c r="Q117" s="129"/>
      <c r="R117" s="237"/>
      <c r="S117" s="128"/>
      <c r="T117" s="119"/>
      <c r="U117" s="130"/>
      <c r="V117" s="130"/>
      <c r="W117" s="5"/>
      <c r="X117" s="128"/>
      <c r="Y117" s="127"/>
      <c r="Z117" s="127"/>
      <c r="AA117" s="128"/>
      <c r="AB117" s="119"/>
      <c r="AC117" s="68" t="s">
        <v>82</v>
      </c>
      <c r="AD117" s="35"/>
      <c r="AE117" s="112"/>
      <c r="AF117" s="112"/>
      <c r="AG117" s="112"/>
      <c r="AH117" s="112"/>
      <c r="AI117" s="6"/>
      <c r="AJ117" s="6"/>
      <c r="AK117" s="6"/>
      <c r="AL117" s="145"/>
      <c r="AM117" s="135"/>
      <c r="AN117" s="136"/>
      <c r="AO117" s="136"/>
      <c r="AP117" s="136"/>
      <c r="AQ117" s="147"/>
      <c r="AR117" s="145"/>
      <c r="AS117" s="110"/>
      <c r="AT117" s="119"/>
      <c r="AU117" s="10"/>
      <c r="AV117" s="119"/>
      <c r="AW117" s="8"/>
      <c r="AX117" s="9"/>
      <c r="AY117" s="9"/>
      <c r="AZ117" s="9"/>
      <c r="BA117" s="145"/>
      <c r="BB117" s="145"/>
      <c r="BC117" s="149"/>
      <c r="BD117" s="33"/>
      <c r="BE117" s="6"/>
      <c r="BF117" s="8"/>
      <c r="BG117" s="154"/>
      <c r="BH117" s="119"/>
      <c r="BI117" s="119"/>
      <c r="BJ117" s="6"/>
      <c r="BK117" s="108"/>
      <c r="BL117" s="108"/>
      <c r="BM117" s="6"/>
      <c r="BN117" s="6"/>
      <c r="BO117" s="7"/>
      <c r="BP117" s="6"/>
      <c r="BQ117" s="156"/>
      <c r="BR117" s="139" t="s">
        <v>80</v>
      </c>
      <c r="BS117" s="159"/>
      <c r="BT117" s="6"/>
    </row>
    <row r="118" spans="1:72" s="101" customFormat="1" x14ac:dyDescent="0.25">
      <c r="A118" s="122"/>
      <c r="B118" s="123"/>
      <c r="C118" s="124"/>
      <c r="D118" s="124"/>
      <c r="E118" s="185"/>
      <c r="F118" s="5"/>
      <c r="G118" s="5"/>
      <c r="H118" s="64" t="str">
        <f t="shared" si="0"/>
        <v/>
      </c>
      <c r="I118" s="5"/>
      <c r="J118" s="5"/>
      <c r="K118" s="64" t="str">
        <f t="shared" si="1"/>
        <v/>
      </c>
      <c r="L118" s="119"/>
      <c r="M118" s="152"/>
      <c r="N118" s="119"/>
      <c r="O118" s="5" t="s">
        <v>293</v>
      </c>
      <c r="P118" s="127"/>
      <c r="Q118" s="129"/>
      <c r="R118" s="237"/>
      <c r="S118" s="128"/>
      <c r="T118" s="119"/>
      <c r="U118" s="130"/>
      <c r="V118" s="130"/>
      <c r="W118" s="5"/>
      <c r="X118" s="128"/>
      <c r="Y118" s="127"/>
      <c r="Z118" s="127"/>
      <c r="AA118" s="128"/>
      <c r="AB118" s="119"/>
      <c r="AC118" s="68" t="s">
        <v>82</v>
      </c>
      <c r="AD118" s="35"/>
      <c r="AE118" s="112"/>
      <c r="AF118" s="112"/>
      <c r="AG118" s="112"/>
      <c r="AH118" s="112"/>
      <c r="AI118" s="6"/>
      <c r="AJ118" s="6"/>
      <c r="AK118" s="6"/>
      <c r="AL118" s="145"/>
      <c r="AM118" s="135"/>
      <c r="AN118" s="136"/>
      <c r="AO118" s="136"/>
      <c r="AP118" s="136"/>
      <c r="AQ118" s="147"/>
      <c r="AR118" s="145"/>
      <c r="AS118" s="110"/>
      <c r="AT118" s="119"/>
      <c r="AU118" s="10"/>
      <c r="AV118" s="119"/>
      <c r="AW118" s="8"/>
      <c r="AX118" s="9"/>
      <c r="AY118" s="9"/>
      <c r="AZ118" s="9"/>
      <c r="BA118" s="145"/>
      <c r="BB118" s="145"/>
      <c r="BC118" s="149"/>
      <c r="BD118" s="33"/>
      <c r="BE118" s="6"/>
      <c r="BF118" s="8"/>
      <c r="BG118" s="154"/>
      <c r="BH118" s="119"/>
      <c r="BI118" s="119"/>
      <c r="BJ118" s="6"/>
      <c r="BK118" s="108"/>
      <c r="BL118" s="108"/>
      <c r="BM118" s="6"/>
      <c r="BN118" s="6"/>
      <c r="BO118" s="7"/>
      <c r="BP118" s="6"/>
      <c r="BQ118" s="156"/>
      <c r="BR118" s="139" t="s">
        <v>80</v>
      </c>
      <c r="BS118" s="159"/>
      <c r="BT118" s="6"/>
    </row>
    <row r="119" spans="1:72" s="101" customFormat="1" x14ac:dyDescent="0.25">
      <c r="A119" s="122"/>
      <c r="B119" s="123"/>
      <c r="C119" s="124"/>
      <c r="D119" s="124"/>
      <c r="E119" s="185"/>
      <c r="F119" s="5"/>
      <c r="G119" s="5"/>
      <c r="H119" s="64" t="str">
        <f t="shared" si="0"/>
        <v/>
      </c>
      <c r="I119" s="5"/>
      <c r="J119" s="5"/>
      <c r="K119" s="64" t="str">
        <f t="shared" si="1"/>
        <v/>
      </c>
      <c r="L119" s="119"/>
      <c r="M119" s="152"/>
      <c r="N119" s="119"/>
      <c r="O119" s="5" t="s">
        <v>293</v>
      </c>
      <c r="P119" s="127"/>
      <c r="Q119" s="129"/>
      <c r="R119" s="237"/>
      <c r="S119" s="128"/>
      <c r="T119" s="119"/>
      <c r="U119" s="130"/>
      <c r="V119" s="130"/>
      <c r="W119" s="5"/>
      <c r="X119" s="128"/>
      <c r="Y119" s="127"/>
      <c r="Z119" s="127"/>
      <c r="AA119" s="128"/>
      <c r="AB119" s="119"/>
      <c r="AC119" s="68" t="s">
        <v>82</v>
      </c>
      <c r="AD119" s="35"/>
      <c r="AE119" s="112"/>
      <c r="AF119" s="112"/>
      <c r="AG119" s="112"/>
      <c r="AH119" s="112"/>
      <c r="AI119" s="6"/>
      <c r="AJ119" s="6"/>
      <c r="AK119" s="6"/>
      <c r="AL119" s="145"/>
      <c r="AM119" s="135"/>
      <c r="AN119" s="136"/>
      <c r="AO119" s="136"/>
      <c r="AP119" s="136"/>
      <c r="AQ119" s="147"/>
      <c r="AR119" s="145"/>
      <c r="AS119" s="110"/>
      <c r="AT119" s="119"/>
      <c r="AU119" s="10"/>
      <c r="AV119" s="119"/>
      <c r="AW119" s="8"/>
      <c r="AX119" s="9"/>
      <c r="AY119" s="9"/>
      <c r="AZ119" s="9"/>
      <c r="BA119" s="145"/>
      <c r="BB119" s="145"/>
      <c r="BC119" s="149"/>
      <c r="BD119" s="33"/>
      <c r="BE119" s="6"/>
      <c r="BF119" s="8"/>
      <c r="BG119" s="154"/>
      <c r="BH119" s="119"/>
      <c r="BI119" s="119"/>
      <c r="BJ119" s="6"/>
      <c r="BK119" s="108"/>
      <c r="BL119" s="108"/>
      <c r="BM119" s="6"/>
      <c r="BN119" s="6"/>
      <c r="BO119" s="7"/>
      <c r="BP119" s="6"/>
      <c r="BQ119" s="156"/>
      <c r="BR119" s="139" t="s">
        <v>80</v>
      </c>
      <c r="BS119" s="159"/>
      <c r="BT119" s="6"/>
    </row>
    <row r="120" spans="1:72" s="101" customFormat="1" x14ac:dyDescent="0.25">
      <c r="A120" s="122"/>
      <c r="B120" s="123"/>
      <c r="C120" s="124"/>
      <c r="D120" s="124"/>
      <c r="E120" s="185"/>
      <c r="F120" s="5"/>
      <c r="G120" s="5"/>
      <c r="H120" s="64" t="str">
        <f t="shared" si="0"/>
        <v/>
      </c>
      <c r="I120" s="5"/>
      <c r="J120" s="5"/>
      <c r="K120" s="64" t="str">
        <f t="shared" si="1"/>
        <v/>
      </c>
      <c r="L120" s="119"/>
      <c r="M120" s="152"/>
      <c r="N120" s="119"/>
      <c r="O120" s="5" t="s">
        <v>293</v>
      </c>
      <c r="P120" s="127"/>
      <c r="Q120" s="129"/>
      <c r="R120" s="237"/>
      <c r="S120" s="128"/>
      <c r="T120" s="119"/>
      <c r="U120" s="130"/>
      <c r="V120" s="130"/>
      <c r="W120" s="5"/>
      <c r="X120" s="128"/>
      <c r="Y120" s="127"/>
      <c r="Z120" s="127"/>
      <c r="AA120" s="128"/>
      <c r="AB120" s="119"/>
      <c r="AC120" s="68" t="s">
        <v>82</v>
      </c>
      <c r="AD120" s="35"/>
      <c r="AE120" s="112"/>
      <c r="AF120" s="112"/>
      <c r="AG120" s="112"/>
      <c r="AH120" s="112"/>
      <c r="AI120" s="6"/>
      <c r="AJ120" s="6"/>
      <c r="AK120" s="6"/>
      <c r="AL120" s="145"/>
      <c r="AM120" s="135"/>
      <c r="AN120" s="136"/>
      <c r="AO120" s="136"/>
      <c r="AP120" s="136"/>
      <c r="AQ120" s="147"/>
      <c r="AR120" s="145"/>
      <c r="AS120" s="110"/>
      <c r="AT120" s="119"/>
      <c r="AU120" s="10"/>
      <c r="AV120" s="119"/>
      <c r="AW120" s="8"/>
      <c r="AX120" s="9"/>
      <c r="AY120" s="9"/>
      <c r="AZ120" s="9"/>
      <c r="BA120" s="145"/>
      <c r="BB120" s="145"/>
      <c r="BC120" s="149"/>
      <c r="BD120" s="33"/>
      <c r="BE120" s="6"/>
      <c r="BF120" s="8"/>
      <c r="BG120" s="154"/>
      <c r="BH120" s="119"/>
      <c r="BI120" s="119"/>
      <c r="BJ120" s="6"/>
      <c r="BK120" s="108"/>
      <c r="BL120" s="108"/>
      <c r="BM120" s="6"/>
      <c r="BN120" s="6"/>
      <c r="BO120" s="7"/>
      <c r="BP120" s="6"/>
      <c r="BQ120" s="156"/>
      <c r="BR120" s="139" t="s">
        <v>80</v>
      </c>
      <c r="BS120" s="159"/>
      <c r="BT120" s="6"/>
    </row>
    <row r="121" spans="1:72" s="101" customFormat="1" x14ac:dyDescent="0.25">
      <c r="A121" s="122"/>
      <c r="B121" s="123"/>
      <c r="C121" s="124"/>
      <c r="D121" s="124"/>
      <c r="E121" s="185"/>
      <c r="F121" s="5"/>
      <c r="G121" s="5"/>
      <c r="H121" s="64" t="str">
        <f t="shared" si="0"/>
        <v/>
      </c>
      <c r="I121" s="5"/>
      <c r="J121" s="5"/>
      <c r="K121" s="64" t="str">
        <f t="shared" si="1"/>
        <v/>
      </c>
      <c r="L121" s="119"/>
      <c r="M121" s="152"/>
      <c r="N121" s="119"/>
      <c r="O121" s="5" t="s">
        <v>293</v>
      </c>
      <c r="P121" s="127"/>
      <c r="Q121" s="129"/>
      <c r="R121" s="237"/>
      <c r="S121" s="128"/>
      <c r="T121" s="119"/>
      <c r="U121" s="130"/>
      <c r="V121" s="130"/>
      <c r="W121" s="5"/>
      <c r="X121" s="128"/>
      <c r="Y121" s="127"/>
      <c r="Z121" s="127"/>
      <c r="AA121" s="128"/>
      <c r="AB121" s="119"/>
      <c r="AC121" s="68" t="s">
        <v>82</v>
      </c>
      <c r="AD121" s="35"/>
      <c r="AE121" s="112"/>
      <c r="AF121" s="112"/>
      <c r="AG121" s="112"/>
      <c r="AH121" s="112"/>
      <c r="AI121" s="6"/>
      <c r="AJ121" s="6"/>
      <c r="AK121" s="6"/>
      <c r="AL121" s="145"/>
      <c r="AM121" s="135"/>
      <c r="AN121" s="136"/>
      <c r="AO121" s="136"/>
      <c r="AP121" s="136"/>
      <c r="AQ121" s="147"/>
      <c r="AR121" s="145"/>
      <c r="AS121" s="110"/>
      <c r="AT121" s="119"/>
      <c r="AU121" s="10"/>
      <c r="AV121" s="119"/>
      <c r="AW121" s="8"/>
      <c r="AX121" s="9"/>
      <c r="AY121" s="9"/>
      <c r="AZ121" s="9"/>
      <c r="BA121" s="145"/>
      <c r="BB121" s="145"/>
      <c r="BC121" s="149"/>
      <c r="BD121" s="33"/>
      <c r="BE121" s="6"/>
      <c r="BF121" s="8"/>
      <c r="BG121" s="154"/>
      <c r="BH121" s="119"/>
      <c r="BI121" s="119"/>
      <c r="BJ121" s="6"/>
      <c r="BK121" s="108"/>
      <c r="BL121" s="108"/>
      <c r="BM121" s="6"/>
      <c r="BN121" s="6"/>
      <c r="BO121" s="7"/>
      <c r="BP121" s="6"/>
      <c r="BQ121" s="156"/>
      <c r="BR121" s="139" t="s">
        <v>80</v>
      </c>
      <c r="BS121" s="159"/>
      <c r="BT121" s="6"/>
    </row>
    <row r="122" spans="1:72" s="101" customFormat="1" x14ac:dyDescent="0.25">
      <c r="A122" s="122"/>
      <c r="B122" s="123"/>
      <c r="C122" s="124"/>
      <c r="D122" s="124"/>
      <c r="E122" s="185"/>
      <c r="F122" s="5"/>
      <c r="G122" s="5"/>
      <c r="H122" s="64" t="str">
        <f t="shared" si="0"/>
        <v/>
      </c>
      <c r="I122" s="5"/>
      <c r="J122" s="5"/>
      <c r="K122" s="64" t="str">
        <f t="shared" si="1"/>
        <v/>
      </c>
      <c r="L122" s="119"/>
      <c r="M122" s="152"/>
      <c r="N122" s="119"/>
      <c r="O122" s="5" t="s">
        <v>293</v>
      </c>
      <c r="P122" s="127"/>
      <c r="Q122" s="129"/>
      <c r="R122" s="237"/>
      <c r="S122" s="128"/>
      <c r="T122" s="119"/>
      <c r="U122" s="130"/>
      <c r="V122" s="130"/>
      <c r="W122" s="5"/>
      <c r="X122" s="128"/>
      <c r="Y122" s="127"/>
      <c r="Z122" s="127"/>
      <c r="AA122" s="128"/>
      <c r="AB122" s="119"/>
      <c r="AC122" s="68" t="s">
        <v>82</v>
      </c>
      <c r="AD122" s="35"/>
      <c r="AE122" s="112"/>
      <c r="AF122" s="112"/>
      <c r="AG122" s="112"/>
      <c r="AH122" s="112"/>
      <c r="AI122" s="6"/>
      <c r="AJ122" s="6"/>
      <c r="AK122" s="6"/>
      <c r="AL122" s="145"/>
      <c r="AM122" s="135"/>
      <c r="AN122" s="136"/>
      <c r="AO122" s="136"/>
      <c r="AP122" s="136"/>
      <c r="AQ122" s="147"/>
      <c r="AR122" s="145"/>
      <c r="AS122" s="110"/>
      <c r="AT122" s="119"/>
      <c r="AU122" s="10"/>
      <c r="AV122" s="119"/>
      <c r="AW122" s="8"/>
      <c r="AX122" s="9"/>
      <c r="AY122" s="9"/>
      <c r="AZ122" s="9"/>
      <c r="BA122" s="145"/>
      <c r="BB122" s="145"/>
      <c r="BC122" s="149"/>
      <c r="BD122" s="33"/>
      <c r="BE122" s="6"/>
      <c r="BF122" s="8"/>
      <c r="BG122" s="154"/>
      <c r="BH122" s="119"/>
      <c r="BI122" s="119"/>
      <c r="BJ122" s="6"/>
      <c r="BK122" s="108"/>
      <c r="BL122" s="108"/>
      <c r="BM122" s="6"/>
      <c r="BN122" s="6"/>
      <c r="BO122" s="7"/>
      <c r="BP122" s="6"/>
      <c r="BQ122" s="156"/>
      <c r="BR122" s="139" t="s">
        <v>80</v>
      </c>
      <c r="BS122" s="159"/>
      <c r="BT122" s="6"/>
    </row>
    <row r="123" spans="1:72" s="101" customFormat="1" x14ac:dyDescent="0.25">
      <c r="A123" s="122"/>
      <c r="B123" s="123"/>
      <c r="C123" s="124"/>
      <c r="D123" s="124"/>
      <c r="E123" s="185"/>
      <c r="F123" s="5"/>
      <c r="G123" s="5"/>
      <c r="H123" s="64" t="str">
        <f t="shared" si="0"/>
        <v/>
      </c>
      <c r="I123" s="5"/>
      <c r="J123" s="5"/>
      <c r="K123" s="64" t="str">
        <f t="shared" si="1"/>
        <v/>
      </c>
      <c r="L123" s="119"/>
      <c r="M123" s="152"/>
      <c r="N123" s="119"/>
      <c r="O123" s="5" t="s">
        <v>293</v>
      </c>
      <c r="P123" s="127"/>
      <c r="Q123" s="129"/>
      <c r="R123" s="237"/>
      <c r="S123" s="128"/>
      <c r="T123" s="119"/>
      <c r="U123" s="130"/>
      <c r="V123" s="130"/>
      <c r="W123" s="5"/>
      <c r="X123" s="128"/>
      <c r="Y123" s="127"/>
      <c r="Z123" s="127"/>
      <c r="AA123" s="128"/>
      <c r="AB123" s="119"/>
      <c r="AC123" s="68" t="s">
        <v>82</v>
      </c>
      <c r="AD123" s="35"/>
      <c r="AE123" s="112"/>
      <c r="AF123" s="112"/>
      <c r="AG123" s="112"/>
      <c r="AH123" s="112"/>
      <c r="AI123" s="6"/>
      <c r="AJ123" s="6"/>
      <c r="AK123" s="6"/>
      <c r="AL123" s="145"/>
      <c r="AM123" s="135"/>
      <c r="AN123" s="136"/>
      <c r="AO123" s="136"/>
      <c r="AP123" s="136"/>
      <c r="AQ123" s="147"/>
      <c r="AR123" s="145"/>
      <c r="AS123" s="110"/>
      <c r="AT123" s="119"/>
      <c r="AU123" s="10"/>
      <c r="AV123" s="119"/>
      <c r="AW123" s="8"/>
      <c r="AX123" s="9"/>
      <c r="AY123" s="9"/>
      <c r="AZ123" s="9"/>
      <c r="BA123" s="145"/>
      <c r="BB123" s="145"/>
      <c r="BC123" s="149"/>
      <c r="BD123" s="33"/>
      <c r="BE123" s="6"/>
      <c r="BF123" s="8"/>
      <c r="BG123" s="154"/>
      <c r="BH123" s="119"/>
      <c r="BI123" s="119"/>
      <c r="BJ123" s="6"/>
      <c r="BK123" s="108"/>
      <c r="BL123" s="108"/>
      <c r="BM123" s="6"/>
      <c r="BN123" s="6"/>
      <c r="BO123" s="7"/>
      <c r="BP123" s="6"/>
      <c r="BQ123" s="156"/>
      <c r="BR123" s="139" t="s">
        <v>80</v>
      </c>
      <c r="BS123" s="159"/>
      <c r="BT123" s="6"/>
    </row>
    <row r="124" spans="1:72" s="101" customFormat="1" x14ac:dyDescent="0.25">
      <c r="A124" s="122"/>
      <c r="B124" s="123"/>
      <c r="C124" s="124"/>
      <c r="D124" s="124"/>
      <c r="E124" s="185"/>
      <c r="F124" s="5"/>
      <c r="G124" s="5"/>
      <c r="H124" s="64" t="str">
        <f t="shared" si="0"/>
        <v/>
      </c>
      <c r="I124" s="5"/>
      <c r="J124" s="5"/>
      <c r="K124" s="64" t="str">
        <f t="shared" si="1"/>
        <v/>
      </c>
      <c r="L124" s="119"/>
      <c r="M124" s="152"/>
      <c r="N124" s="119"/>
      <c r="O124" s="5" t="s">
        <v>293</v>
      </c>
      <c r="P124" s="127"/>
      <c r="Q124" s="129"/>
      <c r="R124" s="237"/>
      <c r="S124" s="128"/>
      <c r="T124" s="119"/>
      <c r="U124" s="130"/>
      <c r="V124" s="130"/>
      <c r="W124" s="5"/>
      <c r="X124" s="128"/>
      <c r="Y124" s="127"/>
      <c r="Z124" s="127"/>
      <c r="AA124" s="128"/>
      <c r="AB124" s="119"/>
      <c r="AC124" s="68" t="s">
        <v>82</v>
      </c>
      <c r="AD124" s="35"/>
      <c r="AE124" s="112"/>
      <c r="AF124" s="112"/>
      <c r="AG124" s="112"/>
      <c r="AH124" s="112"/>
      <c r="AI124" s="6"/>
      <c r="AJ124" s="6"/>
      <c r="AK124" s="6"/>
      <c r="AL124" s="145"/>
      <c r="AM124" s="135"/>
      <c r="AN124" s="136"/>
      <c r="AO124" s="136"/>
      <c r="AP124" s="136"/>
      <c r="AQ124" s="147"/>
      <c r="AR124" s="145"/>
      <c r="AS124" s="110"/>
      <c r="AT124" s="119"/>
      <c r="AU124" s="10"/>
      <c r="AV124" s="119"/>
      <c r="AW124" s="8"/>
      <c r="AX124" s="9"/>
      <c r="AY124" s="9"/>
      <c r="AZ124" s="9"/>
      <c r="BA124" s="145"/>
      <c r="BB124" s="145"/>
      <c r="BC124" s="149"/>
      <c r="BD124" s="33"/>
      <c r="BE124" s="6"/>
      <c r="BF124" s="8"/>
      <c r="BG124" s="154"/>
      <c r="BH124" s="119"/>
      <c r="BI124" s="119"/>
      <c r="BJ124" s="6"/>
      <c r="BK124" s="108"/>
      <c r="BL124" s="108"/>
      <c r="BM124" s="6"/>
      <c r="BN124" s="6"/>
      <c r="BO124" s="7"/>
      <c r="BP124" s="6"/>
      <c r="BQ124" s="156"/>
      <c r="BR124" s="139" t="s">
        <v>80</v>
      </c>
      <c r="BS124" s="159"/>
      <c r="BT124" s="6"/>
    </row>
    <row r="125" spans="1:72" s="101" customFormat="1" x14ac:dyDescent="0.25">
      <c r="A125" s="122"/>
      <c r="B125" s="123"/>
      <c r="C125" s="124"/>
      <c r="D125" s="124"/>
      <c r="E125" s="185"/>
      <c r="F125" s="5"/>
      <c r="G125" s="5"/>
      <c r="H125" s="64" t="str">
        <f t="shared" si="0"/>
        <v/>
      </c>
      <c r="I125" s="5"/>
      <c r="J125" s="5"/>
      <c r="K125" s="64" t="str">
        <f t="shared" si="1"/>
        <v/>
      </c>
      <c r="L125" s="119"/>
      <c r="M125" s="152"/>
      <c r="N125" s="119"/>
      <c r="O125" s="5" t="s">
        <v>293</v>
      </c>
      <c r="P125" s="127"/>
      <c r="Q125" s="129"/>
      <c r="R125" s="237"/>
      <c r="S125" s="128"/>
      <c r="T125" s="119"/>
      <c r="U125" s="130"/>
      <c r="V125" s="130"/>
      <c r="W125" s="5"/>
      <c r="X125" s="128"/>
      <c r="Y125" s="127"/>
      <c r="Z125" s="127"/>
      <c r="AA125" s="128"/>
      <c r="AB125" s="119"/>
      <c r="AC125" s="68" t="s">
        <v>82</v>
      </c>
      <c r="AD125" s="35"/>
      <c r="AE125" s="112"/>
      <c r="AF125" s="112"/>
      <c r="AG125" s="112"/>
      <c r="AH125" s="112"/>
      <c r="AI125" s="6"/>
      <c r="AJ125" s="6"/>
      <c r="AK125" s="6"/>
      <c r="AL125" s="145"/>
      <c r="AM125" s="135"/>
      <c r="AN125" s="136"/>
      <c r="AO125" s="136"/>
      <c r="AP125" s="136"/>
      <c r="AQ125" s="147"/>
      <c r="AR125" s="145"/>
      <c r="AS125" s="110"/>
      <c r="AT125" s="119"/>
      <c r="AU125" s="10"/>
      <c r="AV125" s="119"/>
      <c r="AW125" s="8"/>
      <c r="AX125" s="9"/>
      <c r="AY125" s="9"/>
      <c r="AZ125" s="9"/>
      <c r="BA125" s="145"/>
      <c r="BB125" s="145"/>
      <c r="BC125" s="149"/>
      <c r="BD125" s="33"/>
      <c r="BE125" s="6"/>
      <c r="BF125" s="8"/>
      <c r="BG125" s="154"/>
      <c r="BH125" s="119"/>
      <c r="BI125" s="119"/>
      <c r="BJ125" s="6"/>
      <c r="BK125" s="108"/>
      <c r="BL125" s="108"/>
      <c r="BM125" s="6"/>
      <c r="BN125" s="6"/>
      <c r="BO125" s="7"/>
      <c r="BP125" s="6"/>
      <c r="BQ125" s="156"/>
      <c r="BR125" s="139" t="s">
        <v>80</v>
      </c>
      <c r="BS125" s="159"/>
      <c r="BT125" s="6"/>
    </row>
    <row r="126" spans="1:72" s="101" customFormat="1" x14ac:dyDescent="0.25">
      <c r="A126" s="122"/>
      <c r="B126" s="123"/>
      <c r="C126" s="124"/>
      <c r="D126" s="124"/>
      <c r="E126" s="185"/>
      <c r="F126" s="5"/>
      <c r="G126" s="5"/>
      <c r="H126" s="64" t="str">
        <f t="shared" si="0"/>
        <v/>
      </c>
      <c r="I126" s="5"/>
      <c r="J126" s="5"/>
      <c r="K126" s="64" t="str">
        <f t="shared" si="1"/>
        <v/>
      </c>
      <c r="L126" s="119"/>
      <c r="M126" s="152"/>
      <c r="N126" s="119"/>
      <c r="O126" s="5" t="s">
        <v>293</v>
      </c>
      <c r="P126" s="127"/>
      <c r="Q126" s="129"/>
      <c r="R126" s="237"/>
      <c r="S126" s="128"/>
      <c r="T126" s="119"/>
      <c r="U126" s="130"/>
      <c r="V126" s="130"/>
      <c r="W126" s="5"/>
      <c r="X126" s="128"/>
      <c r="Y126" s="127"/>
      <c r="Z126" s="127"/>
      <c r="AA126" s="128"/>
      <c r="AB126" s="119"/>
      <c r="AC126" s="68" t="s">
        <v>82</v>
      </c>
      <c r="AD126" s="35"/>
      <c r="AE126" s="112"/>
      <c r="AF126" s="112"/>
      <c r="AG126" s="112"/>
      <c r="AH126" s="112"/>
      <c r="AI126" s="6"/>
      <c r="AJ126" s="6"/>
      <c r="AK126" s="6"/>
      <c r="AL126" s="145"/>
      <c r="AM126" s="135"/>
      <c r="AN126" s="136"/>
      <c r="AO126" s="136"/>
      <c r="AP126" s="136"/>
      <c r="AQ126" s="147"/>
      <c r="AR126" s="145"/>
      <c r="AS126" s="110"/>
      <c r="AT126" s="119"/>
      <c r="AU126" s="10"/>
      <c r="AV126" s="119"/>
      <c r="AW126" s="8"/>
      <c r="AX126" s="9"/>
      <c r="AY126" s="9"/>
      <c r="AZ126" s="9"/>
      <c r="BA126" s="145"/>
      <c r="BB126" s="145"/>
      <c r="BC126" s="149"/>
      <c r="BD126" s="33"/>
      <c r="BE126" s="6"/>
      <c r="BF126" s="8"/>
      <c r="BG126" s="154"/>
      <c r="BH126" s="119"/>
      <c r="BI126" s="119"/>
      <c r="BJ126" s="6"/>
      <c r="BK126" s="108"/>
      <c r="BL126" s="108"/>
      <c r="BM126" s="6"/>
      <c r="BN126" s="6"/>
      <c r="BO126" s="7"/>
      <c r="BP126" s="6"/>
      <c r="BQ126" s="156"/>
      <c r="BR126" s="139" t="s">
        <v>80</v>
      </c>
      <c r="BS126" s="159"/>
      <c r="BT126" s="6"/>
    </row>
    <row r="127" spans="1:72" s="101" customFormat="1" x14ac:dyDescent="0.25">
      <c r="A127" s="122"/>
      <c r="B127" s="123"/>
      <c r="C127" s="124"/>
      <c r="D127" s="124"/>
      <c r="E127" s="185"/>
      <c r="F127" s="5"/>
      <c r="G127" s="5"/>
      <c r="H127" s="64" t="str">
        <f t="shared" si="0"/>
        <v/>
      </c>
      <c r="I127" s="5"/>
      <c r="J127" s="5"/>
      <c r="K127" s="64" t="str">
        <f t="shared" si="1"/>
        <v/>
      </c>
      <c r="L127" s="119"/>
      <c r="M127" s="152"/>
      <c r="N127" s="119"/>
      <c r="O127" s="5" t="s">
        <v>293</v>
      </c>
      <c r="P127" s="127"/>
      <c r="Q127" s="129"/>
      <c r="R127" s="237"/>
      <c r="S127" s="128"/>
      <c r="T127" s="119"/>
      <c r="U127" s="130"/>
      <c r="V127" s="130"/>
      <c r="W127" s="5"/>
      <c r="X127" s="128"/>
      <c r="Y127" s="127"/>
      <c r="Z127" s="127"/>
      <c r="AA127" s="128"/>
      <c r="AB127" s="119"/>
      <c r="AC127" s="68" t="s">
        <v>82</v>
      </c>
      <c r="AD127" s="35"/>
      <c r="AE127" s="112"/>
      <c r="AF127" s="112"/>
      <c r="AG127" s="112"/>
      <c r="AH127" s="112"/>
      <c r="AI127" s="6"/>
      <c r="AJ127" s="6"/>
      <c r="AK127" s="6"/>
      <c r="AL127" s="145"/>
      <c r="AM127" s="135"/>
      <c r="AN127" s="136"/>
      <c r="AO127" s="136"/>
      <c r="AP127" s="136"/>
      <c r="AQ127" s="147"/>
      <c r="AR127" s="145"/>
      <c r="AS127" s="110"/>
      <c r="AT127" s="119"/>
      <c r="AU127" s="10"/>
      <c r="AV127" s="119"/>
      <c r="AW127" s="8"/>
      <c r="AX127" s="9"/>
      <c r="AY127" s="9"/>
      <c r="AZ127" s="9"/>
      <c r="BA127" s="145"/>
      <c r="BB127" s="145"/>
      <c r="BC127" s="149"/>
      <c r="BD127" s="33"/>
      <c r="BE127" s="6"/>
      <c r="BF127" s="8"/>
      <c r="BG127" s="154"/>
      <c r="BH127" s="119"/>
      <c r="BI127" s="119"/>
      <c r="BJ127" s="6"/>
      <c r="BK127" s="108"/>
      <c r="BL127" s="108"/>
      <c r="BM127" s="6"/>
      <c r="BN127" s="6"/>
      <c r="BO127" s="7"/>
      <c r="BP127" s="6"/>
      <c r="BQ127" s="156"/>
      <c r="BR127" s="139" t="s">
        <v>80</v>
      </c>
      <c r="BS127" s="159"/>
      <c r="BT127" s="6"/>
    </row>
    <row r="128" spans="1:72" s="101" customFormat="1" x14ac:dyDescent="0.25">
      <c r="A128" s="122"/>
      <c r="B128" s="123"/>
      <c r="C128" s="124"/>
      <c r="D128" s="124"/>
      <c r="E128" s="185"/>
      <c r="F128" s="5"/>
      <c r="G128" s="5"/>
      <c r="H128" s="64" t="str">
        <f t="shared" si="0"/>
        <v/>
      </c>
      <c r="I128" s="5"/>
      <c r="J128" s="5"/>
      <c r="K128" s="64" t="str">
        <f t="shared" si="1"/>
        <v/>
      </c>
      <c r="L128" s="119"/>
      <c r="M128" s="152"/>
      <c r="N128" s="119"/>
      <c r="O128" s="5" t="s">
        <v>293</v>
      </c>
      <c r="P128" s="127"/>
      <c r="Q128" s="129"/>
      <c r="R128" s="237"/>
      <c r="S128" s="128"/>
      <c r="T128" s="119"/>
      <c r="U128" s="130"/>
      <c r="V128" s="130"/>
      <c r="W128" s="5"/>
      <c r="X128" s="128"/>
      <c r="Y128" s="127"/>
      <c r="Z128" s="127"/>
      <c r="AA128" s="128"/>
      <c r="AB128" s="119"/>
      <c r="AC128" s="68" t="s">
        <v>82</v>
      </c>
      <c r="AD128" s="35"/>
      <c r="AE128" s="112"/>
      <c r="AF128" s="112"/>
      <c r="AG128" s="112"/>
      <c r="AH128" s="112"/>
      <c r="AI128" s="6"/>
      <c r="AJ128" s="6"/>
      <c r="AK128" s="6"/>
      <c r="AL128" s="145"/>
      <c r="AM128" s="135"/>
      <c r="AN128" s="136"/>
      <c r="AO128" s="136"/>
      <c r="AP128" s="136"/>
      <c r="AQ128" s="147"/>
      <c r="AR128" s="145"/>
      <c r="AS128" s="110"/>
      <c r="AT128" s="119"/>
      <c r="AU128" s="10"/>
      <c r="AV128" s="119"/>
      <c r="AW128" s="8"/>
      <c r="AX128" s="9"/>
      <c r="AY128" s="9"/>
      <c r="AZ128" s="9"/>
      <c r="BA128" s="145"/>
      <c r="BB128" s="145"/>
      <c r="BC128" s="149"/>
      <c r="BD128" s="33"/>
      <c r="BE128" s="6"/>
      <c r="BF128" s="8"/>
      <c r="BG128" s="154"/>
      <c r="BH128" s="119"/>
      <c r="BI128" s="119"/>
      <c r="BJ128" s="6"/>
      <c r="BK128" s="108"/>
      <c r="BL128" s="108"/>
      <c r="BM128" s="6"/>
      <c r="BN128" s="6"/>
      <c r="BO128" s="7"/>
      <c r="BP128" s="6"/>
      <c r="BQ128" s="156"/>
      <c r="BR128" s="139" t="s">
        <v>80</v>
      </c>
      <c r="BS128" s="159"/>
      <c r="BT128" s="6"/>
    </row>
    <row r="129" spans="1:72" s="101" customFormat="1" x14ac:dyDescent="0.25">
      <c r="A129" s="122"/>
      <c r="B129" s="123"/>
      <c r="C129" s="124"/>
      <c r="D129" s="124"/>
      <c r="E129" s="185"/>
      <c r="F129" s="5"/>
      <c r="G129" s="5"/>
      <c r="H129" s="64" t="str">
        <f t="shared" si="0"/>
        <v/>
      </c>
      <c r="I129" s="5"/>
      <c r="J129" s="5"/>
      <c r="K129" s="64" t="str">
        <f t="shared" si="1"/>
        <v/>
      </c>
      <c r="L129" s="119"/>
      <c r="M129" s="152"/>
      <c r="N129" s="119"/>
      <c r="O129" s="5" t="s">
        <v>293</v>
      </c>
      <c r="P129" s="127"/>
      <c r="Q129" s="129"/>
      <c r="R129" s="237"/>
      <c r="S129" s="128"/>
      <c r="T129" s="119"/>
      <c r="U129" s="130"/>
      <c r="V129" s="130"/>
      <c r="W129" s="5"/>
      <c r="X129" s="128"/>
      <c r="Y129" s="127"/>
      <c r="Z129" s="127"/>
      <c r="AA129" s="128"/>
      <c r="AB129" s="119"/>
      <c r="AC129" s="68" t="s">
        <v>82</v>
      </c>
      <c r="AD129" s="35"/>
      <c r="AE129" s="112"/>
      <c r="AF129" s="112"/>
      <c r="AG129" s="112"/>
      <c r="AH129" s="112"/>
      <c r="AI129" s="6"/>
      <c r="AJ129" s="6"/>
      <c r="AK129" s="6"/>
      <c r="AL129" s="145"/>
      <c r="AM129" s="135"/>
      <c r="AN129" s="136"/>
      <c r="AO129" s="136"/>
      <c r="AP129" s="136"/>
      <c r="AQ129" s="147"/>
      <c r="AR129" s="145"/>
      <c r="AS129" s="110"/>
      <c r="AT129" s="119"/>
      <c r="AU129" s="10"/>
      <c r="AV129" s="119"/>
      <c r="AW129" s="8"/>
      <c r="AX129" s="9"/>
      <c r="AY129" s="9"/>
      <c r="AZ129" s="9"/>
      <c r="BA129" s="145"/>
      <c r="BB129" s="145"/>
      <c r="BC129" s="149"/>
      <c r="BD129" s="33"/>
      <c r="BE129" s="6"/>
      <c r="BF129" s="8"/>
      <c r="BG129" s="154"/>
      <c r="BH129" s="119"/>
      <c r="BI129" s="119"/>
      <c r="BJ129" s="6"/>
      <c r="BK129" s="108"/>
      <c r="BL129" s="108"/>
      <c r="BM129" s="6"/>
      <c r="BN129" s="6"/>
      <c r="BO129" s="7"/>
      <c r="BP129" s="6"/>
      <c r="BQ129" s="156"/>
      <c r="BR129" s="139" t="s">
        <v>80</v>
      </c>
      <c r="BS129" s="159"/>
      <c r="BT129" s="6"/>
    </row>
    <row r="130" spans="1:72" s="101" customFormat="1" x14ac:dyDescent="0.25">
      <c r="A130" s="122"/>
      <c r="B130" s="123"/>
      <c r="C130" s="123"/>
      <c r="D130" s="124"/>
      <c r="E130" s="185"/>
      <c r="F130" s="5"/>
      <c r="G130" s="5"/>
      <c r="H130" s="64" t="str">
        <f t="shared" si="0"/>
        <v/>
      </c>
      <c r="I130" s="5"/>
      <c r="J130" s="5"/>
      <c r="K130" s="103" t="str">
        <f t="shared" si="1"/>
        <v/>
      </c>
      <c r="L130" s="119"/>
      <c r="M130" s="152"/>
      <c r="N130" s="119"/>
      <c r="O130" s="5" t="s">
        <v>293</v>
      </c>
      <c r="P130" s="127"/>
      <c r="Q130" s="129"/>
      <c r="R130" s="237"/>
      <c r="S130" s="128"/>
      <c r="T130" s="119"/>
      <c r="U130" s="130"/>
      <c r="V130" s="130"/>
      <c r="W130" s="5"/>
      <c r="X130" s="128"/>
      <c r="Y130" s="127"/>
      <c r="Z130" s="127"/>
      <c r="AA130" s="128"/>
      <c r="AB130" s="119"/>
      <c r="AC130" s="68" t="s">
        <v>82</v>
      </c>
      <c r="AD130" s="35"/>
      <c r="AE130" s="112"/>
      <c r="AF130" s="112"/>
      <c r="AG130" s="112"/>
      <c r="AH130" s="112"/>
      <c r="AI130" s="6"/>
      <c r="AJ130" s="6"/>
      <c r="AK130" s="6"/>
      <c r="AL130" s="145"/>
      <c r="AM130" s="135"/>
      <c r="AN130" s="136"/>
      <c r="AO130" s="136"/>
      <c r="AP130" s="136"/>
      <c r="AQ130" s="147"/>
      <c r="AR130" s="145"/>
      <c r="AS130" s="110"/>
      <c r="AT130" s="119"/>
      <c r="AU130" s="10"/>
      <c r="AV130" s="119"/>
      <c r="AW130" s="8"/>
      <c r="AX130" s="9"/>
      <c r="AY130" s="9"/>
      <c r="AZ130" s="9"/>
      <c r="BA130" s="145"/>
      <c r="BB130" s="145"/>
      <c r="BC130" s="149"/>
      <c r="BD130" s="33"/>
      <c r="BE130" s="6"/>
      <c r="BF130" s="8"/>
      <c r="BG130" s="154"/>
      <c r="BH130" s="119"/>
      <c r="BI130" s="119"/>
      <c r="BJ130" s="6"/>
      <c r="BK130" s="108"/>
      <c r="BL130" s="108"/>
      <c r="BM130" s="6"/>
      <c r="BN130" s="6"/>
      <c r="BO130" s="7"/>
      <c r="BP130" s="6"/>
      <c r="BQ130" s="156"/>
      <c r="BR130" s="139" t="s">
        <v>80</v>
      </c>
      <c r="BS130" s="159"/>
      <c r="BT130" s="6"/>
    </row>
    <row r="131" spans="1:72" s="101" customFormat="1" x14ac:dyDescent="0.25">
      <c r="A131" s="122"/>
      <c r="B131" s="123"/>
      <c r="C131" s="123"/>
      <c r="D131" s="124"/>
      <c r="E131" s="185"/>
      <c r="F131" s="5"/>
      <c r="G131" s="5"/>
      <c r="H131" s="64" t="str">
        <f t="shared" si="0"/>
        <v/>
      </c>
      <c r="I131" s="5"/>
      <c r="J131" s="5"/>
      <c r="K131" s="103" t="str">
        <f t="shared" si="1"/>
        <v/>
      </c>
      <c r="L131" s="119"/>
      <c r="M131" s="152"/>
      <c r="N131" s="119"/>
      <c r="O131" s="5" t="s">
        <v>293</v>
      </c>
      <c r="P131" s="127"/>
      <c r="Q131" s="129"/>
      <c r="R131" s="237"/>
      <c r="S131" s="128"/>
      <c r="T131" s="119"/>
      <c r="U131" s="130"/>
      <c r="V131" s="130"/>
      <c r="W131" s="5"/>
      <c r="X131" s="128"/>
      <c r="Y131" s="127"/>
      <c r="Z131" s="127"/>
      <c r="AA131" s="128"/>
      <c r="AB131" s="119"/>
      <c r="AC131" s="68" t="s">
        <v>82</v>
      </c>
      <c r="AD131" s="35"/>
      <c r="AE131" s="112"/>
      <c r="AF131" s="112"/>
      <c r="AG131" s="112"/>
      <c r="AH131" s="112"/>
      <c r="AI131" s="6"/>
      <c r="AJ131" s="6"/>
      <c r="AK131" s="6"/>
      <c r="AL131" s="145"/>
      <c r="AM131" s="135"/>
      <c r="AN131" s="136"/>
      <c r="AO131" s="136"/>
      <c r="AP131" s="136"/>
      <c r="AQ131" s="147"/>
      <c r="AR131" s="145"/>
      <c r="AS131" s="110"/>
      <c r="AT131" s="119"/>
      <c r="AU131" s="10"/>
      <c r="AV131" s="119"/>
      <c r="AW131" s="8"/>
      <c r="AX131" s="9"/>
      <c r="AY131" s="9"/>
      <c r="AZ131" s="9"/>
      <c r="BA131" s="145"/>
      <c r="BB131" s="145"/>
      <c r="BC131" s="149"/>
      <c r="BD131" s="33"/>
      <c r="BE131" s="6"/>
      <c r="BF131" s="8"/>
      <c r="BG131" s="154"/>
      <c r="BH131" s="119"/>
      <c r="BI131" s="119"/>
      <c r="BJ131" s="6"/>
      <c r="BK131" s="108"/>
      <c r="BL131" s="108"/>
      <c r="BM131" s="6"/>
      <c r="BN131" s="6"/>
      <c r="BO131" s="7"/>
      <c r="BP131" s="6"/>
      <c r="BQ131" s="156"/>
      <c r="BR131" s="139" t="s">
        <v>80</v>
      </c>
      <c r="BS131" s="159"/>
      <c r="BT131" s="6"/>
    </row>
    <row r="132" spans="1:72" s="101" customFormat="1" x14ac:dyDescent="0.25">
      <c r="A132" s="122"/>
      <c r="B132" s="123"/>
      <c r="C132" s="123"/>
      <c r="D132" s="124"/>
      <c r="E132" s="185"/>
      <c r="F132" s="5"/>
      <c r="G132" s="5"/>
      <c r="H132" s="64" t="str">
        <f t="shared" si="0"/>
        <v/>
      </c>
      <c r="I132" s="5"/>
      <c r="J132" s="5"/>
      <c r="K132" s="103" t="str">
        <f t="shared" si="1"/>
        <v/>
      </c>
      <c r="L132" s="119"/>
      <c r="M132" s="152"/>
      <c r="N132" s="119"/>
      <c r="O132" s="5" t="s">
        <v>293</v>
      </c>
      <c r="P132" s="127"/>
      <c r="Q132" s="129"/>
      <c r="R132" s="237"/>
      <c r="S132" s="128"/>
      <c r="T132" s="119"/>
      <c r="U132" s="130"/>
      <c r="V132" s="130"/>
      <c r="W132" s="5"/>
      <c r="X132" s="128"/>
      <c r="Y132" s="127"/>
      <c r="Z132" s="127"/>
      <c r="AA132" s="128"/>
      <c r="AB132" s="119"/>
      <c r="AC132" s="68" t="s">
        <v>82</v>
      </c>
      <c r="AD132" s="35"/>
      <c r="AE132" s="112"/>
      <c r="AF132" s="112"/>
      <c r="AG132" s="112"/>
      <c r="AH132" s="112"/>
      <c r="AI132" s="6"/>
      <c r="AJ132" s="6"/>
      <c r="AK132" s="6"/>
      <c r="AL132" s="145"/>
      <c r="AM132" s="135"/>
      <c r="AN132" s="136"/>
      <c r="AO132" s="136"/>
      <c r="AP132" s="136"/>
      <c r="AQ132" s="147"/>
      <c r="AR132" s="145"/>
      <c r="AS132" s="110"/>
      <c r="AT132" s="119"/>
      <c r="AU132" s="10"/>
      <c r="AV132" s="119"/>
      <c r="AW132" s="8"/>
      <c r="AX132" s="9"/>
      <c r="AY132" s="9"/>
      <c r="AZ132" s="9"/>
      <c r="BA132" s="145"/>
      <c r="BB132" s="145"/>
      <c r="BC132" s="149"/>
      <c r="BD132" s="33"/>
      <c r="BE132" s="6"/>
      <c r="BF132" s="8"/>
      <c r="BG132" s="154"/>
      <c r="BH132" s="119"/>
      <c r="BI132" s="119"/>
      <c r="BJ132" s="6"/>
      <c r="BK132" s="108"/>
      <c r="BL132" s="108"/>
      <c r="BM132" s="6"/>
      <c r="BN132" s="6"/>
      <c r="BO132" s="7"/>
      <c r="BP132" s="6"/>
      <c r="BQ132" s="156"/>
      <c r="BR132" s="139" t="s">
        <v>80</v>
      </c>
      <c r="BS132" s="159"/>
      <c r="BT132" s="6"/>
    </row>
    <row r="133" spans="1:72" s="101" customFormat="1" x14ac:dyDescent="0.25">
      <c r="A133" s="122"/>
      <c r="B133" s="123"/>
      <c r="C133" s="123"/>
      <c r="D133" s="124"/>
      <c r="E133" s="185"/>
      <c r="F133" s="5"/>
      <c r="G133" s="5"/>
      <c r="H133" s="64" t="str">
        <f t="shared" si="0"/>
        <v/>
      </c>
      <c r="I133" s="5"/>
      <c r="J133" s="5"/>
      <c r="K133" s="103" t="str">
        <f t="shared" si="1"/>
        <v/>
      </c>
      <c r="L133" s="119"/>
      <c r="M133" s="152"/>
      <c r="N133" s="119"/>
      <c r="O133" s="5" t="s">
        <v>293</v>
      </c>
      <c r="P133" s="127"/>
      <c r="Q133" s="129"/>
      <c r="R133" s="237"/>
      <c r="S133" s="128"/>
      <c r="T133" s="119"/>
      <c r="U133" s="130"/>
      <c r="V133" s="130"/>
      <c r="W133" s="5"/>
      <c r="X133" s="128"/>
      <c r="Y133" s="127"/>
      <c r="Z133" s="127"/>
      <c r="AA133" s="128"/>
      <c r="AB133" s="119"/>
      <c r="AC133" s="68" t="s">
        <v>82</v>
      </c>
      <c r="AD133" s="35"/>
      <c r="AE133" s="112"/>
      <c r="AF133" s="112"/>
      <c r="AG133" s="112"/>
      <c r="AH133" s="112"/>
      <c r="AI133" s="6"/>
      <c r="AJ133" s="6"/>
      <c r="AK133" s="6"/>
      <c r="AL133" s="145"/>
      <c r="AM133" s="135"/>
      <c r="AN133" s="136"/>
      <c r="AO133" s="136"/>
      <c r="AP133" s="136"/>
      <c r="AQ133" s="147"/>
      <c r="AR133" s="145"/>
      <c r="AS133" s="110"/>
      <c r="AT133" s="119"/>
      <c r="AU133" s="10"/>
      <c r="AV133" s="119"/>
      <c r="AW133" s="8"/>
      <c r="AX133" s="9"/>
      <c r="AY133" s="9"/>
      <c r="AZ133" s="9"/>
      <c r="BA133" s="145"/>
      <c r="BB133" s="145"/>
      <c r="BC133" s="149"/>
      <c r="BD133" s="33"/>
      <c r="BE133" s="6"/>
      <c r="BF133" s="8"/>
      <c r="BG133" s="154"/>
      <c r="BH133" s="119"/>
      <c r="BI133" s="119"/>
      <c r="BJ133" s="6"/>
      <c r="BK133" s="108"/>
      <c r="BL133" s="108"/>
      <c r="BM133" s="6"/>
      <c r="BN133" s="6"/>
      <c r="BO133" s="7"/>
      <c r="BP133" s="6"/>
      <c r="BQ133" s="156"/>
      <c r="BR133" s="139" t="s">
        <v>80</v>
      </c>
      <c r="BS133" s="159"/>
      <c r="BT133" s="6"/>
    </row>
    <row r="134" spans="1:72" s="101" customFormat="1" x14ac:dyDescent="0.25">
      <c r="A134" s="122"/>
      <c r="B134" s="123"/>
      <c r="C134" s="123"/>
      <c r="D134" s="124"/>
      <c r="E134" s="185"/>
      <c r="F134" s="5"/>
      <c r="G134" s="5"/>
      <c r="H134" s="64" t="str">
        <f t="shared" si="0"/>
        <v/>
      </c>
      <c r="I134" s="5"/>
      <c r="J134" s="5"/>
      <c r="K134" s="103" t="str">
        <f t="shared" si="1"/>
        <v/>
      </c>
      <c r="L134" s="119"/>
      <c r="M134" s="152"/>
      <c r="N134" s="119"/>
      <c r="O134" s="5" t="s">
        <v>293</v>
      </c>
      <c r="P134" s="127"/>
      <c r="Q134" s="129"/>
      <c r="R134" s="237"/>
      <c r="S134" s="128"/>
      <c r="T134" s="119"/>
      <c r="U134" s="130"/>
      <c r="V134" s="130"/>
      <c r="W134" s="5"/>
      <c r="X134" s="128"/>
      <c r="Y134" s="127"/>
      <c r="Z134" s="127"/>
      <c r="AA134" s="128"/>
      <c r="AB134" s="119"/>
      <c r="AC134" s="68" t="s">
        <v>82</v>
      </c>
      <c r="AD134" s="35"/>
      <c r="AE134" s="112"/>
      <c r="AF134" s="112"/>
      <c r="AG134" s="112"/>
      <c r="AH134" s="112"/>
      <c r="AI134" s="6"/>
      <c r="AJ134" s="6"/>
      <c r="AK134" s="6"/>
      <c r="AL134" s="145"/>
      <c r="AM134" s="135"/>
      <c r="AN134" s="136"/>
      <c r="AO134" s="136"/>
      <c r="AP134" s="136"/>
      <c r="AQ134" s="147"/>
      <c r="AR134" s="145"/>
      <c r="AS134" s="110"/>
      <c r="AT134" s="119"/>
      <c r="AU134" s="10"/>
      <c r="AV134" s="119"/>
      <c r="AW134" s="8"/>
      <c r="AX134" s="9"/>
      <c r="AY134" s="9"/>
      <c r="AZ134" s="9"/>
      <c r="BA134" s="145"/>
      <c r="BB134" s="145"/>
      <c r="BC134" s="149"/>
      <c r="BD134" s="33"/>
      <c r="BE134" s="6"/>
      <c r="BF134" s="8"/>
      <c r="BG134" s="154"/>
      <c r="BH134" s="119"/>
      <c r="BI134" s="119"/>
      <c r="BJ134" s="6"/>
      <c r="BK134" s="108"/>
      <c r="BL134" s="108"/>
      <c r="BM134" s="6"/>
      <c r="BN134" s="6"/>
      <c r="BO134" s="7"/>
      <c r="BP134" s="6"/>
      <c r="BQ134" s="156"/>
      <c r="BR134" s="139" t="s">
        <v>80</v>
      </c>
      <c r="BS134" s="159"/>
      <c r="BT134" s="6"/>
    </row>
    <row r="135" spans="1:72" s="101" customFormat="1" x14ac:dyDescent="0.25">
      <c r="A135" s="122"/>
      <c r="B135" s="123"/>
      <c r="C135" s="123"/>
      <c r="D135" s="124"/>
      <c r="E135" s="185"/>
      <c r="F135" s="5"/>
      <c r="G135" s="5"/>
      <c r="H135" s="64" t="str">
        <f t="shared" si="0"/>
        <v/>
      </c>
      <c r="I135" s="5"/>
      <c r="J135" s="5"/>
      <c r="K135" s="103" t="str">
        <f t="shared" si="1"/>
        <v/>
      </c>
      <c r="L135" s="119"/>
      <c r="M135" s="152"/>
      <c r="N135" s="119"/>
      <c r="O135" s="5" t="s">
        <v>293</v>
      </c>
      <c r="P135" s="127"/>
      <c r="Q135" s="129"/>
      <c r="R135" s="237"/>
      <c r="S135" s="128"/>
      <c r="T135" s="119"/>
      <c r="U135" s="130"/>
      <c r="V135" s="130"/>
      <c r="W135" s="5"/>
      <c r="X135" s="128"/>
      <c r="Y135" s="127"/>
      <c r="Z135" s="127"/>
      <c r="AA135" s="128"/>
      <c r="AB135" s="119"/>
      <c r="AC135" s="68" t="s">
        <v>82</v>
      </c>
      <c r="AD135" s="35"/>
      <c r="AE135" s="112"/>
      <c r="AF135" s="112"/>
      <c r="AG135" s="112"/>
      <c r="AH135" s="112"/>
      <c r="AI135" s="6"/>
      <c r="AJ135" s="6"/>
      <c r="AK135" s="6"/>
      <c r="AL135" s="145"/>
      <c r="AM135" s="135"/>
      <c r="AN135" s="136"/>
      <c r="AO135" s="136"/>
      <c r="AP135" s="136"/>
      <c r="AQ135" s="147"/>
      <c r="AR135" s="145"/>
      <c r="AS135" s="110"/>
      <c r="AT135" s="119"/>
      <c r="AU135" s="10"/>
      <c r="AV135" s="119"/>
      <c r="AW135" s="8"/>
      <c r="AX135" s="9"/>
      <c r="AY135" s="9"/>
      <c r="AZ135" s="9"/>
      <c r="BA135" s="145"/>
      <c r="BB135" s="145"/>
      <c r="BC135" s="149"/>
      <c r="BD135" s="33"/>
      <c r="BE135" s="6"/>
      <c r="BF135" s="8"/>
      <c r="BG135" s="154"/>
      <c r="BH135" s="119"/>
      <c r="BI135" s="119"/>
      <c r="BJ135" s="6"/>
      <c r="BK135" s="108"/>
      <c r="BL135" s="108"/>
      <c r="BM135" s="6"/>
      <c r="BN135" s="6"/>
      <c r="BO135" s="7"/>
      <c r="BP135" s="6"/>
      <c r="BQ135" s="156"/>
      <c r="BR135" s="139" t="s">
        <v>80</v>
      </c>
      <c r="BS135" s="159"/>
      <c r="BT135" s="6"/>
    </row>
    <row r="136" spans="1:72" s="101" customFormat="1" x14ac:dyDescent="0.25">
      <c r="A136" s="122"/>
      <c r="B136" s="123"/>
      <c r="C136" s="124"/>
      <c r="D136" s="124"/>
      <c r="E136" s="185"/>
      <c r="F136" s="5"/>
      <c r="G136" s="5"/>
      <c r="H136" s="64" t="str">
        <f>IF(E136&gt;0,100%,"")</f>
        <v/>
      </c>
      <c r="I136" s="5"/>
      <c r="J136" s="5"/>
      <c r="K136" s="103" t="str">
        <f>IF(H136="","",IF(H136=1,"",1-H136))</f>
        <v/>
      </c>
      <c r="L136" s="119"/>
      <c r="M136" s="152"/>
      <c r="N136" s="119"/>
      <c r="O136" s="5" t="s">
        <v>293</v>
      </c>
      <c r="P136" s="127"/>
      <c r="Q136" s="129"/>
      <c r="R136" s="237"/>
      <c r="S136" s="128"/>
      <c r="T136" s="119"/>
      <c r="U136" s="130"/>
      <c r="V136" s="130"/>
      <c r="W136" s="5"/>
      <c r="X136" s="128"/>
      <c r="Y136" s="127"/>
      <c r="Z136" s="127"/>
      <c r="AA136" s="128"/>
      <c r="AB136" s="119"/>
      <c r="AC136" s="68" t="s">
        <v>82</v>
      </c>
      <c r="AD136" s="35"/>
      <c r="AE136" s="112"/>
      <c r="AF136" s="112"/>
      <c r="AG136" s="112"/>
      <c r="AH136" s="112"/>
      <c r="AI136" s="6"/>
      <c r="AJ136" s="6"/>
      <c r="AK136" s="6"/>
      <c r="AL136" s="145"/>
      <c r="AM136" s="135"/>
      <c r="AN136" s="136"/>
      <c r="AO136" s="136"/>
      <c r="AP136" s="136"/>
      <c r="AQ136" s="147"/>
      <c r="AR136" s="145"/>
      <c r="AS136" s="110"/>
      <c r="AT136" s="119"/>
      <c r="AU136" s="10"/>
      <c r="AV136" s="119"/>
      <c r="AW136" s="8"/>
      <c r="AX136" s="9"/>
      <c r="AY136" s="9"/>
      <c r="AZ136" s="9"/>
      <c r="BA136" s="145"/>
      <c r="BB136" s="145"/>
      <c r="BC136" s="149"/>
      <c r="BD136" s="33"/>
      <c r="BE136" s="6"/>
      <c r="BF136" s="8"/>
      <c r="BG136" s="154"/>
      <c r="BH136" s="119"/>
      <c r="BI136" s="119"/>
      <c r="BJ136" s="6"/>
      <c r="BK136" s="108"/>
      <c r="BL136" s="108"/>
      <c r="BM136" s="6"/>
      <c r="BN136" s="6"/>
      <c r="BO136" s="7"/>
      <c r="BP136" s="6"/>
      <c r="BQ136" s="156"/>
      <c r="BR136" s="139" t="s">
        <v>80</v>
      </c>
      <c r="BS136" s="159"/>
      <c r="BT136" s="6"/>
    </row>
    <row r="137" spans="1:72" s="101" customFormat="1" x14ac:dyDescent="0.25">
      <c r="A137" s="122"/>
      <c r="B137" s="123"/>
      <c r="C137" s="124"/>
      <c r="D137" s="124"/>
      <c r="E137" s="185"/>
      <c r="F137" s="5"/>
      <c r="G137" s="5"/>
      <c r="H137" s="64" t="str">
        <f t="shared" ref="H137:H200" si="2">IF(E137&gt;0,100%,"")</f>
        <v/>
      </c>
      <c r="I137" s="5"/>
      <c r="J137" s="5"/>
      <c r="K137" s="103" t="str">
        <f t="shared" ref="K137:K200" si="3">IF(H137="","",IF(H137=1,"",1-H137))</f>
        <v/>
      </c>
      <c r="L137" s="119"/>
      <c r="M137" s="152"/>
      <c r="N137" s="119"/>
      <c r="O137" s="5" t="s">
        <v>293</v>
      </c>
      <c r="P137" s="127"/>
      <c r="Q137" s="129"/>
      <c r="R137" s="237"/>
      <c r="S137" s="128"/>
      <c r="T137" s="119"/>
      <c r="U137" s="130"/>
      <c r="V137" s="130"/>
      <c r="W137" s="5"/>
      <c r="X137" s="128"/>
      <c r="Y137" s="127"/>
      <c r="Z137" s="127"/>
      <c r="AA137" s="128"/>
      <c r="AB137" s="119"/>
      <c r="AC137" s="68" t="s">
        <v>82</v>
      </c>
      <c r="AD137" s="35"/>
      <c r="AE137" s="112"/>
      <c r="AF137" s="112"/>
      <c r="AG137" s="112"/>
      <c r="AH137" s="112"/>
      <c r="AI137" s="6"/>
      <c r="AJ137" s="6"/>
      <c r="AK137" s="6"/>
      <c r="AL137" s="145"/>
      <c r="AM137" s="135"/>
      <c r="AN137" s="136"/>
      <c r="AO137" s="136"/>
      <c r="AP137" s="136"/>
      <c r="AQ137" s="147"/>
      <c r="AR137" s="145"/>
      <c r="AS137" s="110"/>
      <c r="AT137" s="119"/>
      <c r="AU137" s="10"/>
      <c r="AV137" s="119"/>
      <c r="AW137" s="8"/>
      <c r="AX137" s="9"/>
      <c r="AY137" s="9"/>
      <c r="AZ137" s="9"/>
      <c r="BA137" s="145"/>
      <c r="BB137" s="145"/>
      <c r="BC137" s="149"/>
      <c r="BD137" s="33"/>
      <c r="BE137" s="6"/>
      <c r="BF137" s="8"/>
      <c r="BG137" s="154"/>
      <c r="BH137" s="119"/>
      <c r="BI137" s="119"/>
      <c r="BJ137" s="6"/>
      <c r="BK137" s="108"/>
      <c r="BL137" s="108"/>
      <c r="BM137" s="6"/>
      <c r="BN137" s="6"/>
      <c r="BO137" s="7"/>
      <c r="BP137" s="6"/>
      <c r="BQ137" s="156"/>
      <c r="BR137" s="139" t="s">
        <v>80</v>
      </c>
      <c r="BS137" s="159"/>
      <c r="BT137" s="6"/>
    </row>
    <row r="138" spans="1:72" s="101" customFormat="1" x14ac:dyDescent="0.25">
      <c r="A138" s="122"/>
      <c r="B138" s="123"/>
      <c r="C138" s="124"/>
      <c r="D138" s="124"/>
      <c r="E138" s="185"/>
      <c r="F138" s="5"/>
      <c r="G138" s="5"/>
      <c r="H138" s="64" t="str">
        <f t="shared" si="2"/>
        <v/>
      </c>
      <c r="I138" s="5"/>
      <c r="J138" s="5"/>
      <c r="K138" s="103" t="str">
        <f t="shared" si="3"/>
        <v/>
      </c>
      <c r="L138" s="119"/>
      <c r="M138" s="152"/>
      <c r="N138" s="119"/>
      <c r="O138" s="5" t="s">
        <v>293</v>
      </c>
      <c r="P138" s="127"/>
      <c r="Q138" s="129"/>
      <c r="R138" s="237"/>
      <c r="S138" s="128"/>
      <c r="T138" s="119"/>
      <c r="U138" s="130"/>
      <c r="V138" s="130"/>
      <c r="W138" s="5"/>
      <c r="X138" s="128"/>
      <c r="Y138" s="127"/>
      <c r="Z138" s="127"/>
      <c r="AA138" s="128"/>
      <c r="AB138" s="119"/>
      <c r="AC138" s="68" t="s">
        <v>82</v>
      </c>
      <c r="AD138" s="35"/>
      <c r="AE138" s="112"/>
      <c r="AF138" s="112"/>
      <c r="AG138" s="112"/>
      <c r="AH138" s="112"/>
      <c r="AI138" s="6"/>
      <c r="AJ138" s="6"/>
      <c r="AK138" s="6"/>
      <c r="AL138" s="145"/>
      <c r="AM138" s="135"/>
      <c r="AN138" s="136"/>
      <c r="AO138" s="136"/>
      <c r="AP138" s="136"/>
      <c r="AQ138" s="147"/>
      <c r="AR138" s="145"/>
      <c r="AS138" s="110"/>
      <c r="AT138" s="119"/>
      <c r="AU138" s="10"/>
      <c r="AV138" s="119"/>
      <c r="AW138" s="8"/>
      <c r="AX138" s="9"/>
      <c r="AY138" s="9"/>
      <c r="AZ138" s="9"/>
      <c r="BA138" s="145"/>
      <c r="BB138" s="145"/>
      <c r="BC138" s="149"/>
      <c r="BD138" s="33"/>
      <c r="BE138" s="6"/>
      <c r="BF138" s="8"/>
      <c r="BG138" s="154"/>
      <c r="BH138" s="119"/>
      <c r="BI138" s="119"/>
      <c r="BJ138" s="6"/>
      <c r="BK138" s="108"/>
      <c r="BL138" s="108"/>
      <c r="BM138" s="6"/>
      <c r="BN138" s="6"/>
      <c r="BO138" s="7"/>
      <c r="BP138" s="6"/>
      <c r="BQ138" s="156"/>
      <c r="BR138" s="139" t="s">
        <v>80</v>
      </c>
      <c r="BS138" s="159"/>
      <c r="BT138" s="6"/>
    </row>
    <row r="139" spans="1:72" s="101" customFormat="1" x14ac:dyDescent="0.25">
      <c r="A139" s="122"/>
      <c r="B139" s="123"/>
      <c r="C139" s="124"/>
      <c r="D139" s="124"/>
      <c r="E139" s="185"/>
      <c r="F139" s="5"/>
      <c r="G139" s="5"/>
      <c r="H139" s="64" t="str">
        <f t="shared" si="2"/>
        <v/>
      </c>
      <c r="I139" s="5"/>
      <c r="J139" s="5"/>
      <c r="K139" s="103" t="str">
        <f t="shared" si="3"/>
        <v/>
      </c>
      <c r="L139" s="119"/>
      <c r="M139" s="152"/>
      <c r="N139" s="119"/>
      <c r="O139" s="5" t="s">
        <v>293</v>
      </c>
      <c r="P139" s="127"/>
      <c r="Q139" s="129"/>
      <c r="R139" s="237"/>
      <c r="S139" s="128"/>
      <c r="T139" s="119"/>
      <c r="U139" s="130"/>
      <c r="V139" s="130"/>
      <c r="W139" s="5"/>
      <c r="X139" s="128"/>
      <c r="Y139" s="127"/>
      <c r="Z139" s="127"/>
      <c r="AA139" s="128"/>
      <c r="AB139" s="119"/>
      <c r="AC139" s="68" t="s">
        <v>82</v>
      </c>
      <c r="AD139" s="35"/>
      <c r="AE139" s="112"/>
      <c r="AF139" s="112"/>
      <c r="AG139" s="112"/>
      <c r="AH139" s="112"/>
      <c r="AI139" s="6"/>
      <c r="AJ139" s="6"/>
      <c r="AK139" s="6"/>
      <c r="AL139" s="145"/>
      <c r="AM139" s="135"/>
      <c r="AN139" s="136"/>
      <c r="AO139" s="136"/>
      <c r="AP139" s="136"/>
      <c r="AQ139" s="147"/>
      <c r="AR139" s="145"/>
      <c r="AS139" s="110"/>
      <c r="AT139" s="119"/>
      <c r="AU139" s="10"/>
      <c r="AV139" s="119"/>
      <c r="AW139" s="8"/>
      <c r="AX139" s="9"/>
      <c r="AY139" s="9"/>
      <c r="AZ139" s="9"/>
      <c r="BA139" s="145"/>
      <c r="BB139" s="145"/>
      <c r="BC139" s="149"/>
      <c r="BD139" s="33"/>
      <c r="BE139" s="6"/>
      <c r="BF139" s="8"/>
      <c r="BG139" s="154"/>
      <c r="BH139" s="119"/>
      <c r="BI139" s="119"/>
      <c r="BJ139" s="6"/>
      <c r="BK139" s="108"/>
      <c r="BL139" s="108"/>
      <c r="BM139" s="6"/>
      <c r="BN139" s="6"/>
      <c r="BO139" s="7"/>
      <c r="BP139" s="6"/>
      <c r="BQ139" s="156"/>
      <c r="BR139" s="139" t="s">
        <v>80</v>
      </c>
      <c r="BS139" s="159"/>
      <c r="BT139" s="6"/>
    </row>
    <row r="140" spans="1:72" s="101" customFormat="1" x14ac:dyDescent="0.25">
      <c r="A140" s="122"/>
      <c r="B140" s="123"/>
      <c r="C140" s="124"/>
      <c r="D140" s="124"/>
      <c r="E140" s="185"/>
      <c r="F140" s="5"/>
      <c r="G140" s="5"/>
      <c r="H140" s="64" t="str">
        <f t="shared" si="2"/>
        <v/>
      </c>
      <c r="I140" s="5"/>
      <c r="J140" s="5"/>
      <c r="K140" s="103" t="str">
        <f t="shared" si="3"/>
        <v/>
      </c>
      <c r="L140" s="119"/>
      <c r="M140" s="152"/>
      <c r="N140" s="119"/>
      <c r="O140" s="5" t="s">
        <v>293</v>
      </c>
      <c r="P140" s="127"/>
      <c r="Q140" s="129"/>
      <c r="R140" s="237"/>
      <c r="S140" s="128"/>
      <c r="T140" s="119"/>
      <c r="U140" s="130"/>
      <c r="V140" s="130"/>
      <c r="W140" s="5"/>
      <c r="X140" s="128"/>
      <c r="Y140" s="127"/>
      <c r="Z140" s="127"/>
      <c r="AA140" s="128"/>
      <c r="AB140" s="119"/>
      <c r="AC140" s="68" t="s">
        <v>82</v>
      </c>
      <c r="AD140" s="35"/>
      <c r="AE140" s="112"/>
      <c r="AF140" s="112"/>
      <c r="AG140" s="112"/>
      <c r="AH140" s="112"/>
      <c r="AI140" s="6"/>
      <c r="AJ140" s="6"/>
      <c r="AK140" s="6"/>
      <c r="AL140" s="145"/>
      <c r="AM140" s="135"/>
      <c r="AN140" s="136"/>
      <c r="AO140" s="136"/>
      <c r="AP140" s="136"/>
      <c r="AQ140" s="147"/>
      <c r="AR140" s="145"/>
      <c r="AS140" s="110"/>
      <c r="AT140" s="119"/>
      <c r="AU140" s="10"/>
      <c r="AV140" s="119"/>
      <c r="AW140" s="8"/>
      <c r="AX140" s="9"/>
      <c r="AY140" s="9"/>
      <c r="AZ140" s="9"/>
      <c r="BA140" s="145"/>
      <c r="BB140" s="145"/>
      <c r="BC140" s="149"/>
      <c r="BD140" s="33"/>
      <c r="BE140" s="6"/>
      <c r="BF140" s="8"/>
      <c r="BG140" s="154"/>
      <c r="BH140" s="119"/>
      <c r="BI140" s="119"/>
      <c r="BJ140" s="6"/>
      <c r="BK140" s="6"/>
      <c r="BL140" s="108"/>
      <c r="BM140" s="6"/>
      <c r="BN140" s="6"/>
      <c r="BO140" s="7"/>
      <c r="BP140" s="6"/>
      <c r="BQ140" s="156"/>
      <c r="BR140" s="139" t="s">
        <v>80</v>
      </c>
      <c r="BS140" s="159"/>
      <c r="BT140" s="6"/>
    </row>
    <row r="141" spans="1:72" s="101" customFormat="1" x14ac:dyDescent="0.25">
      <c r="A141" s="122"/>
      <c r="B141" s="123"/>
      <c r="C141" s="123"/>
      <c r="D141" s="124"/>
      <c r="E141" s="185"/>
      <c r="F141" s="5"/>
      <c r="G141" s="5"/>
      <c r="H141" s="64" t="str">
        <f t="shared" si="2"/>
        <v/>
      </c>
      <c r="I141" s="5"/>
      <c r="J141" s="5"/>
      <c r="K141" s="103" t="str">
        <f t="shared" si="3"/>
        <v/>
      </c>
      <c r="L141" s="119"/>
      <c r="M141" s="152"/>
      <c r="N141" s="119"/>
      <c r="O141" s="5" t="s">
        <v>293</v>
      </c>
      <c r="P141" s="127"/>
      <c r="Q141" s="129"/>
      <c r="R141" s="237"/>
      <c r="S141" s="128"/>
      <c r="T141" s="119"/>
      <c r="U141" s="130"/>
      <c r="V141" s="130"/>
      <c r="W141" s="5"/>
      <c r="X141" s="128"/>
      <c r="Y141" s="127"/>
      <c r="Z141" s="127"/>
      <c r="AA141" s="128"/>
      <c r="AB141" s="119"/>
      <c r="AC141" s="68" t="s">
        <v>82</v>
      </c>
      <c r="AD141" s="35"/>
      <c r="AE141" s="112"/>
      <c r="AF141" s="112"/>
      <c r="AG141" s="112"/>
      <c r="AH141" s="112"/>
      <c r="AI141" s="6"/>
      <c r="AJ141" s="6"/>
      <c r="AK141" s="6"/>
      <c r="AL141" s="145"/>
      <c r="AM141" s="135"/>
      <c r="AN141" s="136"/>
      <c r="AO141" s="136"/>
      <c r="AP141" s="136"/>
      <c r="AQ141" s="147"/>
      <c r="AR141" s="145"/>
      <c r="AS141" s="110"/>
      <c r="AT141" s="119"/>
      <c r="AU141" s="10"/>
      <c r="AV141" s="119"/>
      <c r="AW141" s="8"/>
      <c r="AX141" s="9"/>
      <c r="AY141" s="9"/>
      <c r="AZ141" s="9"/>
      <c r="BA141" s="145"/>
      <c r="BB141" s="145"/>
      <c r="BC141" s="149"/>
      <c r="BD141" s="33"/>
      <c r="BE141" s="6"/>
      <c r="BF141" s="8"/>
      <c r="BG141" s="154"/>
      <c r="BH141" s="119"/>
      <c r="BI141" s="119"/>
      <c r="BJ141" s="6"/>
      <c r="BK141" s="108"/>
      <c r="BL141" s="108"/>
      <c r="BM141" s="6"/>
      <c r="BN141" s="6"/>
      <c r="BO141" s="7"/>
      <c r="BP141" s="6"/>
      <c r="BQ141" s="156"/>
      <c r="BR141" s="139" t="s">
        <v>80</v>
      </c>
      <c r="BS141" s="159"/>
      <c r="BT141" s="6"/>
    </row>
    <row r="142" spans="1:72" s="101" customFormat="1" x14ac:dyDescent="0.25">
      <c r="A142" s="122"/>
      <c r="B142" s="123"/>
      <c r="C142" s="123"/>
      <c r="D142" s="124"/>
      <c r="E142" s="185"/>
      <c r="F142" s="5"/>
      <c r="G142" s="5"/>
      <c r="H142" s="64" t="str">
        <f t="shared" si="2"/>
        <v/>
      </c>
      <c r="I142" s="5"/>
      <c r="J142" s="5"/>
      <c r="K142" s="103" t="str">
        <f t="shared" si="3"/>
        <v/>
      </c>
      <c r="L142" s="119"/>
      <c r="M142" s="152"/>
      <c r="N142" s="119"/>
      <c r="O142" s="5" t="s">
        <v>293</v>
      </c>
      <c r="P142" s="127"/>
      <c r="Q142" s="129"/>
      <c r="R142" s="237"/>
      <c r="S142" s="128"/>
      <c r="T142" s="119"/>
      <c r="U142" s="130"/>
      <c r="V142" s="130"/>
      <c r="W142" s="5"/>
      <c r="X142" s="128"/>
      <c r="Y142" s="127"/>
      <c r="Z142" s="127"/>
      <c r="AA142" s="128"/>
      <c r="AB142" s="119"/>
      <c r="AC142" s="68" t="s">
        <v>82</v>
      </c>
      <c r="AD142" s="35"/>
      <c r="AE142" s="112"/>
      <c r="AF142" s="112"/>
      <c r="AG142" s="112"/>
      <c r="AH142" s="112"/>
      <c r="AI142" s="6"/>
      <c r="AJ142" s="6"/>
      <c r="AK142" s="6"/>
      <c r="AL142" s="145"/>
      <c r="AM142" s="135"/>
      <c r="AN142" s="136"/>
      <c r="AO142" s="136"/>
      <c r="AP142" s="136"/>
      <c r="AQ142" s="147"/>
      <c r="AR142" s="145"/>
      <c r="AS142" s="110"/>
      <c r="AT142" s="119"/>
      <c r="AU142" s="10"/>
      <c r="AV142" s="119"/>
      <c r="AW142" s="8"/>
      <c r="AX142" s="9"/>
      <c r="AY142" s="9"/>
      <c r="AZ142" s="9"/>
      <c r="BA142" s="145"/>
      <c r="BB142" s="145"/>
      <c r="BC142" s="149"/>
      <c r="BD142" s="33"/>
      <c r="BE142" s="6"/>
      <c r="BF142" s="8"/>
      <c r="BG142" s="154"/>
      <c r="BH142" s="119"/>
      <c r="BI142" s="119"/>
      <c r="BJ142" s="6"/>
      <c r="BK142" s="108"/>
      <c r="BL142" s="108"/>
      <c r="BM142" s="6"/>
      <c r="BN142" s="6"/>
      <c r="BO142" s="7"/>
      <c r="BP142" s="6"/>
      <c r="BQ142" s="156"/>
      <c r="BR142" s="139" t="s">
        <v>80</v>
      </c>
      <c r="BS142" s="159"/>
      <c r="BT142" s="6"/>
    </row>
    <row r="143" spans="1:72" s="101" customFormat="1" x14ac:dyDescent="0.25">
      <c r="A143" s="122"/>
      <c r="B143" s="123"/>
      <c r="C143" s="123"/>
      <c r="D143" s="124"/>
      <c r="E143" s="185"/>
      <c r="F143" s="5"/>
      <c r="G143" s="5"/>
      <c r="H143" s="64" t="str">
        <f t="shared" si="2"/>
        <v/>
      </c>
      <c r="I143" s="5"/>
      <c r="J143" s="5"/>
      <c r="K143" s="103" t="str">
        <f t="shared" si="3"/>
        <v/>
      </c>
      <c r="L143" s="119"/>
      <c r="M143" s="152"/>
      <c r="N143" s="119"/>
      <c r="O143" s="5" t="s">
        <v>293</v>
      </c>
      <c r="P143" s="127"/>
      <c r="Q143" s="129"/>
      <c r="R143" s="237"/>
      <c r="S143" s="128"/>
      <c r="T143" s="119"/>
      <c r="U143" s="130"/>
      <c r="V143" s="130"/>
      <c r="W143" s="5"/>
      <c r="X143" s="128"/>
      <c r="Y143" s="127"/>
      <c r="Z143" s="127"/>
      <c r="AA143" s="128"/>
      <c r="AB143" s="119"/>
      <c r="AC143" s="68" t="s">
        <v>82</v>
      </c>
      <c r="AD143" s="35"/>
      <c r="AE143" s="112"/>
      <c r="AF143" s="112"/>
      <c r="AG143" s="112"/>
      <c r="AH143" s="112"/>
      <c r="AI143" s="6"/>
      <c r="AJ143" s="6"/>
      <c r="AK143" s="6"/>
      <c r="AL143" s="145"/>
      <c r="AM143" s="135"/>
      <c r="AN143" s="136"/>
      <c r="AO143" s="136"/>
      <c r="AP143" s="136"/>
      <c r="AQ143" s="147"/>
      <c r="AR143" s="145"/>
      <c r="AS143" s="110"/>
      <c r="AT143" s="119"/>
      <c r="AU143" s="10"/>
      <c r="AV143" s="119"/>
      <c r="AW143" s="8"/>
      <c r="AX143" s="9"/>
      <c r="AY143" s="9"/>
      <c r="AZ143" s="9"/>
      <c r="BA143" s="145"/>
      <c r="BB143" s="145"/>
      <c r="BC143" s="149"/>
      <c r="BD143" s="33"/>
      <c r="BE143" s="6"/>
      <c r="BF143" s="8"/>
      <c r="BG143" s="154"/>
      <c r="BH143" s="119"/>
      <c r="BI143" s="119"/>
      <c r="BJ143" s="6"/>
      <c r="BK143" s="108"/>
      <c r="BL143" s="108"/>
      <c r="BM143" s="6"/>
      <c r="BN143" s="6"/>
      <c r="BO143" s="7"/>
      <c r="BP143" s="6"/>
      <c r="BQ143" s="156"/>
      <c r="BR143" s="139" t="s">
        <v>80</v>
      </c>
      <c r="BS143" s="159"/>
      <c r="BT143" s="6"/>
    </row>
    <row r="144" spans="1:72" s="101" customFormat="1" x14ac:dyDescent="0.25">
      <c r="A144" s="122"/>
      <c r="B144" s="123"/>
      <c r="C144" s="123"/>
      <c r="D144" s="124"/>
      <c r="E144" s="185"/>
      <c r="F144" s="5"/>
      <c r="G144" s="5"/>
      <c r="H144" s="64" t="str">
        <f t="shared" si="2"/>
        <v/>
      </c>
      <c r="I144" s="5"/>
      <c r="J144" s="5"/>
      <c r="K144" s="103" t="str">
        <f t="shared" si="3"/>
        <v/>
      </c>
      <c r="L144" s="119"/>
      <c r="M144" s="152"/>
      <c r="N144" s="119"/>
      <c r="O144" s="5" t="s">
        <v>293</v>
      </c>
      <c r="P144" s="127"/>
      <c r="Q144" s="129"/>
      <c r="R144" s="237"/>
      <c r="S144" s="128"/>
      <c r="T144" s="119"/>
      <c r="U144" s="130"/>
      <c r="V144" s="130"/>
      <c r="W144" s="5"/>
      <c r="X144" s="128"/>
      <c r="Y144" s="127"/>
      <c r="Z144" s="127"/>
      <c r="AA144" s="128"/>
      <c r="AB144" s="119"/>
      <c r="AC144" s="68" t="s">
        <v>82</v>
      </c>
      <c r="AD144" s="35"/>
      <c r="AE144" s="112"/>
      <c r="AF144" s="112"/>
      <c r="AG144" s="112"/>
      <c r="AH144" s="112"/>
      <c r="AI144" s="6"/>
      <c r="AJ144" s="6"/>
      <c r="AK144" s="6"/>
      <c r="AL144" s="145"/>
      <c r="AM144" s="135"/>
      <c r="AN144" s="136"/>
      <c r="AO144" s="136"/>
      <c r="AP144" s="136"/>
      <c r="AQ144" s="147"/>
      <c r="AR144" s="145"/>
      <c r="AS144" s="110"/>
      <c r="AT144" s="119"/>
      <c r="AU144" s="10"/>
      <c r="AV144" s="119"/>
      <c r="AW144" s="8"/>
      <c r="AX144" s="9"/>
      <c r="AY144" s="9"/>
      <c r="AZ144" s="9"/>
      <c r="BA144" s="145"/>
      <c r="BB144" s="145"/>
      <c r="BC144" s="149"/>
      <c r="BD144" s="33"/>
      <c r="BE144" s="6"/>
      <c r="BF144" s="8"/>
      <c r="BG144" s="154"/>
      <c r="BH144" s="119"/>
      <c r="BI144" s="119"/>
      <c r="BJ144" s="6"/>
      <c r="BK144" s="108"/>
      <c r="BL144" s="108"/>
      <c r="BM144" s="6"/>
      <c r="BN144" s="6"/>
      <c r="BO144" s="7"/>
      <c r="BP144" s="6"/>
      <c r="BQ144" s="156"/>
      <c r="BR144" s="139" t="s">
        <v>80</v>
      </c>
      <c r="BS144" s="159"/>
      <c r="BT144" s="6"/>
    </row>
    <row r="145" spans="1:72" s="101" customFormat="1" x14ac:dyDescent="0.25">
      <c r="A145" s="122"/>
      <c r="B145" s="123"/>
      <c r="C145" s="123"/>
      <c r="D145" s="124"/>
      <c r="E145" s="185"/>
      <c r="F145" s="5"/>
      <c r="G145" s="5"/>
      <c r="H145" s="64" t="str">
        <f t="shared" si="2"/>
        <v/>
      </c>
      <c r="I145" s="5"/>
      <c r="J145" s="5"/>
      <c r="K145" s="103" t="str">
        <f t="shared" si="3"/>
        <v/>
      </c>
      <c r="L145" s="119"/>
      <c r="M145" s="152"/>
      <c r="N145" s="119"/>
      <c r="O145" s="5" t="s">
        <v>293</v>
      </c>
      <c r="P145" s="127"/>
      <c r="Q145" s="129"/>
      <c r="R145" s="237"/>
      <c r="S145" s="128"/>
      <c r="T145" s="119"/>
      <c r="U145" s="130"/>
      <c r="V145" s="130"/>
      <c r="W145" s="5"/>
      <c r="X145" s="128"/>
      <c r="Y145" s="127"/>
      <c r="Z145" s="127"/>
      <c r="AA145" s="128"/>
      <c r="AB145" s="119"/>
      <c r="AC145" s="68" t="s">
        <v>82</v>
      </c>
      <c r="AD145" s="35"/>
      <c r="AE145" s="112"/>
      <c r="AF145" s="112"/>
      <c r="AG145" s="112"/>
      <c r="AH145" s="112"/>
      <c r="AI145" s="6"/>
      <c r="AJ145" s="6"/>
      <c r="AK145" s="6"/>
      <c r="AL145" s="145"/>
      <c r="AM145" s="135"/>
      <c r="AN145" s="136"/>
      <c r="AO145" s="136"/>
      <c r="AP145" s="136"/>
      <c r="AQ145" s="147"/>
      <c r="AR145" s="145"/>
      <c r="AS145" s="110"/>
      <c r="AT145" s="119"/>
      <c r="AU145" s="10"/>
      <c r="AV145" s="119"/>
      <c r="AW145" s="8"/>
      <c r="AX145" s="9"/>
      <c r="AY145" s="9"/>
      <c r="AZ145" s="9"/>
      <c r="BA145" s="145"/>
      <c r="BB145" s="145"/>
      <c r="BC145" s="149"/>
      <c r="BD145" s="33"/>
      <c r="BE145" s="6"/>
      <c r="BF145" s="8"/>
      <c r="BG145" s="154"/>
      <c r="BH145" s="119"/>
      <c r="BI145" s="119"/>
      <c r="BJ145" s="6"/>
      <c r="BK145" s="108"/>
      <c r="BL145" s="108"/>
      <c r="BM145" s="6"/>
      <c r="BN145" s="6"/>
      <c r="BO145" s="7"/>
      <c r="BP145" s="6"/>
      <c r="BQ145" s="156"/>
      <c r="BR145" s="139" t="s">
        <v>80</v>
      </c>
      <c r="BS145" s="159"/>
      <c r="BT145" s="6"/>
    </row>
    <row r="146" spans="1:72" s="101" customFormat="1" x14ac:dyDescent="0.25">
      <c r="A146" s="122"/>
      <c r="B146" s="123"/>
      <c r="C146" s="123"/>
      <c r="D146" s="124"/>
      <c r="E146" s="185"/>
      <c r="F146" s="5"/>
      <c r="G146" s="5"/>
      <c r="H146" s="64" t="str">
        <f t="shared" si="2"/>
        <v/>
      </c>
      <c r="I146" s="5"/>
      <c r="J146" s="5"/>
      <c r="K146" s="103" t="str">
        <f t="shared" si="3"/>
        <v/>
      </c>
      <c r="L146" s="119"/>
      <c r="M146" s="152"/>
      <c r="N146" s="119"/>
      <c r="O146" s="5" t="s">
        <v>293</v>
      </c>
      <c r="P146" s="127"/>
      <c r="Q146" s="129"/>
      <c r="R146" s="237"/>
      <c r="S146" s="128"/>
      <c r="T146" s="119"/>
      <c r="U146" s="130"/>
      <c r="V146" s="130"/>
      <c r="W146" s="5"/>
      <c r="X146" s="128"/>
      <c r="Y146" s="127"/>
      <c r="Z146" s="127"/>
      <c r="AA146" s="128"/>
      <c r="AB146" s="119"/>
      <c r="AC146" s="68" t="s">
        <v>82</v>
      </c>
      <c r="AD146" s="35"/>
      <c r="AE146" s="112"/>
      <c r="AF146" s="112"/>
      <c r="AG146" s="112"/>
      <c r="AH146" s="112"/>
      <c r="AI146" s="6"/>
      <c r="AJ146" s="6"/>
      <c r="AK146" s="6"/>
      <c r="AL146" s="145"/>
      <c r="AM146" s="135"/>
      <c r="AN146" s="136"/>
      <c r="AO146" s="136"/>
      <c r="AP146" s="136"/>
      <c r="AQ146" s="147"/>
      <c r="AR146" s="145"/>
      <c r="AS146" s="110"/>
      <c r="AT146" s="119"/>
      <c r="AU146" s="10"/>
      <c r="AV146" s="119"/>
      <c r="AW146" s="8"/>
      <c r="AX146" s="9"/>
      <c r="AY146" s="9"/>
      <c r="AZ146" s="9"/>
      <c r="BA146" s="145"/>
      <c r="BB146" s="145"/>
      <c r="BC146" s="149"/>
      <c r="BD146" s="33"/>
      <c r="BE146" s="6"/>
      <c r="BF146" s="8"/>
      <c r="BG146" s="154"/>
      <c r="BH146" s="119"/>
      <c r="BI146" s="119"/>
      <c r="BJ146" s="6"/>
      <c r="BK146" s="108"/>
      <c r="BL146" s="108"/>
      <c r="BM146" s="6"/>
      <c r="BN146" s="6"/>
      <c r="BO146" s="7"/>
      <c r="BP146" s="6"/>
      <c r="BQ146" s="156"/>
      <c r="BR146" s="139" t="s">
        <v>80</v>
      </c>
      <c r="BS146" s="159"/>
      <c r="BT146" s="6"/>
    </row>
    <row r="147" spans="1:72" s="101" customFormat="1" x14ac:dyDescent="0.25">
      <c r="A147" s="122"/>
      <c r="B147" s="123"/>
      <c r="C147" s="123"/>
      <c r="D147" s="124"/>
      <c r="E147" s="185"/>
      <c r="F147" s="5"/>
      <c r="G147" s="5"/>
      <c r="H147" s="64" t="str">
        <f t="shared" si="2"/>
        <v/>
      </c>
      <c r="I147" s="5"/>
      <c r="J147" s="5"/>
      <c r="K147" s="103" t="str">
        <f t="shared" si="3"/>
        <v/>
      </c>
      <c r="L147" s="119"/>
      <c r="M147" s="152"/>
      <c r="N147" s="119"/>
      <c r="O147" s="5" t="s">
        <v>293</v>
      </c>
      <c r="P147" s="127"/>
      <c r="Q147" s="129"/>
      <c r="R147" s="237"/>
      <c r="S147" s="128"/>
      <c r="T147" s="119"/>
      <c r="U147" s="130"/>
      <c r="V147" s="130"/>
      <c r="W147" s="5"/>
      <c r="X147" s="128"/>
      <c r="Y147" s="127"/>
      <c r="Z147" s="127"/>
      <c r="AA147" s="128"/>
      <c r="AB147" s="119"/>
      <c r="AC147" s="68" t="s">
        <v>82</v>
      </c>
      <c r="AD147" s="35"/>
      <c r="AE147" s="112"/>
      <c r="AF147" s="112"/>
      <c r="AG147" s="112"/>
      <c r="AH147" s="112"/>
      <c r="AI147" s="6"/>
      <c r="AJ147" s="6"/>
      <c r="AK147" s="6"/>
      <c r="AL147" s="145"/>
      <c r="AM147" s="135"/>
      <c r="AN147" s="136"/>
      <c r="AO147" s="136"/>
      <c r="AP147" s="136"/>
      <c r="AQ147" s="147"/>
      <c r="AR147" s="145"/>
      <c r="AS147" s="110"/>
      <c r="AT147" s="119"/>
      <c r="AU147" s="10"/>
      <c r="AV147" s="119"/>
      <c r="AW147" s="8"/>
      <c r="AX147" s="9"/>
      <c r="AY147" s="9"/>
      <c r="AZ147" s="9"/>
      <c r="BA147" s="145"/>
      <c r="BB147" s="145"/>
      <c r="BC147" s="149"/>
      <c r="BD147" s="33"/>
      <c r="BE147" s="6"/>
      <c r="BF147" s="8"/>
      <c r="BG147" s="154"/>
      <c r="BH147" s="119"/>
      <c r="BI147" s="119"/>
      <c r="BJ147" s="6"/>
      <c r="BK147" s="108"/>
      <c r="BL147" s="108"/>
      <c r="BM147" s="6"/>
      <c r="BN147" s="6"/>
      <c r="BO147" s="7"/>
      <c r="BP147" s="6"/>
      <c r="BQ147" s="156"/>
      <c r="BR147" s="139" t="s">
        <v>80</v>
      </c>
      <c r="BS147" s="159"/>
      <c r="BT147" s="6"/>
    </row>
    <row r="148" spans="1:72" s="101" customFormat="1" x14ac:dyDescent="0.25">
      <c r="A148" s="122"/>
      <c r="B148" s="123"/>
      <c r="C148" s="123"/>
      <c r="D148" s="124"/>
      <c r="E148" s="185"/>
      <c r="F148" s="5"/>
      <c r="G148" s="5"/>
      <c r="H148" s="64" t="str">
        <f t="shared" si="2"/>
        <v/>
      </c>
      <c r="I148" s="5"/>
      <c r="J148" s="5"/>
      <c r="K148" s="103" t="str">
        <f t="shared" si="3"/>
        <v/>
      </c>
      <c r="L148" s="119"/>
      <c r="M148" s="152"/>
      <c r="N148" s="119"/>
      <c r="O148" s="5" t="s">
        <v>293</v>
      </c>
      <c r="P148" s="127"/>
      <c r="Q148" s="129"/>
      <c r="R148" s="237"/>
      <c r="S148" s="128"/>
      <c r="T148" s="119"/>
      <c r="U148" s="130"/>
      <c r="V148" s="130"/>
      <c r="W148" s="5"/>
      <c r="X148" s="128"/>
      <c r="Y148" s="127"/>
      <c r="Z148" s="127"/>
      <c r="AA148" s="128"/>
      <c r="AB148" s="119"/>
      <c r="AC148" s="68" t="s">
        <v>82</v>
      </c>
      <c r="AD148" s="35"/>
      <c r="AE148" s="112"/>
      <c r="AF148" s="112"/>
      <c r="AG148" s="112"/>
      <c r="AH148" s="112"/>
      <c r="AI148" s="6"/>
      <c r="AJ148" s="6"/>
      <c r="AK148" s="6"/>
      <c r="AL148" s="145"/>
      <c r="AM148" s="135"/>
      <c r="AN148" s="136"/>
      <c r="AO148" s="136"/>
      <c r="AP148" s="136"/>
      <c r="AQ148" s="147"/>
      <c r="AR148" s="145"/>
      <c r="AS148" s="110"/>
      <c r="AT148" s="119"/>
      <c r="AU148" s="10"/>
      <c r="AV148" s="119"/>
      <c r="AW148" s="8"/>
      <c r="AX148" s="9"/>
      <c r="AY148" s="9"/>
      <c r="AZ148" s="9"/>
      <c r="BA148" s="145"/>
      <c r="BB148" s="145"/>
      <c r="BC148" s="149"/>
      <c r="BD148" s="33"/>
      <c r="BE148" s="6"/>
      <c r="BF148" s="8"/>
      <c r="BG148" s="154"/>
      <c r="BH148" s="119"/>
      <c r="BI148" s="119"/>
      <c r="BJ148" s="6"/>
      <c r="BK148" s="108"/>
      <c r="BL148" s="108"/>
      <c r="BM148" s="6"/>
      <c r="BN148" s="6"/>
      <c r="BO148" s="7"/>
      <c r="BP148" s="6"/>
      <c r="BQ148" s="156"/>
      <c r="BR148" s="139" t="s">
        <v>80</v>
      </c>
      <c r="BS148" s="159"/>
      <c r="BT148" s="6"/>
    </row>
    <row r="149" spans="1:72" s="101" customFormat="1" x14ac:dyDescent="0.25">
      <c r="A149" s="122"/>
      <c r="B149" s="123"/>
      <c r="C149" s="123"/>
      <c r="D149" s="124"/>
      <c r="E149" s="185"/>
      <c r="F149" s="5"/>
      <c r="G149" s="5"/>
      <c r="H149" s="64" t="str">
        <f t="shared" si="2"/>
        <v/>
      </c>
      <c r="I149" s="5"/>
      <c r="J149" s="5"/>
      <c r="K149" s="103" t="str">
        <f t="shared" si="3"/>
        <v/>
      </c>
      <c r="L149" s="119"/>
      <c r="M149" s="152"/>
      <c r="N149" s="119"/>
      <c r="O149" s="5" t="s">
        <v>293</v>
      </c>
      <c r="P149" s="127"/>
      <c r="Q149" s="129"/>
      <c r="R149" s="237"/>
      <c r="S149" s="128"/>
      <c r="T149" s="119"/>
      <c r="U149" s="130"/>
      <c r="V149" s="130"/>
      <c r="W149" s="5"/>
      <c r="X149" s="128"/>
      <c r="Y149" s="127"/>
      <c r="Z149" s="127"/>
      <c r="AA149" s="128"/>
      <c r="AB149" s="119"/>
      <c r="AC149" s="68" t="s">
        <v>82</v>
      </c>
      <c r="AD149" s="35"/>
      <c r="AE149" s="112"/>
      <c r="AF149" s="112"/>
      <c r="AG149" s="112"/>
      <c r="AH149" s="112"/>
      <c r="AI149" s="6"/>
      <c r="AJ149" s="6"/>
      <c r="AK149" s="6"/>
      <c r="AL149" s="145"/>
      <c r="AM149" s="135"/>
      <c r="AN149" s="136"/>
      <c r="AO149" s="136"/>
      <c r="AP149" s="136"/>
      <c r="AQ149" s="147"/>
      <c r="AR149" s="145"/>
      <c r="AS149" s="110"/>
      <c r="AT149" s="119"/>
      <c r="AU149" s="10"/>
      <c r="AV149" s="119"/>
      <c r="AW149" s="8"/>
      <c r="AX149" s="9"/>
      <c r="AY149" s="9"/>
      <c r="AZ149" s="9"/>
      <c r="BA149" s="145"/>
      <c r="BB149" s="145"/>
      <c r="BC149" s="149"/>
      <c r="BD149" s="33"/>
      <c r="BE149" s="6"/>
      <c r="BF149" s="8"/>
      <c r="BG149" s="154"/>
      <c r="BH149" s="119"/>
      <c r="BI149" s="119"/>
      <c r="BJ149" s="6"/>
      <c r="BK149" s="108"/>
      <c r="BL149" s="108"/>
      <c r="BM149" s="6"/>
      <c r="BN149" s="6"/>
      <c r="BO149" s="7"/>
      <c r="BP149" s="6"/>
      <c r="BQ149" s="156"/>
      <c r="BR149" s="139" t="s">
        <v>80</v>
      </c>
      <c r="BS149" s="159"/>
      <c r="BT149" s="6"/>
    </row>
    <row r="150" spans="1:72" s="101" customFormat="1" x14ac:dyDescent="0.25">
      <c r="A150" s="122"/>
      <c r="B150" s="123"/>
      <c r="C150" s="123"/>
      <c r="D150" s="124"/>
      <c r="E150" s="185"/>
      <c r="F150" s="5"/>
      <c r="G150" s="5"/>
      <c r="H150" s="64" t="str">
        <f t="shared" si="2"/>
        <v/>
      </c>
      <c r="I150" s="5"/>
      <c r="J150" s="5"/>
      <c r="K150" s="103" t="str">
        <f t="shared" si="3"/>
        <v/>
      </c>
      <c r="L150" s="119"/>
      <c r="M150" s="152"/>
      <c r="N150" s="119"/>
      <c r="O150" s="5" t="s">
        <v>293</v>
      </c>
      <c r="P150" s="127"/>
      <c r="Q150" s="129"/>
      <c r="R150" s="237"/>
      <c r="S150" s="128"/>
      <c r="T150" s="119"/>
      <c r="U150" s="130"/>
      <c r="V150" s="130"/>
      <c r="W150" s="5"/>
      <c r="X150" s="128"/>
      <c r="Y150" s="127"/>
      <c r="Z150" s="127"/>
      <c r="AA150" s="128"/>
      <c r="AB150" s="119"/>
      <c r="AC150" s="68" t="s">
        <v>82</v>
      </c>
      <c r="AD150" s="35"/>
      <c r="AE150" s="112"/>
      <c r="AF150" s="112"/>
      <c r="AG150" s="112"/>
      <c r="AH150" s="112"/>
      <c r="AI150" s="6"/>
      <c r="AJ150" s="6"/>
      <c r="AK150" s="6"/>
      <c r="AL150" s="145"/>
      <c r="AM150" s="135"/>
      <c r="AN150" s="136"/>
      <c r="AO150" s="136"/>
      <c r="AP150" s="136"/>
      <c r="AQ150" s="147"/>
      <c r="AR150" s="145"/>
      <c r="AS150" s="110"/>
      <c r="AT150" s="119"/>
      <c r="AU150" s="10"/>
      <c r="AV150" s="119"/>
      <c r="AW150" s="8"/>
      <c r="AX150" s="9"/>
      <c r="AY150" s="9"/>
      <c r="AZ150" s="9"/>
      <c r="BA150" s="145"/>
      <c r="BB150" s="145"/>
      <c r="BC150" s="149"/>
      <c r="BD150" s="33"/>
      <c r="BE150" s="6"/>
      <c r="BF150" s="8"/>
      <c r="BG150" s="154"/>
      <c r="BH150" s="119"/>
      <c r="BI150" s="119"/>
      <c r="BJ150" s="6"/>
      <c r="BK150" s="108"/>
      <c r="BL150" s="108"/>
      <c r="BM150" s="6"/>
      <c r="BN150" s="6"/>
      <c r="BO150" s="7"/>
      <c r="BP150" s="6"/>
      <c r="BQ150" s="156"/>
      <c r="BR150" s="139" t="s">
        <v>80</v>
      </c>
      <c r="BS150" s="159"/>
      <c r="BT150" s="6"/>
    </row>
    <row r="151" spans="1:72" s="101" customFormat="1" x14ac:dyDescent="0.25">
      <c r="A151" s="122"/>
      <c r="B151" s="123"/>
      <c r="C151" s="123"/>
      <c r="D151" s="124"/>
      <c r="E151" s="185"/>
      <c r="F151" s="5"/>
      <c r="G151" s="5"/>
      <c r="H151" s="64" t="str">
        <f t="shared" si="2"/>
        <v/>
      </c>
      <c r="I151" s="5"/>
      <c r="J151" s="5"/>
      <c r="K151" s="103" t="str">
        <f t="shared" si="3"/>
        <v/>
      </c>
      <c r="L151" s="119"/>
      <c r="M151" s="152"/>
      <c r="N151" s="119"/>
      <c r="O151" s="5" t="s">
        <v>293</v>
      </c>
      <c r="P151" s="127"/>
      <c r="Q151" s="129"/>
      <c r="R151" s="237"/>
      <c r="S151" s="128"/>
      <c r="T151" s="119"/>
      <c r="U151" s="130"/>
      <c r="V151" s="130"/>
      <c r="W151" s="5"/>
      <c r="X151" s="128"/>
      <c r="Y151" s="127"/>
      <c r="Z151" s="127"/>
      <c r="AA151" s="128"/>
      <c r="AB151" s="119"/>
      <c r="AC151" s="68" t="s">
        <v>82</v>
      </c>
      <c r="AD151" s="35"/>
      <c r="AE151" s="112"/>
      <c r="AF151" s="112"/>
      <c r="AG151" s="112"/>
      <c r="AH151" s="112"/>
      <c r="AI151" s="6"/>
      <c r="AJ151" s="6"/>
      <c r="AK151" s="6"/>
      <c r="AL151" s="145"/>
      <c r="AM151" s="135"/>
      <c r="AN151" s="136"/>
      <c r="AO151" s="136"/>
      <c r="AP151" s="136"/>
      <c r="AQ151" s="147"/>
      <c r="AR151" s="145"/>
      <c r="AS151" s="110"/>
      <c r="AT151" s="119"/>
      <c r="AU151" s="10"/>
      <c r="AV151" s="119"/>
      <c r="AW151" s="8"/>
      <c r="AX151" s="9"/>
      <c r="AY151" s="9"/>
      <c r="AZ151" s="9"/>
      <c r="BA151" s="145"/>
      <c r="BB151" s="145"/>
      <c r="BC151" s="149"/>
      <c r="BD151" s="33"/>
      <c r="BE151" s="6"/>
      <c r="BF151" s="8"/>
      <c r="BG151" s="154"/>
      <c r="BH151" s="119"/>
      <c r="BI151" s="119"/>
      <c r="BJ151" s="6"/>
      <c r="BK151" s="108"/>
      <c r="BL151" s="108"/>
      <c r="BM151" s="6"/>
      <c r="BN151" s="6"/>
      <c r="BO151" s="7"/>
      <c r="BP151" s="6"/>
      <c r="BQ151" s="156"/>
      <c r="BR151" s="139" t="s">
        <v>80</v>
      </c>
      <c r="BS151" s="159"/>
      <c r="BT151" s="6"/>
    </row>
    <row r="152" spans="1:72" s="101" customFormat="1" x14ac:dyDescent="0.25">
      <c r="A152" s="122"/>
      <c r="B152" s="123"/>
      <c r="C152" s="123"/>
      <c r="D152" s="124"/>
      <c r="E152" s="185"/>
      <c r="F152" s="5"/>
      <c r="G152" s="5"/>
      <c r="H152" s="64" t="str">
        <f t="shared" si="2"/>
        <v/>
      </c>
      <c r="I152" s="5"/>
      <c r="J152" s="5"/>
      <c r="K152" s="103" t="str">
        <f t="shared" si="3"/>
        <v/>
      </c>
      <c r="L152" s="119"/>
      <c r="M152" s="152"/>
      <c r="N152" s="119"/>
      <c r="O152" s="5" t="s">
        <v>293</v>
      </c>
      <c r="P152" s="127"/>
      <c r="Q152" s="129"/>
      <c r="R152" s="237"/>
      <c r="S152" s="128"/>
      <c r="T152" s="119"/>
      <c r="U152" s="130"/>
      <c r="V152" s="130"/>
      <c r="W152" s="5"/>
      <c r="X152" s="128"/>
      <c r="Y152" s="127"/>
      <c r="Z152" s="127"/>
      <c r="AA152" s="128"/>
      <c r="AB152" s="119"/>
      <c r="AC152" s="68" t="s">
        <v>82</v>
      </c>
      <c r="AD152" s="35"/>
      <c r="AE152" s="112"/>
      <c r="AF152" s="112"/>
      <c r="AG152" s="112"/>
      <c r="AH152" s="112"/>
      <c r="AI152" s="6"/>
      <c r="AJ152" s="6"/>
      <c r="AK152" s="6"/>
      <c r="AL152" s="145"/>
      <c r="AM152" s="135"/>
      <c r="AN152" s="136"/>
      <c r="AO152" s="136"/>
      <c r="AP152" s="136"/>
      <c r="AQ152" s="147"/>
      <c r="AR152" s="145"/>
      <c r="AS152" s="110"/>
      <c r="AT152" s="119"/>
      <c r="AU152" s="10"/>
      <c r="AV152" s="119"/>
      <c r="AW152" s="8"/>
      <c r="AX152" s="9"/>
      <c r="AY152" s="9"/>
      <c r="AZ152" s="9"/>
      <c r="BA152" s="145"/>
      <c r="BB152" s="145"/>
      <c r="BC152" s="149"/>
      <c r="BD152" s="33"/>
      <c r="BE152" s="6"/>
      <c r="BF152" s="8"/>
      <c r="BG152" s="154"/>
      <c r="BH152" s="119"/>
      <c r="BI152" s="119"/>
      <c r="BJ152" s="6"/>
      <c r="BK152" s="108"/>
      <c r="BL152" s="108"/>
      <c r="BM152" s="6"/>
      <c r="BN152" s="6"/>
      <c r="BO152" s="7"/>
      <c r="BP152" s="6"/>
      <c r="BQ152" s="156"/>
      <c r="BR152" s="139" t="s">
        <v>80</v>
      </c>
      <c r="BS152" s="159"/>
      <c r="BT152" s="6"/>
    </row>
    <row r="153" spans="1:72" s="101" customFormat="1" x14ac:dyDescent="0.25">
      <c r="A153" s="122"/>
      <c r="B153" s="123"/>
      <c r="C153" s="123"/>
      <c r="D153" s="124"/>
      <c r="E153" s="185"/>
      <c r="F153" s="5"/>
      <c r="G153" s="5"/>
      <c r="H153" s="64" t="str">
        <f t="shared" si="2"/>
        <v/>
      </c>
      <c r="I153" s="5"/>
      <c r="J153" s="5"/>
      <c r="K153" s="103" t="str">
        <f t="shared" si="3"/>
        <v/>
      </c>
      <c r="L153" s="119"/>
      <c r="M153" s="152"/>
      <c r="N153" s="119"/>
      <c r="O153" s="5" t="s">
        <v>293</v>
      </c>
      <c r="P153" s="127"/>
      <c r="Q153" s="129"/>
      <c r="R153" s="237"/>
      <c r="S153" s="128"/>
      <c r="T153" s="119"/>
      <c r="U153" s="130"/>
      <c r="V153" s="130"/>
      <c r="W153" s="5"/>
      <c r="X153" s="128"/>
      <c r="Y153" s="127"/>
      <c r="Z153" s="127"/>
      <c r="AA153" s="128"/>
      <c r="AB153" s="119"/>
      <c r="AC153" s="68" t="s">
        <v>82</v>
      </c>
      <c r="AD153" s="35"/>
      <c r="AE153" s="112"/>
      <c r="AF153" s="112"/>
      <c r="AG153" s="112"/>
      <c r="AH153" s="112"/>
      <c r="AI153" s="6"/>
      <c r="AJ153" s="6"/>
      <c r="AK153" s="6"/>
      <c r="AL153" s="145"/>
      <c r="AM153" s="135"/>
      <c r="AN153" s="136"/>
      <c r="AO153" s="136"/>
      <c r="AP153" s="136"/>
      <c r="AQ153" s="147"/>
      <c r="AR153" s="145"/>
      <c r="AS153" s="110"/>
      <c r="AT153" s="119"/>
      <c r="AU153" s="10"/>
      <c r="AV153" s="119"/>
      <c r="AW153" s="8"/>
      <c r="AX153" s="9"/>
      <c r="AY153" s="9"/>
      <c r="AZ153" s="9"/>
      <c r="BA153" s="145"/>
      <c r="BB153" s="145"/>
      <c r="BC153" s="149"/>
      <c r="BD153" s="33"/>
      <c r="BE153" s="6"/>
      <c r="BF153" s="8"/>
      <c r="BG153" s="154"/>
      <c r="BH153" s="119"/>
      <c r="BI153" s="119"/>
      <c r="BJ153" s="6"/>
      <c r="BK153" s="108"/>
      <c r="BL153" s="108"/>
      <c r="BM153" s="6"/>
      <c r="BN153" s="6"/>
      <c r="BO153" s="7"/>
      <c r="BP153" s="6"/>
      <c r="BQ153" s="156"/>
      <c r="BR153" s="139" t="s">
        <v>80</v>
      </c>
      <c r="BS153" s="159"/>
      <c r="BT153" s="6"/>
    </row>
    <row r="154" spans="1:72" s="101" customFormat="1" x14ac:dyDescent="0.25">
      <c r="A154" s="122"/>
      <c r="B154" s="123"/>
      <c r="C154" s="123"/>
      <c r="D154" s="124"/>
      <c r="E154" s="185"/>
      <c r="F154" s="5"/>
      <c r="G154" s="5"/>
      <c r="H154" s="64" t="str">
        <f t="shared" si="2"/>
        <v/>
      </c>
      <c r="I154" s="5"/>
      <c r="J154" s="5"/>
      <c r="K154" s="103" t="str">
        <f t="shared" si="3"/>
        <v/>
      </c>
      <c r="L154" s="119"/>
      <c r="M154" s="152"/>
      <c r="N154" s="119"/>
      <c r="O154" s="5" t="s">
        <v>293</v>
      </c>
      <c r="P154" s="127"/>
      <c r="Q154" s="129"/>
      <c r="R154" s="237"/>
      <c r="S154" s="128"/>
      <c r="T154" s="119"/>
      <c r="U154" s="130"/>
      <c r="V154" s="130"/>
      <c r="W154" s="5"/>
      <c r="X154" s="128"/>
      <c r="Y154" s="127"/>
      <c r="Z154" s="127"/>
      <c r="AA154" s="128"/>
      <c r="AB154" s="119"/>
      <c r="AC154" s="68" t="s">
        <v>82</v>
      </c>
      <c r="AD154" s="35"/>
      <c r="AE154" s="112"/>
      <c r="AF154" s="112"/>
      <c r="AG154" s="112"/>
      <c r="AH154" s="112"/>
      <c r="AI154" s="6"/>
      <c r="AJ154" s="6"/>
      <c r="AK154" s="6"/>
      <c r="AL154" s="145"/>
      <c r="AM154" s="135"/>
      <c r="AN154" s="136"/>
      <c r="AO154" s="136"/>
      <c r="AP154" s="136"/>
      <c r="AQ154" s="147"/>
      <c r="AR154" s="145"/>
      <c r="AS154" s="110"/>
      <c r="AT154" s="119"/>
      <c r="AU154" s="10"/>
      <c r="AV154" s="119"/>
      <c r="AW154" s="8"/>
      <c r="AX154" s="9"/>
      <c r="AY154" s="9"/>
      <c r="AZ154" s="9"/>
      <c r="BA154" s="145"/>
      <c r="BB154" s="145"/>
      <c r="BC154" s="149"/>
      <c r="BD154" s="33"/>
      <c r="BE154" s="6"/>
      <c r="BF154" s="8"/>
      <c r="BG154" s="154"/>
      <c r="BH154" s="119"/>
      <c r="BI154" s="119"/>
      <c r="BJ154" s="6"/>
      <c r="BK154" s="108"/>
      <c r="BL154" s="108"/>
      <c r="BM154" s="6"/>
      <c r="BN154" s="6"/>
      <c r="BO154" s="7"/>
      <c r="BP154" s="6"/>
      <c r="BQ154" s="156"/>
      <c r="BR154" s="139" t="s">
        <v>80</v>
      </c>
      <c r="BS154" s="159"/>
      <c r="BT154" s="6"/>
    </row>
    <row r="155" spans="1:72" s="101" customFormat="1" x14ac:dyDescent="0.25">
      <c r="A155" s="122"/>
      <c r="B155" s="123"/>
      <c r="C155" s="123"/>
      <c r="D155" s="124"/>
      <c r="E155" s="185"/>
      <c r="F155" s="5"/>
      <c r="G155" s="5"/>
      <c r="H155" s="64" t="str">
        <f t="shared" si="2"/>
        <v/>
      </c>
      <c r="I155" s="5"/>
      <c r="J155" s="5"/>
      <c r="K155" s="103" t="str">
        <f t="shared" si="3"/>
        <v/>
      </c>
      <c r="L155" s="119"/>
      <c r="M155" s="152"/>
      <c r="N155" s="119"/>
      <c r="O155" s="5" t="s">
        <v>293</v>
      </c>
      <c r="P155" s="127"/>
      <c r="Q155" s="129"/>
      <c r="R155" s="237"/>
      <c r="S155" s="128"/>
      <c r="T155" s="119"/>
      <c r="U155" s="130"/>
      <c r="V155" s="130"/>
      <c r="W155" s="5"/>
      <c r="X155" s="128"/>
      <c r="Y155" s="127"/>
      <c r="Z155" s="127"/>
      <c r="AA155" s="128"/>
      <c r="AB155" s="119"/>
      <c r="AC155" s="68" t="s">
        <v>82</v>
      </c>
      <c r="AD155" s="35"/>
      <c r="AE155" s="112"/>
      <c r="AF155" s="112"/>
      <c r="AG155" s="112"/>
      <c r="AH155" s="112"/>
      <c r="AI155" s="6"/>
      <c r="AJ155" s="6"/>
      <c r="AK155" s="6"/>
      <c r="AL155" s="145"/>
      <c r="AM155" s="135"/>
      <c r="AN155" s="136"/>
      <c r="AO155" s="136"/>
      <c r="AP155" s="136"/>
      <c r="AQ155" s="147"/>
      <c r="AR155" s="145"/>
      <c r="AS155" s="110"/>
      <c r="AT155" s="119"/>
      <c r="AU155" s="10"/>
      <c r="AV155" s="119"/>
      <c r="AW155" s="8"/>
      <c r="AX155" s="9"/>
      <c r="AY155" s="9"/>
      <c r="AZ155" s="9"/>
      <c r="BA155" s="145"/>
      <c r="BB155" s="145"/>
      <c r="BC155" s="149"/>
      <c r="BD155" s="33"/>
      <c r="BE155" s="6"/>
      <c r="BF155" s="8"/>
      <c r="BG155" s="154"/>
      <c r="BH155" s="119"/>
      <c r="BI155" s="119"/>
      <c r="BJ155" s="6"/>
      <c r="BK155" s="108"/>
      <c r="BL155" s="108"/>
      <c r="BM155" s="6"/>
      <c r="BN155" s="6"/>
      <c r="BO155" s="7"/>
      <c r="BP155" s="6"/>
      <c r="BQ155" s="156"/>
      <c r="BR155" s="139" t="s">
        <v>80</v>
      </c>
      <c r="BS155" s="159"/>
      <c r="BT155" s="6"/>
    </row>
    <row r="156" spans="1:72" s="101" customFormat="1" x14ac:dyDescent="0.25">
      <c r="A156" s="122"/>
      <c r="B156" s="123"/>
      <c r="C156" s="123"/>
      <c r="D156" s="124"/>
      <c r="E156" s="185"/>
      <c r="F156" s="5"/>
      <c r="G156" s="5"/>
      <c r="H156" s="64" t="str">
        <f t="shared" si="2"/>
        <v/>
      </c>
      <c r="I156" s="5"/>
      <c r="J156" s="5"/>
      <c r="K156" s="103" t="str">
        <f t="shared" si="3"/>
        <v/>
      </c>
      <c r="L156" s="119"/>
      <c r="M156" s="152"/>
      <c r="N156" s="119"/>
      <c r="O156" s="5" t="s">
        <v>293</v>
      </c>
      <c r="P156" s="127"/>
      <c r="Q156" s="129"/>
      <c r="R156" s="237"/>
      <c r="S156" s="128"/>
      <c r="T156" s="119"/>
      <c r="U156" s="130"/>
      <c r="V156" s="130"/>
      <c r="W156" s="5"/>
      <c r="X156" s="128"/>
      <c r="Y156" s="127"/>
      <c r="Z156" s="127"/>
      <c r="AA156" s="128"/>
      <c r="AB156" s="119"/>
      <c r="AC156" s="68" t="s">
        <v>82</v>
      </c>
      <c r="AD156" s="35"/>
      <c r="AE156" s="112"/>
      <c r="AF156" s="112"/>
      <c r="AG156" s="112"/>
      <c r="AH156" s="112"/>
      <c r="AI156" s="6"/>
      <c r="AJ156" s="6"/>
      <c r="AK156" s="6"/>
      <c r="AL156" s="145"/>
      <c r="AM156" s="135"/>
      <c r="AN156" s="136"/>
      <c r="AO156" s="136"/>
      <c r="AP156" s="136"/>
      <c r="AQ156" s="147"/>
      <c r="AR156" s="145"/>
      <c r="AS156" s="110"/>
      <c r="AT156" s="119"/>
      <c r="AU156" s="10"/>
      <c r="AV156" s="119"/>
      <c r="AW156" s="8"/>
      <c r="AX156" s="9"/>
      <c r="AY156" s="9"/>
      <c r="AZ156" s="9"/>
      <c r="BA156" s="145"/>
      <c r="BB156" s="145"/>
      <c r="BC156" s="149"/>
      <c r="BD156" s="33"/>
      <c r="BE156" s="6"/>
      <c r="BF156" s="8"/>
      <c r="BG156" s="154"/>
      <c r="BH156" s="119"/>
      <c r="BI156" s="119"/>
      <c r="BJ156" s="6"/>
      <c r="BK156" s="108"/>
      <c r="BL156" s="108"/>
      <c r="BM156" s="6"/>
      <c r="BN156" s="6"/>
      <c r="BO156" s="7"/>
      <c r="BP156" s="6"/>
      <c r="BQ156" s="156"/>
      <c r="BR156" s="139" t="s">
        <v>80</v>
      </c>
      <c r="BS156" s="159"/>
      <c r="BT156" s="6"/>
    </row>
    <row r="157" spans="1:72" s="101" customFormat="1" x14ac:dyDescent="0.25">
      <c r="A157" s="122"/>
      <c r="B157" s="123"/>
      <c r="C157" s="123"/>
      <c r="D157" s="124"/>
      <c r="E157" s="185"/>
      <c r="F157" s="5"/>
      <c r="G157" s="5"/>
      <c r="H157" s="64" t="str">
        <f t="shared" si="2"/>
        <v/>
      </c>
      <c r="I157" s="5"/>
      <c r="J157" s="5"/>
      <c r="K157" s="103" t="str">
        <f t="shared" si="3"/>
        <v/>
      </c>
      <c r="L157" s="119"/>
      <c r="M157" s="152"/>
      <c r="N157" s="119"/>
      <c r="O157" s="5" t="s">
        <v>293</v>
      </c>
      <c r="P157" s="127"/>
      <c r="Q157" s="129"/>
      <c r="R157" s="237"/>
      <c r="S157" s="128"/>
      <c r="T157" s="119"/>
      <c r="U157" s="130"/>
      <c r="V157" s="130"/>
      <c r="W157" s="5"/>
      <c r="X157" s="128"/>
      <c r="Y157" s="127"/>
      <c r="Z157" s="127"/>
      <c r="AA157" s="128"/>
      <c r="AB157" s="119"/>
      <c r="AC157" s="68" t="s">
        <v>82</v>
      </c>
      <c r="AD157" s="35"/>
      <c r="AE157" s="112"/>
      <c r="AF157" s="112"/>
      <c r="AG157" s="112"/>
      <c r="AH157" s="112"/>
      <c r="AI157" s="6"/>
      <c r="AJ157" s="6"/>
      <c r="AK157" s="6"/>
      <c r="AL157" s="145"/>
      <c r="AM157" s="135"/>
      <c r="AN157" s="136"/>
      <c r="AO157" s="136"/>
      <c r="AP157" s="136"/>
      <c r="AQ157" s="147"/>
      <c r="AR157" s="145"/>
      <c r="AS157" s="110"/>
      <c r="AT157" s="119"/>
      <c r="AU157" s="10"/>
      <c r="AV157" s="119"/>
      <c r="AW157" s="8"/>
      <c r="AX157" s="9"/>
      <c r="AY157" s="9"/>
      <c r="AZ157" s="9"/>
      <c r="BA157" s="145"/>
      <c r="BB157" s="145"/>
      <c r="BC157" s="149"/>
      <c r="BD157" s="33"/>
      <c r="BE157" s="6"/>
      <c r="BF157" s="8"/>
      <c r="BG157" s="154"/>
      <c r="BH157" s="119"/>
      <c r="BI157" s="119"/>
      <c r="BJ157" s="6"/>
      <c r="BK157" s="108"/>
      <c r="BL157" s="108"/>
      <c r="BM157" s="6"/>
      <c r="BN157" s="6"/>
      <c r="BO157" s="7"/>
      <c r="BP157" s="6"/>
      <c r="BQ157" s="156"/>
      <c r="BR157" s="139" t="s">
        <v>80</v>
      </c>
      <c r="BS157" s="159"/>
      <c r="BT157" s="6"/>
    </row>
    <row r="158" spans="1:72" s="101" customFormat="1" x14ac:dyDescent="0.25">
      <c r="A158" s="122"/>
      <c r="B158" s="123"/>
      <c r="C158" s="123"/>
      <c r="D158" s="124"/>
      <c r="E158" s="185"/>
      <c r="F158" s="5"/>
      <c r="G158" s="5"/>
      <c r="H158" s="64" t="str">
        <f t="shared" si="2"/>
        <v/>
      </c>
      <c r="I158" s="5"/>
      <c r="J158" s="5"/>
      <c r="K158" s="103" t="str">
        <f t="shared" si="3"/>
        <v/>
      </c>
      <c r="L158" s="119"/>
      <c r="M158" s="152"/>
      <c r="N158" s="119"/>
      <c r="O158" s="5" t="s">
        <v>293</v>
      </c>
      <c r="P158" s="127"/>
      <c r="Q158" s="129"/>
      <c r="R158" s="237"/>
      <c r="S158" s="128"/>
      <c r="T158" s="119"/>
      <c r="U158" s="130"/>
      <c r="V158" s="130"/>
      <c r="W158" s="5"/>
      <c r="X158" s="128"/>
      <c r="Y158" s="127"/>
      <c r="Z158" s="127"/>
      <c r="AA158" s="128"/>
      <c r="AB158" s="119"/>
      <c r="AC158" s="68" t="s">
        <v>82</v>
      </c>
      <c r="AD158" s="35"/>
      <c r="AE158" s="112"/>
      <c r="AF158" s="112"/>
      <c r="AG158" s="112"/>
      <c r="AH158" s="112"/>
      <c r="AI158" s="6"/>
      <c r="AJ158" s="6"/>
      <c r="AK158" s="6"/>
      <c r="AL158" s="145"/>
      <c r="AM158" s="135"/>
      <c r="AN158" s="136"/>
      <c r="AO158" s="136"/>
      <c r="AP158" s="136"/>
      <c r="AQ158" s="147"/>
      <c r="AR158" s="145"/>
      <c r="AS158" s="110"/>
      <c r="AT158" s="119"/>
      <c r="AU158" s="10"/>
      <c r="AV158" s="119"/>
      <c r="AW158" s="8"/>
      <c r="AX158" s="9"/>
      <c r="AY158" s="9"/>
      <c r="AZ158" s="9"/>
      <c r="BA158" s="145"/>
      <c r="BB158" s="145"/>
      <c r="BC158" s="149"/>
      <c r="BD158" s="33"/>
      <c r="BE158" s="6"/>
      <c r="BF158" s="8"/>
      <c r="BG158" s="154"/>
      <c r="BH158" s="119"/>
      <c r="BI158" s="119"/>
      <c r="BJ158" s="6"/>
      <c r="BK158" s="108"/>
      <c r="BL158" s="108"/>
      <c r="BM158" s="6"/>
      <c r="BN158" s="6"/>
      <c r="BO158" s="7"/>
      <c r="BP158" s="6"/>
      <c r="BQ158" s="156"/>
      <c r="BR158" s="139" t="s">
        <v>80</v>
      </c>
      <c r="BS158" s="159"/>
      <c r="BT158" s="6"/>
    </row>
    <row r="159" spans="1:72" s="101" customFormat="1" x14ac:dyDescent="0.25">
      <c r="A159" s="122"/>
      <c r="B159" s="123"/>
      <c r="C159" s="123"/>
      <c r="D159" s="124"/>
      <c r="E159" s="185"/>
      <c r="F159" s="5"/>
      <c r="G159" s="5"/>
      <c r="H159" s="64" t="str">
        <f t="shared" si="2"/>
        <v/>
      </c>
      <c r="I159" s="5"/>
      <c r="J159" s="5"/>
      <c r="K159" s="103" t="str">
        <f t="shared" si="3"/>
        <v/>
      </c>
      <c r="L159" s="119"/>
      <c r="M159" s="152"/>
      <c r="N159" s="119"/>
      <c r="O159" s="5" t="s">
        <v>293</v>
      </c>
      <c r="P159" s="127"/>
      <c r="Q159" s="129"/>
      <c r="R159" s="237"/>
      <c r="S159" s="128"/>
      <c r="T159" s="119"/>
      <c r="U159" s="130"/>
      <c r="V159" s="130"/>
      <c r="W159" s="5"/>
      <c r="X159" s="128"/>
      <c r="Y159" s="127"/>
      <c r="Z159" s="127"/>
      <c r="AA159" s="128"/>
      <c r="AB159" s="119"/>
      <c r="AC159" s="68" t="s">
        <v>82</v>
      </c>
      <c r="AD159" s="35"/>
      <c r="AE159" s="112"/>
      <c r="AF159" s="112"/>
      <c r="AG159" s="112"/>
      <c r="AH159" s="112"/>
      <c r="AI159" s="6"/>
      <c r="AJ159" s="6"/>
      <c r="AK159" s="6"/>
      <c r="AL159" s="145"/>
      <c r="AM159" s="135"/>
      <c r="AN159" s="136"/>
      <c r="AO159" s="136"/>
      <c r="AP159" s="136"/>
      <c r="AQ159" s="147"/>
      <c r="AR159" s="145"/>
      <c r="AS159" s="110"/>
      <c r="AT159" s="119"/>
      <c r="AU159" s="10"/>
      <c r="AV159" s="119"/>
      <c r="AW159" s="8"/>
      <c r="AX159" s="9"/>
      <c r="AY159" s="9"/>
      <c r="AZ159" s="9"/>
      <c r="BA159" s="145"/>
      <c r="BB159" s="145"/>
      <c r="BC159" s="149"/>
      <c r="BD159" s="33"/>
      <c r="BE159" s="6"/>
      <c r="BF159" s="8"/>
      <c r="BG159" s="154"/>
      <c r="BH159" s="119"/>
      <c r="BI159" s="119"/>
      <c r="BJ159" s="6"/>
      <c r="BK159" s="108"/>
      <c r="BL159" s="108"/>
      <c r="BM159" s="6"/>
      <c r="BN159" s="6"/>
      <c r="BO159" s="7"/>
      <c r="BP159" s="6"/>
      <c r="BQ159" s="156"/>
      <c r="BR159" s="139" t="s">
        <v>80</v>
      </c>
      <c r="BS159" s="159"/>
      <c r="BT159" s="6"/>
    </row>
    <row r="160" spans="1:72" s="101" customFormat="1" x14ac:dyDescent="0.25">
      <c r="A160" s="122"/>
      <c r="B160" s="123"/>
      <c r="C160" s="123"/>
      <c r="D160" s="124"/>
      <c r="E160" s="185"/>
      <c r="F160" s="5"/>
      <c r="G160" s="5"/>
      <c r="H160" s="64" t="str">
        <f t="shared" si="2"/>
        <v/>
      </c>
      <c r="I160" s="5"/>
      <c r="J160" s="5"/>
      <c r="K160" s="103" t="str">
        <f t="shared" si="3"/>
        <v/>
      </c>
      <c r="L160" s="119"/>
      <c r="M160" s="152"/>
      <c r="N160" s="119"/>
      <c r="O160" s="5" t="s">
        <v>293</v>
      </c>
      <c r="P160" s="127"/>
      <c r="Q160" s="129"/>
      <c r="R160" s="237"/>
      <c r="S160" s="128"/>
      <c r="T160" s="119"/>
      <c r="U160" s="130"/>
      <c r="V160" s="130"/>
      <c r="W160" s="5"/>
      <c r="X160" s="128"/>
      <c r="Y160" s="127"/>
      <c r="Z160" s="127"/>
      <c r="AA160" s="128"/>
      <c r="AB160" s="119"/>
      <c r="AC160" s="68" t="s">
        <v>82</v>
      </c>
      <c r="AD160" s="35"/>
      <c r="AE160" s="112"/>
      <c r="AF160" s="112"/>
      <c r="AG160" s="112"/>
      <c r="AH160" s="112"/>
      <c r="AI160" s="6"/>
      <c r="AJ160" s="6"/>
      <c r="AK160" s="6"/>
      <c r="AL160" s="145"/>
      <c r="AM160" s="135"/>
      <c r="AN160" s="136"/>
      <c r="AO160" s="136"/>
      <c r="AP160" s="136"/>
      <c r="AQ160" s="147"/>
      <c r="AR160" s="145"/>
      <c r="AS160" s="110"/>
      <c r="AT160" s="119"/>
      <c r="AU160" s="10"/>
      <c r="AV160" s="119"/>
      <c r="AW160" s="8"/>
      <c r="AX160" s="9"/>
      <c r="AY160" s="9"/>
      <c r="AZ160" s="9"/>
      <c r="BA160" s="145"/>
      <c r="BB160" s="145"/>
      <c r="BC160" s="149"/>
      <c r="BD160" s="33"/>
      <c r="BE160" s="6"/>
      <c r="BF160" s="8"/>
      <c r="BG160" s="154"/>
      <c r="BH160" s="119"/>
      <c r="BI160" s="119"/>
      <c r="BJ160" s="6"/>
      <c r="BK160" s="108"/>
      <c r="BL160" s="108"/>
      <c r="BM160" s="6"/>
      <c r="BN160" s="6"/>
      <c r="BO160" s="7"/>
      <c r="BP160" s="6"/>
      <c r="BQ160" s="156"/>
      <c r="BR160" s="139" t="s">
        <v>80</v>
      </c>
      <c r="BS160" s="159"/>
      <c r="BT160" s="6"/>
    </row>
    <row r="161" spans="1:72" s="101" customFormat="1" x14ac:dyDescent="0.25">
      <c r="A161" s="122"/>
      <c r="B161" s="123"/>
      <c r="C161" s="123"/>
      <c r="D161" s="124"/>
      <c r="E161" s="185"/>
      <c r="F161" s="5"/>
      <c r="G161" s="5"/>
      <c r="H161" s="64" t="str">
        <f t="shared" si="2"/>
        <v/>
      </c>
      <c r="I161" s="5"/>
      <c r="J161" s="5"/>
      <c r="K161" s="103" t="str">
        <f t="shared" si="3"/>
        <v/>
      </c>
      <c r="L161" s="119"/>
      <c r="M161" s="152"/>
      <c r="N161" s="119"/>
      <c r="O161" s="5" t="s">
        <v>293</v>
      </c>
      <c r="P161" s="127"/>
      <c r="Q161" s="129"/>
      <c r="R161" s="237"/>
      <c r="S161" s="128"/>
      <c r="T161" s="119"/>
      <c r="U161" s="130"/>
      <c r="V161" s="130"/>
      <c r="W161" s="5"/>
      <c r="X161" s="128"/>
      <c r="Y161" s="127"/>
      <c r="Z161" s="127"/>
      <c r="AA161" s="128"/>
      <c r="AB161" s="119"/>
      <c r="AC161" s="68" t="s">
        <v>82</v>
      </c>
      <c r="AD161" s="35"/>
      <c r="AE161" s="112"/>
      <c r="AF161" s="112"/>
      <c r="AG161" s="112"/>
      <c r="AH161" s="112"/>
      <c r="AI161" s="6"/>
      <c r="AJ161" s="6"/>
      <c r="AK161" s="6"/>
      <c r="AL161" s="145"/>
      <c r="AM161" s="135"/>
      <c r="AN161" s="136"/>
      <c r="AO161" s="136"/>
      <c r="AP161" s="136"/>
      <c r="AQ161" s="147"/>
      <c r="AR161" s="145"/>
      <c r="AS161" s="110"/>
      <c r="AT161" s="119"/>
      <c r="AU161" s="10"/>
      <c r="AV161" s="119"/>
      <c r="AW161" s="8"/>
      <c r="AX161" s="9"/>
      <c r="AY161" s="9"/>
      <c r="AZ161" s="9"/>
      <c r="BA161" s="145"/>
      <c r="BB161" s="145"/>
      <c r="BC161" s="149"/>
      <c r="BD161" s="33"/>
      <c r="BE161" s="6"/>
      <c r="BF161" s="8"/>
      <c r="BG161" s="154"/>
      <c r="BH161" s="119"/>
      <c r="BI161" s="119"/>
      <c r="BJ161" s="6"/>
      <c r="BK161" s="108"/>
      <c r="BL161" s="108"/>
      <c r="BM161" s="6"/>
      <c r="BN161" s="6"/>
      <c r="BO161" s="7"/>
      <c r="BP161" s="6"/>
      <c r="BQ161" s="156"/>
      <c r="BR161" s="139" t="s">
        <v>80</v>
      </c>
      <c r="BS161" s="159"/>
      <c r="BT161" s="6"/>
    </row>
    <row r="162" spans="1:72" s="101" customFormat="1" x14ac:dyDescent="0.25">
      <c r="A162" s="122"/>
      <c r="B162" s="123"/>
      <c r="C162" s="123"/>
      <c r="D162" s="124"/>
      <c r="E162" s="185"/>
      <c r="F162" s="5"/>
      <c r="G162" s="5"/>
      <c r="H162" s="64" t="str">
        <f t="shared" si="2"/>
        <v/>
      </c>
      <c r="I162" s="5"/>
      <c r="J162" s="5"/>
      <c r="K162" s="103" t="str">
        <f t="shared" si="3"/>
        <v/>
      </c>
      <c r="L162" s="119"/>
      <c r="M162" s="152"/>
      <c r="N162" s="119"/>
      <c r="O162" s="5" t="s">
        <v>293</v>
      </c>
      <c r="P162" s="127"/>
      <c r="Q162" s="129"/>
      <c r="R162" s="237"/>
      <c r="S162" s="128"/>
      <c r="T162" s="119"/>
      <c r="U162" s="130"/>
      <c r="V162" s="130"/>
      <c r="W162" s="5"/>
      <c r="X162" s="128"/>
      <c r="Y162" s="127"/>
      <c r="Z162" s="127"/>
      <c r="AA162" s="128"/>
      <c r="AB162" s="119"/>
      <c r="AC162" s="68" t="s">
        <v>82</v>
      </c>
      <c r="AD162" s="35"/>
      <c r="AE162" s="112"/>
      <c r="AF162" s="112"/>
      <c r="AG162" s="112"/>
      <c r="AH162" s="112"/>
      <c r="AI162" s="6"/>
      <c r="AJ162" s="6"/>
      <c r="AK162" s="6"/>
      <c r="AL162" s="145"/>
      <c r="AM162" s="135"/>
      <c r="AN162" s="136"/>
      <c r="AO162" s="136"/>
      <c r="AP162" s="136"/>
      <c r="AQ162" s="147"/>
      <c r="AR162" s="145"/>
      <c r="AS162" s="110"/>
      <c r="AT162" s="119"/>
      <c r="AU162" s="10"/>
      <c r="AV162" s="119"/>
      <c r="AW162" s="8"/>
      <c r="AX162" s="9"/>
      <c r="AY162" s="9"/>
      <c r="AZ162" s="9"/>
      <c r="BA162" s="145"/>
      <c r="BB162" s="145"/>
      <c r="BC162" s="149"/>
      <c r="BD162" s="33"/>
      <c r="BE162" s="6"/>
      <c r="BF162" s="8"/>
      <c r="BG162" s="154"/>
      <c r="BH162" s="119"/>
      <c r="BI162" s="119"/>
      <c r="BJ162" s="6"/>
      <c r="BK162" s="108"/>
      <c r="BL162" s="108"/>
      <c r="BM162" s="6"/>
      <c r="BN162" s="6"/>
      <c r="BO162" s="7"/>
      <c r="BP162" s="6"/>
      <c r="BQ162" s="156"/>
      <c r="BR162" s="139" t="s">
        <v>80</v>
      </c>
      <c r="BS162" s="159"/>
      <c r="BT162" s="6"/>
    </row>
    <row r="163" spans="1:72" s="101" customFormat="1" x14ac:dyDescent="0.25">
      <c r="A163" s="122"/>
      <c r="B163" s="123"/>
      <c r="C163" s="123"/>
      <c r="D163" s="124"/>
      <c r="E163" s="185"/>
      <c r="F163" s="5"/>
      <c r="G163" s="5"/>
      <c r="H163" s="64" t="str">
        <f t="shared" si="2"/>
        <v/>
      </c>
      <c r="I163" s="5"/>
      <c r="J163" s="5"/>
      <c r="K163" s="103" t="str">
        <f t="shared" si="3"/>
        <v/>
      </c>
      <c r="L163" s="119"/>
      <c r="M163" s="152"/>
      <c r="N163" s="119"/>
      <c r="O163" s="5" t="s">
        <v>293</v>
      </c>
      <c r="P163" s="127"/>
      <c r="Q163" s="129"/>
      <c r="R163" s="237"/>
      <c r="S163" s="128"/>
      <c r="T163" s="119"/>
      <c r="U163" s="130"/>
      <c r="V163" s="130"/>
      <c r="W163" s="5"/>
      <c r="X163" s="128"/>
      <c r="Y163" s="127"/>
      <c r="Z163" s="127"/>
      <c r="AA163" s="128"/>
      <c r="AB163" s="119"/>
      <c r="AC163" s="68" t="s">
        <v>82</v>
      </c>
      <c r="AD163" s="35"/>
      <c r="AE163" s="112"/>
      <c r="AF163" s="112"/>
      <c r="AG163" s="112"/>
      <c r="AH163" s="112"/>
      <c r="AI163" s="6"/>
      <c r="AJ163" s="6"/>
      <c r="AK163" s="6"/>
      <c r="AL163" s="145"/>
      <c r="AM163" s="135"/>
      <c r="AN163" s="136"/>
      <c r="AO163" s="136"/>
      <c r="AP163" s="136"/>
      <c r="AQ163" s="147"/>
      <c r="AR163" s="145"/>
      <c r="AS163" s="110"/>
      <c r="AT163" s="119"/>
      <c r="AU163" s="10"/>
      <c r="AV163" s="119"/>
      <c r="AW163" s="8"/>
      <c r="AX163" s="9"/>
      <c r="AY163" s="9"/>
      <c r="AZ163" s="9"/>
      <c r="BA163" s="145"/>
      <c r="BB163" s="145"/>
      <c r="BC163" s="149"/>
      <c r="BD163" s="33"/>
      <c r="BE163" s="6"/>
      <c r="BF163" s="8"/>
      <c r="BG163" s="154"/>
      <c r="BH163" s="119"/>
      <c r="BI163" s="119"/>
      <c r="BJ163" s="6"/>
      <c r="BK163" s="108"/>
      <c r="BL163" s="108"/>
      <c r="BM163" s="6"/>
      <c r="BN163" s="6"/>
      <c r="BO163" s="7"/>
      <c r="BP163" s="6"/>
      <c r="BQ163" s="156"/>
      <c r="BR163" s="139" t="s">
        <v>80</v>
      </c>
      <c r="BS163" s="159"/>
      <c r="BT163" s="6"/>
    </row>
    <row r="164" spans="1:72" s="101" customFormat="1" x14ac:dyDescent="0.25">
      <c r="A164" s="122"/>
      <c r="B164" s="123"/>
      <c r="C164" s="123"/>
      <c r="D164" s="124"/>
      <c r="E164" s="185"/>
      <c r="F164" s="5"/>
      <c r="G164" s="5"/>
      <c r="H164" s="64" t="str">
        <f t="shared" si="2"/>
        <v/>
      </c>
      <c r="I164" s="5"/>
      <c r="J164" s="5"/>
      <c r="K164" s="103" t="str">
        <f t="shared" si="3"/>
        <v/>
      </c>
      <c r="L164" s="119"/>
      <c r="M164" s="152"/>
      <c r="N164" s="119"/>
      <c r="O164" s="5" t="s">
        <v>293</v>
      </c>
      <c r="P164" s="127"/>
      <c r="Q164" s="129"/>
      <c r="R164" s="237"/>
      <c r="S164" s="128"/>
      <c r="T164" s="119"/>
      <c r="U164" s="130"/>
      <c r="V164" s="130"/>
      <c r="W164" s="5"/>
      <c r="X164" s="128"/>
      <c r="Y164" s="127"/>
      <c r="Z164" s="127"/>
      <c r="AA164" s="128"/>
      <c r="AB164" s="119"/>
      <c r="AC164" s="68" t="s">
        <v>82</v>
      </c>
      <c r="AD164" s="35"/>
      <c r="AE164" s="112"/>
      <c r="AF164" s="112"/>
      <c r="AG164" s="112"/>
      <c r="AH164" s="112"/>
      <c r="AI164" s="6"/>
      <c r="AJ164" s="6"/>
      <c r="AK164" s="6"/>
      <c r="AL164" s="145"/>
      <c r="AM164" s="135"/>
      <c r="AN164" s="136"/>
      <c r="AO164" s="136"/>
      <c r="AP164" s="136"/>
      <c r="AQ164" s="147"/>
      <c r="AR164" s="145"/>
      <c r="AS164" s="110"/>
      <c r="AT164" s="119"/>
      <c r="AU164" s="10"/>
      <c r="AV164" s="119"/>
      <c r="AW164" s="8"/>
      <c r="AX164" s="9"/>
      <c r="AY164" s="9"/>
      <c r="AZ164" s="9"/>
      <c r="BA164" s="145"/>
      <c r="BB164" s="145"/>
      <c r="BC164" s="149"/>
      <c r="BD164" s="33"/>
      <c r="BE164" s="6"/>
      <c r="BF164" s="8"/>
      <c r="BG164" s="154"/>
      <c r="BH164" s="119"/>
      <c r="BI164" s="119"/>
      <c r="BJ164" s="6"/>
      <c r="BK164" s="108"/>
      <c r="BL164" s="108"/>
      <c r="BM164" s="6"/>
      <c r="BN164" s="6"/>
      <c r="BO164" s="7"/>
      <c r="BP164" s="6"/>
      <c r="BQ164" s="156"/>
      <c r="BR164" s="139" t="s">
        <v>80</v>
      </c>
      <c r="BS164" s="159"/>
      <c r="BT164" s="6"/>
    </row>
    <row r="165" spans="1:72" s="101" customFormat="1" x14ac:dyDescent="0.25">
      <c r="A165" s="122"/>
      <c r="B165" s="123"/>
      <c r="C165" s="123"/>
      <c r="D165" s="124"/>
      <c r="E165" s="185"/>
      <c r="F165" s="5"/>
      <c r="G165" s="5"/>
      <c r="H165" s="64" t="str">
        <f t="shared" si="2"/>
        <v/>
      </c>
      <c r="I165" s="5"/>
      <c r="J165" s="5"/>
      <c r="K165" s="103" t="str">
        <f t="shared" si="3"/>
        <v/>
      </c>
      <c r="L165" s="119"/>
      <c r="M165" s="152"/>
      <c r="N165" s="119"/>
      <c r="O165" s="5" t="s">
        <v>293</v>
      </c>
      <c r="P165" s="127"/>
      <c r="Q165" s="129"/>
      <c r="R165" s="237"/>
      <c r="S165" s="128"/>
      <c r="T165" s="119"/>
      <c r="U165" s="130"/>
      <c r="V165" s="130"/>
      <c r="W165" s="5"/>
      <c r="X165" s="128"/>
      <c r="Y165" s="127"/>
      <c r="Z165" s="127"/>
      <c r="AA165" s="128"/>
      <c r="AB165" s="119"/>
      <c r="AC165" s="68" t="s">
        <v>82</v>
      </c>
      <c r="AD165" s="35"/>
      <c r="AE165" s="112"/>
      <c r="AF165" s="112"/>
      <c r="AG165" s="112"/>
      <c r="AH165" s="112"/>
      <c r="AI165" s="6"/>
      <c r="AJ165" s="6"/>
      <c r="AK165" s="6"/>
      <c r="AL165" s="145"/>
      <c r="AM165" s="135"/>
      <c r="AN165" s="136"/>
      <c r="AO165" s="136"/>
      <c r="AP165" s="136"/>
      <c r="AQ165" s="147"/>
      <c r="AR165" s="145"/>
      <c r="AS165" s="110"/>
      <c r="AT165" s="119"/>
      <c r="AU165" s="10"/>
      <c r="AV165" s="119"/>
      <c r="AW165" s="8"/>
      <c r="AX165" s="9"/>
      <c r="AY165" s="9"/>
      <c r="AZ165" s="9"/>
      <c r="BA165" s="145"/>
      <c r="BB165" s="145"/>
      <c r="BC165" s="149"/>
      <c r="BD165" s="33"/>
      <c r="BE165" s="6"/>
      <c r="BF165" s="8"/>
      <c r="BG165" s="154"/>
      <c r="BH165" s="119"/>
      <c r="BI165" s="119"/>
      <c r="BJ165" s="6"/>
      <c r="BK165" s="108"/>
      <c r="BL165" s="108"/>
      <c r="BM165" s="6"/>
      <c r="BN165" s="6"/>
      <c r="BO165" s="7"/>
      <c r="BP165" s="6"/>
      <c r="BQ165" s="156"/>
      <c r="BR165" s="139" t="s">
        <v>80</v>
      </c>
      <c r="BS165" s="159"/>
      <c r="BT165" s="6"/>
    </row>
    <row r="166" spans="1:72" s="101" customFormat="1" x14ac:dyDescent="0.25">
      <c r="A166" s="122"/>
      <c r="B166" s="123"/>
      <c r="C166" s="123"/>
      <c r="D166" s="124"/>
      <c r="E166" s="185"/>
      <c r="F166" s="5"/>
      <c r="G166" s="5"/>
      <c r="H166" s="64" t="str">
        <f t="shared" si="2"/>
        <v/>
      </c>
      <c r="I166" s="5"/>
      <c r="J166" s="5"/>
      <c r="K166" s="103" t="str">
        <f t="shared" si="3"/>
        <v/>
      </c>
      <c r="L166" s="119"/>
      <c r="M166" s="152"/>
      <c r="N166" s="119"/>
      <c r="O166" s="5" t="s">
        <v>293</v>
      </c>
      <c r="P166" s="127"/>
      <c r="Q166" s="129"/>
      <c r="R166" s="237"/>
      <c r="S166" s="128"/>
      <c r="T166" s="119"/>
      <c r="U166" s="130"/>
      <c r="V166" s="130"/>
      <c r="W166" s="5"/>
      <c r="X166" s="128"/>
      <c r="Y166" s="127"/>
      <c r="Z166" s="127"/>
      <c r="AA166" s="128"/>
      <c r="AB166" s="119"/>
      <c r="AC166" s="68" t="s">
        <v>82</v>
      </c>
      <c r="AD166" s="35"/>
      <c r="AE166" s="112"/>
      <c r="AF166" s="112"/>
      <c r="AG166" s="112"/>
      <c r="AH166" s="112"/>
      <c r="AI166" s="6"/>
      <c r="AJ166" s="6"/>
      <c r="AK166" s="6"/>
      <c r="AL166" s="145"/>
      <c r="AM166" s="135"/>
      <c r="AN166" s="136"/>
      <c r="AO166" s="136"/>
      <c r="AP166" s="136"/>
      <c r="AQ166" s="147"/>
      <c r="AR166" s="145"/>
      <c r="AS166" s="110"/>
      <c r="AT166" s="119"/>
      <c r="AU166" s="10"/>
      <c r="AV166" s="119"/>
      <c r="AW166" s="8"/>
      <c r="AX166" s="9"/>
      <c r="AY166" s="9"/>
      <c r="AZ166" s="9"/>
      <c r="BA166" s="145"/>
      <c r="BB166" s="145"/>
      <c r="BC166" s="149"/>
      <c r="BD166" s="33"/>
      <c r="BE166" s="6"/>
      <c r="BF166" s="8"/>
      <c r="BG166" s="154"/>
      <c r="BH166" s="119"/>
      <c r="BI166" s="119"/>
      <c r="BJ166" s="6"/>
      <c r="BK166" s="108"/>
      <c r="BL166" s="108"/>
      <c r="BM166" s="6"/>
      <c r="BN166" s="6"/>
      <c r="BO166" s="7"/>
      <c r="BP166" s="6"/>
      <c r="BQ166" s="156"/>
      <c r="BR166" s="139" t="s">
        <v>80</v>
      </c>
      <c r="BS166" s="159"/>
      <c r="BT166" s="6"/>
    </row>
    <row r="167" spans="1:72" s="101" customFormat="1" x14ac:dyDescent="0.25">
      <c r="A167" s="122"/>
      <c r="B167" s="123"/>
      <c r="C167" s="123"/>
      <c r="D167" s="124"/>
      <c r="E167" s="185"/>
      <c r="F167" s="5"/>
      <c r="G167" s="5"/>
      <c r="H167" s="64" t="str">
        <f t="shared" si="2"/>
        <v/>
      </c>
      <c r="I167" s="5"/>
      <c r="J167" s="5"/>
      <c r="K167" s="103" t="str">
        <f t="shared" si="3"/>
        <v/>
      </c>
      <c r="L167" s="119"/>
      <c r="M167" s="152"/>
      <c r="N167" s="119"/>
      <c r="O167" s="5" t="s">
        <v>293</v>
      </c>
      <c r="P167" s="127"/>
      <c r="Q167" s="129"/>
      <c r="R167" s="237"/>
      <c r="S167" s="128"/>
      <c r="T167" s="119"/>
      <c r="U167" s="130"/>
      <c r="V167" s="130"/>
      <c r="W167" s="5"/>
      <c r="X167" s="128"/>
      <c r="Y167" s="127"/>
      <c r="Z167" s="127"/>
      <c r="AA167" s="128"/>
      <c r="AB167" s="119"/>
      <c r="AC167" s="68" t="s">
        <v>82</v>
      </c>
      <c r="AD167" s="35"/>
      <c r="AE167" s="112"/>
      <c r="AF167" s="112"/>
      <c r="AG167" s="112"/>
      <c r="AH167" s="112"/>
      <c r="AI167" s="6"/>
      <c r="AJ167" s="6"/>
      <c r="AK167" s="6"/>
      <c r="AL167" s="145"/>
      <c r="AM167" s="135"/>
      <c r="AN167" s="136"/>
      <c r="AO167" s="136"/>
      <c r="AP167" s="136"/>
      <c r="AQ167" s="147"/>
      <c r="AR167" s="145"/>
      <c r="AS167" s="110"/>
      <c r="AT167" s="119"/>
      <c r="AU167" s="10"/>
      <c r="AV167" s="119"/>
      <c r="AW167" s="8"/>
      <c r="AX167" s="9"/>
      <c r="AY167" s="9"/>
      <c r="AZ167" s="9"/>
      <c r="BA167" s="145"/>
      <c r="BB167" s="145"/>
      <c r="BC167" s="149"/>
      <c r="BD167" s="33"/>
      <c r="BE167" s="6"/>
      <c r="BF167" s="8"/>
      <c r="BG167" s="154"/>
      <c r="BH167" s="119"/>
      <c r="BI167" s="119"/>
      <c r="BJ167" s="6"/>
      <c r="BK167" s="108"/>
      <c r="BL167" s="108"/>
      <c r="BM167" s="6"/>
      <c r="BN167" s="6"/>
      <c r="BO167" s="7"/>
      <c r="BP167" s="6"/>
      <c r="BQ167" s="156"/>
      <c r="BR167" s="139" t="s">
        <v>80</v>
      </c>
      <c r="BS167" s="159"/>
      <c r="BT167" s="6"/>
    </row>
    <row r="168" spans="1:72" s="101" customFormat="1" x14ac:dyDescent="0.25">
      <c r="A168" s="122"/>
      <c r="B168" s="123"/>
      <c r="C168" s="123"/>
      <c r="D168" s="124"/>
      <c r="E168" s="185"/>
      <c r="F168" s="5"/>
      <c r="G168" s="5"/>
      <c r="H168" s="64" t="str">
        <f t="shared" si="2"/>
        <v/>
      </c>
      <c r="I168" s="5"/>
      <c r="J168" s="5"/>
      <c r="K168" s="103" t="str">
        <f t="shared" si="3"/>
        <v/>
      </c>
      <c r="L168" s="119"/>
      <c r="M168" s="152"/>
      <c r="N168" s="119"/>
      <c r="O168" s="5" t="s">
        <v>293</v>
      </c>
      <c r="P168" s="127"/>
      <c r="Q168" s="129"/>
      <c r="R168" s="237"/>
      <c r="S168" s="128"/>
      <c r="T168" s="119"/>
      <c r="U168" s="130"/>
      <c r="V168" s="130"/>
      <c r="W168" s="5"/>
      <c r="X168" s="128"/>
      <c r="Y168" s="127"/>
      <c r="Z168" s="127"/>
      <c r="AA168" s="128"/>
      <c r="AB168" s="119"/>
      <c r="AC168" s="68" t="s">
        <v>82</v>
      </c>
      <c r="AD168" s="35"/>
      <c r="AE168" s="112"/>
      <c r="AF168" s="112"/>
      <c r="AG168" s="112"/>
      <c r="AH168" s="112"/>
      <c r="AI168" s="6"/>
      <c r="AJ168" s="6"/>
      <c r="AK168" s="6"/>
      <c r="AL168" s="145"/>
      <c r="AM168" s="135"/>
      <c r="AN168" s="136"/>
      <c r="AO168" s="136"/>
      <c r="AP168" s="136"/>
      <c r="AQ168" s="147"/>
      <c r="AR168" s="145"/>
      <c r="AS168" s="110"/>
      <c r="AT168" s="119"/>
      <c r="AU168" s="10"/>
      <c r="AV168" s="119"/>
      <c r="AW168" s="8"/>
      <c r="AX168" s="9"/>
      <c r="AY168" s="9"/>
      <c r="AZ168" s="9"/>
      <c r="BA168" s="145"/>
      <c r="BB168" s="145"/>
      <c r="BC168" s="149"/>
      <c r="BD168" s="33"/>
      <c r="BE168" s="6"/>
      <c r="BF168" s="8"/>
      <c r="BG168" s="154"/>
      <c r="BH168" s="119"/>
      <c r="BI168" s="119"/>
      <c r="BJ168" s="6"/>
      <c r="BK168" s="108"/>
      <c r="BL168" s="108"/>
      <c r="BM168" s="6"/>
      <c r="BN168" s="6"/>
      <c r="BO168" s="7"/>
      <c r="BP168" s="6"/>
      <c r="BQ168" s="156"/>
      <c r="BR168" s="139" t="s">
        <v>80</v>
      </c>
      <c r="BS168" s="159"/>
      <c r="BT168" s="6"/>
    </row>
    <row r="169" spans="1:72" s="101" customFormat="1" x14ac:dyDescent="0.25">
      <c r="A169" s="122"/>
      <c r="B169" s="123"/>
      <c r="C169" s="123"/>
      <c r="D169" s="124"/>
      <c r="E169" s="185"/>
      <c r="F169" s="5"/>
      <c r="G169" s="5"/>
      <c r="H169" s="64" t="str">
        <f t="shared" si="2"/>
        <v/>
      </c>
      <c r="I169" s="5"/>
      <c r="J169" s="5"/>
      <c r="K169" s="103" t="str">
        <f t="shared" si="3"/>
        <v/>
      </c>
      <c r="L169" s="119"/>
      <c r="M169" s="152"/>
      <c r="N169" s="119"/>
      <c r="O169" s="5" t="s">
        <v>293</v>
      </c>
      <c r="P169" s="127"/>
      <c r="Q169" s="129"/>
      <c r="R169" s="237"/>
      <c r="S169" s="128"/>
      <c r="T169" s="119"/>
      <c r="U169" s="130"/>
      <c r="V169" s="130"/>
      <c r="W169" s="5"/>
      <c r="X169" s="128"/>
      <c r="Y169" s="127"/>
      <c r="Z169" s="127"/>
      <c r="AA169" s="128"/>
      <c r="AB169" s="119"/>
      <c r="AC169" s="68" t="s">
        <v>82</v>
      </c>
      <c r="AD169" s="35"/>
      <c r="AE169" s="112"/>
      <c r="AF169" s="112"/>
      <c r="AG169" s="112"/>
      <c r="AH169" s="112"/>
      <c r="AI169" s="6"/>
      <c r="AJ169" s="6"/>
      <c r="AK169" s="6"/>
      <c r="AL169" s="145"/>
      <c r="AM169" s="135"/>
      <c r="AN169" s="136"/>
      <c r="AO169" s="136"/>
      <c r="AP169" s="136"/>
      <c r="AQ169" s="147"/>
      <c r="AR169" s="145"/>
      <c r="AS169" s="110"/>
      <c r="AT169" s="119"/>
      <c r="AU169" s="10"/>
      <c r="AV169" s="119"/>
      <c r="AW169" s="8"/>
      <c r="AX169" s="9"/>
      <c r="AY169" s="9"/>
      <c r="AZ169" s="9"/>
      <c r="BA169" s="145"/>
      <c r="BB169" s="145"/>
      <c r="BC169" s="149"/>
      <c r="BD169" s="33"/>
      <c r="BE169" s="6"/>
      <c r="BF169" s="8"/>
      <c r="BG169" s="154"/>
      <c r="BH169" s="119"/>
      <c r="BI169" s="119"/>
      <c r="BJ169" s="6"/>
      <c r="BK169" s="108"/>
      <c r="BL169" s="108"/>
      <c r="BM169" s="6"/>
      <c r="BN169" s="6"/>
      <c r="BO169" s="7"/>
      <c r="BP169" s="6"/>
      <c r="BQ169" s="156"/>
      <c r="BR169" s="139" t="s">
        <v>80</v>
      </c>
      <c r="BS169" s="159"/>
      <c r="BT169" s="6"/>
    </row>
    <row r="170" spans="1:72" s="101" customFormat="1" x14ac:dyDescent="0.25">
      <c r="A170" s="122"/>
      <c r="B170" s="123"/>
      <c r="C170" s="123"/>
      <c r="D170" s="124"/>
      <c r="E170" s="185"/>
      <c r="F170" s="5"/>
      <c r="G170" s="5"/>
      <c r="H170" s="64" t="str">
        <f t="shared" si="2"/>
        <v/>
      </c>
      <c r="I170" s="5"/>
      <c r="J170" s="5"/>
      <c r="K170" s="103" t="str">
        <f t="shared" si="3"/>
        <v/>
      </c>
      <c r="L170" s="119"/>
      <c r="M170" s="152"/>
      <c r="N170" s="119"/>
      <c r="O170" s="5" t="s">
        <v>293</v>
      </c>
      <c r="P170" s="127"/>
      <c r="Q170" s="129"/>
      <c r="R170" s="237"/>
      <c r="S170" s="128"/>
      <c r="T170" s="119"/>
      <c r="U170" s="130"/>
      <c r="V170" s="130"/>
      <c r="W170" s="5"/>
      <c r="X170" s="128"/>
      <c r="Y170" s="127"/>
      <c r="Z170" s="127"/>
      <c r="AA170" s="128"/>
      <c r="AB170" s="119"/>
      <c r="AC170" s="68" t="s">
        <v>82</v>
      </c>
      <c r="AD170" s="35"/>
      <c r="AE170" s="112"/>
      <c r="AF170" s="112"/>
      <c r="AG170" s="112"/>
      <c r="AH170" s="112"/>
      <c r="AI170" s="6"/>
      <c r="AJ170" s="6"/>
      <c r="AK170" s="6"/>
      <c r="AL170" s="145"/>
      <c r="AM170" s="135"/>
      <c r="AN170" s="136"/>
      <c r="AO170" s="136"/>
      <c r="AP170" s="136"/>
      <c r="AQ170" s="147"/>
      <c r="AR170" s="145"/>
      <c r="AS170" s="110"/>
      <c r="AT170" s="119"/>
      <c r="AU170" s="10"/>
      <c r="AV170" s="119"/>
      <c r="AW170" s="8"/>
      <c r="AX170" s="9"/>
      <c r="AY170" s="9"/>
      <c r="AZ170" s="9"/>
      <c r="BA170" s="145"/>
      <c r="BB170" s="145"/>
      <c r="BC170" s="149"/>
      <c r="BD170" s="33"/>
      <c r="BE170" s="6"/>
      <c r="BF170" s="8"/>
      <c r="BG170" s="154"/>
      <c r="BH170" s="119"/>
      <c r="BI170" s="119"/>
      <c r="BJ170" s="6"/>
      <c r="BK170" s="108"/>
      <c r="BL170" s="108"/>
      <c r="BM170" s="6"/>
      <c r="BN170" s="6"/>
      <c r="BO170" s="7"/>
      <c r="BP170" s="6"/>
      <c r="BQ170" s="156"/>
      <c r="BR170" s="139" t="s">
        <v>80</v>
      </c>
      <c r="BS170" s="159"/>
      <c r="BT170" s="6"/>
    </row>
    <row r="171" spans="1:72" s="101" customFormat="1" x14ac:dyDescent="0.25">
      <c r="A171" s="122"/>
      <c r="B171" s="123"/>
      <c r="C171" s="123"/>
      <c r="D171" s="124"/>
      <c r="E171" s="185"/>
      <c r="F171" s="5"/>
      <c r="G171" s="5"/>
      <c r="H171" s="64" t="str">
        <f t="shared" si="2"/>
        <v/>
      </c>
      <c r="I171" s="5"/>
      <c r="J171" s="5"/>
      <c r="K171" s="103" t="str">
        <f t="shared" si="3"/>
        <v/>
      </c>
      <c r="L171" s="119"/>
      <c r="M171" s="152"/>
      <c r="N171" s="119"/>
      <c r="O171" s="5" t="s">
        <v>293</v>
      </c>
      <c r="P171" s="127"/>
      <c r="Q171" s="129"/>
      <c r="R171" s="237"/>
      <c r="S171" s="128"/>
      <c r="T171" s="119"/>
      <c r="U171" s="130"/>
      <c r="V171" s="130"/>
      <c r="W171" s="5"/>
      <c r="X171" s="128"/>
      <c r="Y171" s="127"/>
      <c r="Z171" s="127"/>
      <c r="AA171" s="128"/>
      <c r="AB171" s="119"/>
      <c r="AC171" s="68" t="s">
        <v>82</v>
      </c>
      <c r="AD171" s="35"/>
      <c r="AE171" s="112"/>
      <c r="AF171" s="112"/>
      <c r="AG171" s="112"/>
      <c r="AH171" s="112"/>
      <c r="AI171" s="6"/>
      <c r="AJ171" s="6"/>
      <c r="AK171" s="6"/>
      <c r="AL171" s="145"/>
      <c r="AM171" s="135"/>
      <c r="AN171" s="136"/>
      <c r="AO171" s="136"/>
      <c r="AP171" s="136"/>
      <c r="AQ171" s="147"/>
      <c r="AR171" s="145"/>
      <c r="AS171" s="110"/>
      <c r="AT171" s="119"/>
      <c r="AU171" s="10"/>
      <c r="AV171" s="119"/>
      <c r="AW171" s="8"/>
      <c r="AX171" s="9"/>
      <c r="AY171" s="9"/>
      <c r="AZ171" s="9"/>
      <c r="BA171" s="145"/>
      <c r="BB171" s="145"/>
      <c r="BC171" s="149"/>
      <c r="BD171" s="33"/>
      <c r="BE171" s="6"/>
      <c r="BF171" s="8"/>
      <c r="BG171" s="154"/>
      <c r="BH171" s="119"/>
      <c r="BI171" s="119"/>
      <c r="BJ171" s="6"/>
      <c r="BK171" s="108"/>
      <c r="BL171" s="108"/>
      <c r="BM171" s="6"/>
      <c r="BN171" s="6"/>
      <c r="BO171" s="7"/>
      <c r="BP171" s="6"/>
      <c r="BQ171" s="156"/>
      <c r="BR171" s="139" t="s">
        <v>80</v>
      </c>
      <c r="BS171" s="159"/>
      <c r="BT171" s="6"/>
    </row>
    <row r="172" spans="1:72" s="101" customFormat="1" x14ac:dyDescent="0.25">
      <c r="A172" s="122"/>
      <c r="B172" s="123"/>
      <c r="C172" s="123"/>
      <c r="D172" s="124"/>
      <c r="E172" s="185"/>
      <c r="F172" s="5"/>
      <c r="G172" s="5"/>
      <c r="H172" s="64" t="str">
        <f t="shared" si="2"/>
        <v/>
      </c>
      <c r="I172" s="5"/>
      <c r="J172" s="5"/>
      <c r="K172" s="103" t="str">
        <f t="shared" si="3"/>
        <v/>
      </c>
      <c r="L172" s="119"/>
      <c r="M172" s="152"/>
      <c r="N172" s="119"/>
      <c r="O172" s="5" t="s">
        <v>293</v>
      </c>
      <c r="P172" s="127"/>
      <c r="Q172" s="129"/>
      <c r="R172" s="237"/>
      <c r="S172" s="128"/>
      <c r="T172" s="119"/>
      <c r="U172" s="130"/>
      <c r="V172" s="130"/>
      <c r="W172" s="5"/>
      <c r="X172" s="128"/>
      <c r="Y172" s="127"/>
      <c r="Z172" s="127"/>
      <c r="AA172" s="128"/>
      <c r="AB172" s="119"/>
      <c r="AC172" s="68" t="s">
        <v>82</v>
      </c>
      <c r="AD172" s="35"/>
      <c r="AE172" s="112"/>
      <c r="AF172" s="112"/>
      <c r="AG172" s="112"/>
      <c r="AH172" s="112"/>
      <c r="AI172" s="6"/>
      <c r="AJ172" s="6"/>
      <c r="AK172" s="6"/>
      <c r="AL172" s="145"/>
      <c r="AM172" s="135"/>
      <c r="AN172" s="136"/>
      <c r="AO172" s="136"/>
      <c r="AP172" s="136"/>
      <c r="AQ172" s="147"/>
      <c r="AR172" s="145"/>
      <c r="AS172" s="110"/>
      <c r="AT172" s="119"/>
      <c r="AU172" s="10"/>
      <c r="AV172" s="119"/>
      <c r="AW172" s="8"/>
      <c r="AX172" s="9"/>
      <c r="AY172" s="9"/>
      <c r="AZ172" s="9"/>
      <c r="BA172" s="145"/>
      <c r="BB172" s="145"/>
      <c r="BC172" s="149"/>
      <c r="BD172" s="33"/>
      <c r="BE172" s="6"/>
      <c r="BF172" s="8"/>
      <c r="BG172" s="154"/>
      <c r="BH172" s="119"/>
      <c r="BI172" s="119"/>
      <c r="BJ172" s="6"/>
      <c r="BK172" s="108"/>
      <c r="BL172" s="108"/>
      <c r="BM172" s="6"/>
      <c r="BN172" s="6"/>
      <c r="BO172" s="7"/>
      <c r="BP172" s="6"/>
      <c r="BQ172" s="156"/>
      <c r="BR172" s="139" t="s">
        <v>80</v>
      </c>
      <c r="BS172" s="159"/>
      <c r="BT172" s="6"/>
    </row>
    <row r="173" spans="1:72" s="101" customFormat="1" x14ac:dyDescent="0.25">
      <c r="A173" s="122"/>
      <c r="B173" s="123"/>
      <c r="C173" s="123"/>
      <c r="D173" s="124"/>
      <c r="E173" s="185"/>
      <c r="F173" s="5"/>
      <c r="G173" s="5"/>
      <c r="H173" s="64" t="str">
        <f t="shared" si="2"/>
        <v/>
      </c>
      <c r="I173" s="5"/>
      <c r="J173" s="5"/>
      <c r="K173" s="103" t="str">
        <f t="shared" si="3"/>
        <v/>
      </c>
      <c r="L173" s="119"/>
      <c r="M173" s="152"/>
      <c r="N173" s="119"/>
      <c r="O173" s="5" t="s">
        <v>293</v>
      </c>
      <c r="P173" s="127"/>
      <c r="Q173" s="129"/>
      <c r="R173" s="237"/>
      <c r="S173" s="128"/>
      <c r="T173" s="119"/>
      <c r="U173" s="130"/>
      <c r="V173" s="130"/>
      <c r="W173" s="5"/>
      <c r="X173" s="128"/>
      <c r="Y173" s="127"/>
      <c r="Z173" s="127"/>
      <c r="AA173" s="128"/>
      <c r="AB173" s="119"/>
      <c r="AC173" s="68" t="s">
        <v>82</v>
      </c>
      <c r="AD173" s="35"/>
      <c r="AE173" s="112"/>
      <c r="AF173" s="112"/>
      <c r="AG173" s="112"/>
      <c r="AH173" s="112"/>
      <c r="AI173" s="6"/>
      <c r="AJ173" s="6"/>
      <c r="AK173" s="6"/>
      <c r="AL173" s="145"/>
      <c r="AM173" s="135"/>
      <c r="AN173" s="136"/>
      <c r="AO173" s="136"/>
      <c r="AP173" s="136"/>
      <c r="AQ173" s="147"/>
      <c r="AR173" s="145"/>
      <c r="AS173" s="110"/>
      <c r="AT173" s="119"/>
      <c r="AU173" s="10"/>
      <c r="AV173" s="119"/>
      <c r="AW173" s="8"/>
      <c r="AX173" s="9"/>
      <c r="AY173" s="9"/>
      <c r="AZ173" s="9"/>
      <c r="BA173" s="145"/>
      <c r="BB173" s="145"/>
      <c r="BC173" s="149"/>
      <c r="BD173" s="33"/>
      <c r="BE173" s="6"/>
      <c r="BF173" s="8"/>
      <c r="BG173" s="154"/>
      <c r="BH173" s="119"/>
      <c r="BI173" s="119"/>
      <c r="BJ173" s="6"/>
      <c r="BK173" s="108"/>
      <c r="BL173" s="108"/>
      <c r="BM173" s="6"/>
      <c r="BN173" s="6"/>
      <c r="BO173" s="7"/>
      <c r="BP173" s="6"/>
      <c r="BQ173" s="156"/>
      <c r="BR173" s="139" t="s">
        <v>80</v>
      </c>
      <c r="BS173" s="159"/>
      <c r="BT173" s="6"/>
    </row>
    <row r="174" spans="1:72" s="101" customFormat="1" x14ac:dyDescent="0.25">
      <c r="A174" s="122"/>
      <c r="B174" s="123"/>
      <c r="C174" s="123"/>
      <c r="D174" s="124"/>
      <c r="E174" s="185"/>
      <c r="F174" s="5"/>
      <c r="G174" s="5"/>
      <c r="H174" s="64" t="str">
        <f t="shared" si="2"/>
        <v/>
      </c>
      <c r="I174" s="5"/>
      <c r="J174" s="5"/>
      <c r="K174" s="103" t="str">
        <f t="shared" si="3"/>
        <v/>
      </c>
      <c r="L174" s="119"/>
      <c r="M174" s="152"/>
      <c r="N174" s="119"/>
      <c r="O174" s="5" t="s">
        <v>293</v>
      </c>
      <c r="P174" s="127"/>
      <c r="Q174" s="129"/>
      <c r="R174" s="237"/>
      <c r="S174" s="128"/>
      <c r="T174" s="119"/>
      <c r="U174" s="130"/>
      <c r="V174" s="130"/>
      <c r="W174" s="5"/>
      <c r="X174" s="128"/>
      <c r="Y174" s="127"/>
      <c r="Z174" s="127"/>
      <c r="AA174" s="128"/>
      <c r="AB174" s="119"/>
      <c r="AC174" s="68" t="s">
        <v>82</v>
      </c>
      <c r="AD174" s="35"/>
      <c r="AE174" s="112"/>
      <c r="AF174" s="112"/>
      <c r="AG174" s="112"/>
      <c r="AH174" s="112"/>
      <c r="AI174" s="6"/>
      <c r="AJ174" s="6"/>
      <c r="AK174" s="6"/>
      <c r="AL174" s="145"/>
      <c r="AM174" s="135"/>
      <c r="AN174" s="136"/>
      <c r="AO174" s="136"/>
      <c r="AP174" s="136"/>
      <c r="AQ174" s="147"/>
      <c r="AR174" s="145"/>
      <c r="AS174" s="110"/>
      <c r="AT174" s="119"/>
      <c r="AU174" s="10"/>
      <c r="AV174" s="119"/>
      <c r="AW174" s="8"/>
      <c r="AX174" s="9"/>
      <c r="AY174" s="9"/>
      <c r="AZ174" s="9"/>
      <c r="BA174" s="145"/>
      <c r="BB174" s="145"/>
      <c r="BC174" s="149"/>
      <c r="BD174" s="33"/>
      <c r="BE174" s="6"/>
      <c r="BF174" s="8"/>
      <c r="BG174" s="154"/>
      <c r="BH174" s="119"/>
      <c r="BI174" s="119"/>
      <c r="BJ174" s="6"/>
      <c r="BK174" s="108"/>
      <c r="BL174" s="108"/>
      <c r="BM174" s="6"/>
      <c r="BN174" s="6"/>
      <c r="BO174" s="7"/>
      <c r="BP174" s="6"/>
      <c r="BQ174" s="156"/>
      <c r="BR174" s="139" t="s">
        <v>80</v>
      </c>
      <c r="BS174" s="159"/>
      <c r="BT174" s="6"/>
    </row>
    <row r="175" spans="1:72" s="101" customFormat="1" x14ac:dyDescent="0.25">
      <c r="A175" s="122"/>
      <c r="B175" s="123"/>
      <c r="C175" s="123"/>
      <c r="D175" s="124"/>
      <c r="E175" s="185"/>
      <c r="F175" s="5"/>
      <c r="G175" s="5"/>
      <c r="H175" s="64" t="str">
        <f t="shared" si="2"/>
        <v/>
      </c>
      <c r="I175" s="5"/>
      <c r="J175" s="5"/>
      <c r="K175" s="103" t="str">
        <f t="shared" si="3"/>
        <v/>
      </c>
      <c r="L175" s="119"/>
      <c r="M175" s="152"/>
      <c r="N175" s="119"/>
      <c r="O175" s="5" t="s">
        <v>293</v>
      </c>
      <c r="P175" s="127"/>
      <c r="Q175" s="129"/>
      <c r="R175" s="237"/>
      <c r="S175" s="128"/>
      <c r="T175" s="119"/>
      <c r="U175" s="130"/>
      <c r="V175" s="130"/>
      <c r="W175" s="5"/>
      <c r="X175" s="128"/>
      <c r="Y175" s="127"/>
      <c r="Z175" s="127"/>
      <c r="AA175" s="128"/>
      <c r="AB175" s="119"/>
      <c r="AC175" s="68" t="s">
        <v>82</v>
      </c>
      <c r="AD175" s="35"/>
      <c r="AE175" s="112"/>
      <c r="AF175" s="112"/>
      <c r="AG175" s="112"/>
      <c r="AH175" s="112"/>
      <c r="AI175" s="6"/>
      <c r="AJ175" s="6"/>
      <c r="AK175" s="6"/>
      <c r="AL175" s="145"/>
      <c r="AM175" s="135"/>
      <c r="AN175" s="136"/>
      <c r="AO175" s="136"/>
      <c r="AP175" s="136"/>
      <c r="AQ175" s="147"/>
      <c r="AR175" s="145"/>
      <c r="AS175" s="110"/>
      <c r="AT175" s="119"/>
      <c r="AU175" s="10"/>
      <c r="AV175" s="119"/>
      <c r="AW175" s="8"/>
      <c r="AX175" s="9"/>
      <c r="AY175" s="9"/>
      <c r="AZ175" s="9"/>
      <c r="BA175" s="145"/>
      <c r="BB175" s="145"/>
      <c r="BC175" s="149"/>
      <c r="BD175" s="33"/>
      <c r="BE175" s="6"/>
      <c r="BF175" s="8"/>
      <c r="BG175" s="154"/>
      <c r="BH175" s="119"/>
      <c r="BI175" s="119"/>
      <c r="BJ175" s="6"/>
      <c r="BK175" s="108"/>
      <c r="BL175" s="108"/>
      <c r="BM175" s="6"/>
      <c r="BN175" s="6"/>
      <c r="BO175" s="7"/>
      <c r="BP175" s="6"/>
      <c r="BQ175" s="156"/>
      <c r="BR175" s="139" t="s">
        <v>80</v>
      </c>
      <c r="BS175" s="159"/>
      <c r="BT175" s="6"/>
    </row>
    <row r="176" spans="1:72" s="101" customFormat="1" x14ac:dyDescent="0.25">
      <c r="A176" s="122"/>
      <c r="B176" s="123"/>
      <c r="C176" s="123"/>
      <c r="D176" s="124"/>
      <c r="E176" s="185"/>
      <c r="F176" s="5"/>
      <c r="G176" s="5"/>
      <c r="H176" s="64" t="str">
        <f t="shared" si="2"/>
        <v/>
      </c>
      <c r="I176" s="5"/>
      <c r="J176" s="5"/>
      <c r="K176" s="103" t="str">
        <f t="shared" si="3"/>
        <v/>
      </c>
      <c r="L176" s="119"/>
      <c r="M176" s="152"/>
      <c r="N176" s="119"/>
      <c r="O176" s="5" t="s">
        <v>293</v>
      </c>
      <c r="P176" s="127"/>
      <c r="Q176" s="129"/>
      <c r="R176" s="237"/>
      <c r="S176" s="128"/>
      <c r="T176" s="119"/>
      <c r="U176" s="130"/>
      <c r="V176" s="130"/>
      <c r="W176" s="5"/>
      <c r="X176" s="128"/>
      <c r="Y176" s="127"/>
      <c r="Z176" s="127"/>
      <c r="AA176" s="128"/>
      <c r="AB176" s="119"/>
      <c r="AC176" s="68" t="s">
        <v>82</v>
      </c>
      <c r="AD176" s="35"/>
      <c r="AE176" s="112"/>
      <c r="AF176" s="112"/>
      <c r="AG176" s="112"/>
      <c r="AH176" s="112"/>
      <c r="AI176" s="6"/>
      <c r="AJ176" s="6"/>
      <c r="AK176" s="6"/>
      <c r="AL176" s="145"/>
      <c r="AM176" s="135"/>
      <c r="AN176" s="136"/>
      <c r="AO176" s="136"/>
      <c r="AP176" s="136"/>
      <c r="AQ176" s="147"/>
      <c r="AR176" s="145"/>
      <c r="AS176" s="110"/>
      <c r="AT176" s="119"/>
      <c r="AU176" s="10"/>
      <c r="AV176" s="119"/>
      <c r="AW176" s="8"/>
      <c r="AX176" s="9"/>
      <c r="AY176" s="9"/>
      <c r="AZ176" s="9"/>
      <c r="BA176" s="145"/>
      <c r="BB176" s="145"/>
      <c r="BC176" s="149"/>
      <c r="BD176" s="33"/>
      <c r="BE176" s="6"/>
      <c r="BF176" s="8"/>
      <c r="BG176" s="154"/>
      <c r="BH176" s="119"/>
      <c r="BI176" s="119"/>
      <c r="BJ176" s="6"/>
      <c r="BK176" s="108"/>
      <c r="BL176" s="108"/>
      <c r="BM176" s="6"/>
      <c r="BN176" s="6"/>
      <c r="BO176" s="7"/>
      <c r="BP176" s="6"/>
      <c r="BQ176" s="156"/>
      <c r="BR176" s="139" t="s">
        <v>80</v>
      </c>
      <c r="BS176" s="159"/>
      <c r="BT176" s="6"/>
    </row>
    <row r="177" spans="1:72" s="101" customFormat="1" x14ac:dyDescent="0.25">
      <c r="A177" s="122"/>
      <c r="B177" s="123"/>
      <c r="C177" s="123"/>
      <c r="D177" s="124"/>
      <c r="E177" s="185"/>
      <c r="F177" s="5"/>
      <c r="G177" s="5"/>
      <c r="H177" s="64" t="str">
        <f t="shared" si="2"/>
        <v/>
      </c>
      <c r="I177" s="5"/>
      <c r="J177" s="5"/>
      <c r="K177" s="103" t="str">
        <f t="shared" si="3"/>
        <v/>
      </c>
      <c r="L177" s="119"/>
      <c r="M177" s="152"/>
      <c r="N177" s="119"/>
      <c r="O177" s="5" t="s">
        <v>293</v>
      </c>
      <c r="P177" s="127"/>
      <c r="Q177" s="129"/>
      <c r="R177" s="237"/>
      <c r="S177" s="128"/>
      <c r="T177" s="119"/>
      <c r="U177" s="130"/>
      <c r="V177" s="130"/>
      <c r="W177" s="5"/>
      <c r="X177" s="128"/>
      <c r="Y177" s="127"/>
      <c r="Z177" s="127"/>
      <c r="AA177" s="128"/>
      <c r="AB177" s="119"/>
      <c r="AC177" s="68" t="s">
        <v>82</v>
      </c>
      <c r="AD177" s="35"/>
      <c r="AE177" s="112"/>
      <c r="AF177" s="112"/>
      <c r="AG177" s="112"/>
      <c r="AH177" s="112"/>
      <c r="AI177" s="6"/>
      <c r="AJ177" s="6"/>
      <c r="AK177" s="6"/>
      <c r="AL177" s="145"/>
      <c r="AM177" s="135"/>
      <c r="AN177" s="136"/>
      <c r="AO177" s="136"/>
      <c r="AP177" s="136"/>
      <c r="AQ177" s="147"/>
      <c r="AR177" s="145"/>
      <c r="AS177" s="110"/>
      <c r="AT177" s="119"/>
      <c r="AU177" s="10"/>
      <c r="AV177" s="119"/>
      <c r="AW177" s="8"/>
      <c r="AX177" s="9"/>
      <c r="AY177" s="9"/>
      <c r="AZ177" s="9"/>
      <c r="BA177" s="145"/>
      <c r="BB177" s="145"/>
      <c r="BC177" s="149"/>
      <c r="BD177" s="33"/>
      <c r="BE177" s="6"/>
      <c r="BF177" s="8"/>
      <c r="BG177" s="154"/>
      <c r="BH177" s="119"/>
      <c r="BI177" s="119"/>
      <c r="BJ177" s="6"/>
      <c r="BK177" s="108"/>
      <c r="BL177" s="108"/>
      <c r="BM177" s="6"/>
      <c r="BN177" s="6"/>
      <c r="BO177" s="7"/>
      <c r="BP177" s="6"/>
      <c r="BQ177" s="156"/>
      <c r="BR177" s="139" t="s">
        <v>80</v>
      </c>
      <c r="BS177" s="159"/>
      <c r="BT177" s="6"/>
    </row>
    <row r="178" spans="1:72" s="101" customFormat="1" x14ac:dyDescent="0.25">
      <c r="A178" s="122"/>
      <c r="B178" s="123"/>
      <c r="C178" s="123"/>
      <c r="D178" s="124"/>
      <c r="E178" s="185"/>
      <c r="F178" s="5"/>
      <c r="G178" s="5"/>
      <c r="H178" s="64" t="str">
        <f t="shared" si="2"/>
        <v/>
      </c>
      <c r="I178" s="5"/>
      <c r="J178" s="5"/>
      <c r="K178" s="103" t="str">
        <f t="shared" si="3"/>
        <v/>
      </c>
      <c r="L178" s="119"/>
      <c r="M178" s="152"/>
      <c r="N178" s="119"/>
      <c r="O178" s="5" t="s">
        <v>293</v>
      </c>
      <c r="P178" s="127"/>
      <c r="Q178" s="129"/>
      <c r="R178" s="237"/>
      <c r="S178" s="128"/>
      <c r="T178" s="119"/>
      <c r="U178" s="130"/>
      <c r="V178" s="130"/>
      <c r="W178" s="5"/>
      <c r="X178" s="128"/>
      <c r="Y178" s="127"/>
      <c r="Z178" s="127"/>
      <c r="AA178" s="128"/>
      <c r="AB178" s="119"/>
      <c r="AC178" s="68" t="s">
        <v>82</v>
      </c>
      <c r="AD178" s="35"/>
      <c r="AE178" s="112"/>
      <c r="AF178" s="112"/>
      <c r="AG178" s="112"/>
      <c r="AH178" s="112"/>
      <c r="AI178" s="6"/>
      <c r="AJ178" s="6"/>
      <c r="AK178" s="6"/>
      <c r="AL178" s="145"/>
      <c r="AM178" s="135"/>
      <c r="AN178" s="136"/>
      <c r="AO178" s="136"/>
      <c r="AP178" s="136"/>
      <c r="AQ178" s="147"/>
      <c r="AR178" s="145"/>
      <c r="AS178" s="110"/>
      <c r="AT178" s="119"/>
      <c r="AU178" s="10"/>
      <c r="AV178" s="119"/>
      <c r="AW178" s="8"/>
      <c r="AX178" s="9"/>
      <c r="AY178" s="9"/>
      <c r="AZ178" s="9"/>
      <c r="BA178" s="145"/>
      <c r="BB178" s="145"/>
      <c r="BC178" s="149"/>
      <c r="BD178" s="33"/>
      <c r="BE178" s="6"/>
      <c r="BF178" s="8"/>
      <c r="BG178" s="154"/>
      <c r="BH178" s="119"/>
      <c r="BI178" s="119"/>
      <c r="BJ178" s="6"/>
      <c r="BK178" s="108"/>
      <c r="BL178" s="108"/>
      <c r="BM178" s="6"/>
      <c r="BN178" s="6"/>
      <c r="BO178" s="7"/>
      <c r="BP178" s="6"/>
      <c r="BQ178" s="156"/>
      <c r="BR178" s="139" t="s">
        <v>80</v>
      </c>
      <c r="BS178" s="159"/>
      <c r="BT178" s="6"/>
    </row>
    <row r="179" spans="1:72" s="101" customFormat="1" x14ac:dyDescent="0.25">
      <c r="A179" s="122"/>
      <c r="B179" s="123"/>
      <c r="C179" s="123"/>
      <c r="D179" s="124"/>
      <c r="E179" s="185"/>
      <c r="F179" s="5"/>
      <c r="G179" s="5"/>
      <c r="H179" s="64" t="str">
        <f t="shared" si="2"/>
        <v/>
      </c>
      <c r="I179" s="5"/>
      <c r="J179" s="5"/>
      <c r="K179" s="103" t="str">
        <f t="shared" si="3"/>
        <v/>
      </c>
      <c r="L179" s="119"/>
      <c r="M179" s="152"/>
      <c r="N179" s="119"/>
      <c r="O179" s="5" t="s">
        <v>293</v>
      </c>
      <c r="P179" s="127"/>
      <c r="Q179" s="129"/>
      <c r="R179" s="237"/>
      <c r="S179" s="128"/>
      <c r="T179" s="119"/>
      <c r="U179" s="130"/>
      <c r="V179" s="130"/>
      <c r="W179" s="5"/>
      <c r="X179" s="128"/>
      <c r="Y179" s="127"/>
      <c r="Z179" s="127"/>
      <c r="AA179" s="128"/>
      <c r="AB179" s="119"/>
      <c r="AC179" s="68" t="s">
        <v>82</v>
      </c>
      <c r="AD179" s="35"/>
      <c r="AE179" s="112"/>
      <c r="AF179" s="112"/>
      <c r="AG179" s="112"/>
      <c r="AH179" s="112"/>
      <c r="AI179" s="6"/>
      <c r="AJ179" s="6"/>
      <c r="AK179" s="6"/>
      <c r="AL179" s="145"/>
      <c r="AM179" s="135"/>
      <c r="AN179" s="136"/>
      <c r="AO179" s="136"/>
      <c r="AP179" s="136"/>
      <c r="AQ179" s="147"/>
      <c r="AR179" s="145"/>
      <c r="AS179" s="110"/>
      <c r="AT179" s="119"/>
      <c r="AU179" s="10"/>
      <c r="AV179" s="119"/>
      <c r="AW179" s="8"/>
      <c r="AX179" s="9"/>
      <c r="AY179" s="9"/>
      <c r="AZ179" s="9"/>
      <c r="BA179" s="145"/>
      <c r="BB179" s="145"/>
      <c r="BC179" s="149"/>
      <c r="BD179" s="33"/>
      <c r="BE179" s="6"/>
      <c r="BF179" s="8"/>
      <c r="BG179" s="154"/>
      <c r="BH179" s="119"/>
      <c r="BI179" s="119"/>
      <c r="BJ179" s="6"/>
      <c r="BK179" s="108"/>
      <c r="BL179" s="108"/>
      <c r="BM179" s="6"/>
      <c r="BN179" s="6"/>
      <c r="BO179" s="7"/>
      <c r="BP179" s="6"/>
      <c r="BQ179" s="156"/>
      <c r="BR179" s="139" t="s">
        <v>80</v>
      </c>
      <c r="BS179" s="159"/>
      <c r="BT179" s="6"/>
    </row>
    <row r="180" spans="1:72" s="101" customFormat="1" x14ac:dyDescent="0.25">
      <c r="A180" s="122"/>
      <c r="B180" s="123"/>
      <c r="C180" s="123"/>
      <c r="D180" s="124"/>
      <c r="E180" s="185"/>
      <c r="F180" s="5"/>
      <c r="G180" s="5"/>
      <c r="H180" s="64" t="str">
        <f t="shared" si="2"/>
        <v/>
      </c>
      <c r="I180" s="5"/>
      <c r="J180" s="5"/>
      <c r="K180" s="103" t="str">
        <f t="shared" si="3"/>
        <v/>
      </c>
      <c r="L180" s="119"/>
      <c r="M180" s="152"/>
      <c r="N180" s="119"/>
      <c r="O180" s="5" t="s">
        <v>293</v>
      </c>
      <c r="P180" s="127"/>
      <c r="Q180" s="129"/>
      <c r="R180" s="237"/>
      <c r="S180" s="128"/>
      <c r="T180" s="119"/>
      <c r="U180" s="130"/>
      <c r="V180" s="130"/>
      <c r="W180" s="5"/>
      <c r="X180" s="128"/>
      <c r="Y180" s="127"/>
      <c r="Z180" s="127"/>
      <c r="AA180" s="128"/>
      <c r="AB180" s="119"/>
      <c r="AC180" s="68" t="s">
        <v>82</v>
      </c>
      <c r="AD180" s="35"/>
      <c r="AE180" s="112"/>
      <c r="AF180" s="112"/>
      <c r="AG180" s="112"/>
      <c r="AH180" s="112"/>
      <c r="AI180" s="6"/>
      <c r="AJ180" s="6"/>
      <c r="AK180" s="6"/>
      <c r="AL180" s="145"/>
      <c r="AM180" s="135"/>
      <c r="AN180" s="136"/>
      <c r="AO180" s="136"/>
      <c r="AP180" s="136"/>
      <c r="AQ180" s="147"/>
      <c r="AR180" s="145"/>
      <c r="AS180" s="110"/>
      <c r="AT180" s="119"/>
      <c r="AU180" s="10"/>
      <c r="AV180" s="119"/>
      <c r="AW180" s="8"/>
      <c r="AX180" s="9"/>
      <c r="AY180" s="9"/>
      <c r="AZ180" s="9"/>
      <c r="BA180" s="145"/>
      <c r="BB180" s="145"/>
      <c r="BC180" s="149"/>
      <c r="BD180" s="33"/>
      <c r="BE180" s="6"/>
      <c r="BF180" s="8"/>
      <c r="BG180" s="154"/>
      <c r="BH180" s="119"/>
      <c r="BI180" s="119"/>
      <c r="BJ180" s="6"/>
      <c r="BK180" s="108"/>
      <c r="BL180" s="108"/>
      <c r="BM180" s="6"/>
      <c r="BN180" s="6"/>
      <c r="BO180" s="7"/>
      <c r="BP180" s="6"/>
      <c r="BQ180" s="156"/>
      <c r="BR180" s="139" t="s">
        <v>80</v>
      </c>
      <c r="BS180" s="159"/>
      <c r="BT180" s="6"/>
    </row>
    <row r="181" spans="1:72" s="101" customFormat="1" x14ac:dyDescent="0.25">
      <c r="A181" s="122"/>
      <c r="B181" s="123"/>
      <c r="C181" s="123"/>
      <c r="D181" s="124"/>
      <c r="E181" s="185"/>
      <c r="F181" s="5"/>
      <c r="G181" s="5"/>
      <c r="H181" s="64" t="str">
        <f t="shared" si="2"/>
        <v/>
      </c>
      <c r="I181" s="5"/>
      <c r="J181" s="5"/>
      <c r="K181" s="64" t="str">
        <f t="shared" si="3"/>
        <v/>
      </c>
      <c r="L181" s="119"/>
      <c r="M181" s="152"/>
      <c r="N181" s="119"/>
      <c r="O181" s="5" t="s">
        <v>293</v>
      </c>
      <c r="P181" s="127"/>
      <c r="Q181" s="129"/>
      <c r="R181" s="237"/>
      <c r="S181" s="128"/>
      <c r="T181" s="119"/>
      <c r="U181" s="130"/>
      <c r="V181" s="130"/>
      <c r="W181" s="5"/>
      <c r="X181" s="128"/>
      <c r="Y181" s="127"/>
      <c r="Z181" s="127"/>
      <c r="AA181" s="128"/>
      <c r="AB181" s="119"/>
      <c r="AC181" s="68" t="s">
        <v>82</v>
      </c>
      <c r="AD181" s="35"/>
      <c r="AE181" s="112"/>
      <c r="AF181" s="112"/>
      <c r="AG181" s="112"/>
      <c r="AH181" s="112"/>
      <c r="AI181" s="6"/>
      <c r="AJ181" s="6"/>
      <c r="AK181" s="6"/>
      <c r="AL181" s="145"/>
      <c r="AM181" s="135"/>
      <c r="AN181" s="136"/>
      <c r="AO181" s="136"/>
      <c r="AP181" s="136"/>
      <c r="AQ181" s="147"/>
      <c r="AR181" s="145"/>
      <c r="AS181" s="110"/>
      <c r="AT181" s="119"/>
      <c r="AU181" s="10"/>
      <c r="AV181" s="119"/>
      <c r="AW181" s="8"/>
      <c r="AX181" s="9"/>
      <c r="AY181" s="9"/>
      <c r="AZ181" s="9"/>
      <c r="BA181" s="145"/>
      <c r="BB181" s="145"/>
      <c r="BC181" s="149"/>
      <c r="BD181" s="33"/>
      <c r="BE181" s="6"/>
      <c r="BF181" s="8"/>
      <c r="BG181" s="154"/>
      <c r="BH181" s="119"/>
      <c r="BI181" s="119"/>
      <c r="BJ181" s="6"/>
      <c r="BK181" s="108"/>
      <c r="BL181" s="108"/>
      <c r="BM181" s="6"/>
      <c r="BN181" s="6"/>
      <c r="BO181" s="7"/>
      <c r="BP181" s="6"/>
      <c r="BQ181" s="156"/>
      <c r="BR181" s="139" t="s">
        <v>80</v>
      </c>
      <c r="BS181" s="159"/>
      <c r="BT181" s="6"/>
    </row>
    <row r="182" spans="1:72" s="101" customFormat="1" x14ac:dyDescent="0.25">
      <c r="A182" s="122"/>
      <c r="B182" s="123"/>
      <c r="C182" s="123"/>
      <c r="D182" s="124"/>
      <c r="E182" s="185"/>
      <c r="F182" s="5"/>
      <c r="G182" s="5"/>
      <c r="H182" s="64" t="str">
        <f t="shared" si="2"/>
        <v/>
      </c>
      <c r="I182" s="5"/>
      <c r="J182" s="5"/>
      <c r="K182" s="64" t="str">
        <f t="shared" si="3"/>
        <v/>
      </c>
      <c r="L182" s="119"/>
      <c r="M182" s="152"/>
      <c r="N182" s="119"/>
      <c r="O182" s="5" t="s">
        <v>293</v>
      </c>
      <c r="P182" s="127"/>
      <c r="Q182" s="129"/>
      <c r="R182" s="237"/>
      <c r="S182" s="128"/>
      <c r="T182" s="119"/>
      <c r="U182" s="130"/>
      <c r="V182" s="130"/>
      <c r="W182" s="5"/>
      <c r="X182" s="128"/>
      <c r="Y182" s="127"/>
      <c r="Z182" s="127"/>
      <c r="AA182" s="128"/>
      <c r="AB182" s="119"/>
      <c r="AC182" s="68" t="s">
        <v>82</v>
      </c>
      <c r="AD182" s="35"/>
      <c r="AE182" s="112"/>
      <c r="AF182" s="112"/>
      <c r="AG182" s="112"/>
      <c r="AH182" s="112"/>
      <c r="AI182" s="6"/>
      <c r="AJ182" s="6"/>
      <c r="AK182" s="6"/>
      <c r="AL182" s="145"/>
      <c r="AM182" s="135"/>
      <c r="AN182" s="136"/>
      <c r="AO182" s="136"/>
      <c r="AP182" s="136"/>
      <c r="AQ182" s="147"/>
      <c r="AR182" s="145"/>
      <c r="AS182" s="110"/>
      <c r="AT182" s="119"/>
      <c r="AU182" s="10"/>
      <c r="AV182" s="119"/>
      <c r="AW182" s="8"/>
      <c r="AX182" s="9"/>
      <c r="AY182" s="9"/>
      <c r="AZ182" s="9"/>
      <c r="BA182" s="145"/>
      <c r="BB182" s="145"/>
      <c r="BC182" s="149"/>
      <c r="BD182" s="33"/>
      <c r="BE182" s="6"/>
      <c r="BF182" s="8"/>
      <c r="BG182" s="154"/>
      <c r="BH182" s="119"/>
      <c r="BI182" s="119"/>
      <c r="BJ182" s="6"/>
      <c r="BK182" s="108"/>
      <c r="BL182" s="108"/>
      <c r="BM182" s="6"/>
      <c r="BN182" s="6"/>
      <c r="BO182" s="7"/>
      <c r="BP182" s="6"/>
      <c r="BQ182" s="156"/>
      <c r="BR182" s="139" t="s">
        <v>80</v>
      </c>
      <c r="BS182" s="159"/>
      <c r="BT182" s="6"/>
    </row>
    <row r="183" spans="1:72" s="101" customFormat="1" x14ac:dyDescent="0.25">
      <c r="A183" s="122"/>
      <c r="B183" s="123"/>
      <c r="C183" s="123"/>
      <c r="D183" s="124"/>
      <c r="E183" s="185"/>
      <c r="F183" s="5"/>
      <c r="G183" s="5"/>
      <c r="H183" s="64" t="str">
        <f t="shared" si="2"/>
        <v/>
      </c>
      <c r="I183" s="5"/>
      <c r="J183" s="5"/>
      <c r="K183" s="64" t="str">
        <f t="shared" si="3"/>
        <v/>
      </c>
      <c r="L183" s="119"/>
      <c r="M183" s="152"/>
      <c r="N183" s="119"/>
      <c r="O183" s="5" t="s">
        <v>293</v>
      </c>
      <c r="P183" s="127"/>
      <c r="Q183" s="129"/>
      <c r="R183" s="237"/>
      <c r="S183" s="128"/>
      <c r="T183" s="119"/>
      <c r="U183" s="130"/>
      <c r="V183" s="130"/>
      <c r="W183" s="5"/>
      <c r="X183" s="128"/>
      <c r="Y183" s="127"/>
      <c r="Z183" s="127"/>
      <c r="AA183" s="128"/>
      <c r="AB183" s="119"/>
      <c r="AC183" s="68" t="s">
        <v>82</v>
      </c>
      <c r="AD183" s="35"/>
      <c r="AE183" s="112"/>
      <c r="AF183" s="112"/>
      <c r="AG183" s="112"/>
      <c r="AH183" s="112"/>
      <c r="AI183" s="6"/>
      <c r="AJ183" s="6"/>
      <c r="AK183" s="6"/>
      <c r="AL183" s="145"/>
      <c r="AM183" s="135"/>
      <c r="AN183" s="136"/>
      <c r="AO183" s="136"/>
      <c r="AP183" s="136"/>
      <c r="AQ183" s="147"/>
      <c r="AR183" s="145"/>
      <c r="AS183" s="110"/>
      <c r="AT183" s="119"/>
      <c r="AU183" s="10"/>
      <c r="AV183" s="119"/>
      <c r="AW183" s="8"/>
      <c r="AX183" s="9"/>
      <c r="AY183" s="9"/>
      <c r="AZ183" s="9"/>
      <c r="BA183" s="145"/>
      <c r="BB183" s="145"/>
      <c r="BC183" s="149"/>
      <c r="BD183" s="33"/>
      <c r="BE183" s="6"/>
      <c r="BF183" s="8"/>
      <c r="BG183" s="154"/>
      <c r="BH183" s="119"/>
      <c r="BI183" s="119"/>
      <c r="BJ183" s="6"/>
      <c r="BK183" s="108"/>
      <c r="BL183" s="108"/>
      <c r="BM183" s="6"/>
      <c r="BN183" s="6"/>
      <c r="BO183" s="7"/>
      <c r="BP183" s="6"/>
      <c r="BQ183" s="156"/>
      <c r="BR183" s="139" t="s">
        <v>80</v>
      </c>
      <c r="BS183" s="159"/>
      <c r="BT183" s="6"/>
    </row>
    <row r="184" spans="1:72" s="101" customFormat="1" x14ac:dyDescent="0.25">
      <c r="A184" s="122"/>
      <c r="B184" s="123"/>
      <c r="C184" s="123"/>
      <c r="D184" s="124"/>
      <c r="E184" s="185"/>
      <c r="F184" s="5"/>
      <c r="G184" s="5"/>
      <c r="H184" s="64" t="str">
        <f t="shared" si="2"/>
        <v/>
      </c>
      <c r="I184" s="5"/>
      <c r="J184" s="5"/>
      <c r="K184" s="64" t="str">
        <f t="shared" si="3"/>
        <v/>
      </c>
      <c r="L184" s="119"/>
      <c r="M184" s="152"/>
      <c r="N184" s="119"/>
      <c r="O184" s="5" t="s">
        <v>293</v>
      </c>
      <c r="P184" s="127"/>
      <c r="Q184" s="129"/>
      <c r="R184" s="237"/>
      <c r="S184" s="128"/>
      <c r="T184" s="119"/>
      <c r="U184" s="130"/>
      <c r="V184" s="130"/>
      <c r="W184" s="5"/>
      <c r="X184" s="128"/>
      <c r="Y184" s="127"/>
      <c r="Z184" s="127"/>
      <c r="AA184" s="128"/>
      <c r="AB184" s="119"/>
      <c r="AC184" s="68" t="s">
        <v>82</v>
      </c>
      <c r="AD184" s="35"/>
      <c r="AE184" s="112"/>
      <c r="AF184" s="112"/>
      <c r="AG184" s="112"/>
      <c r="AH184" s="112"/>
      <c r="AI184" s="6"/>
      <c r="AJ184" s="6"/>
      <c r="AK184" s="6"/>
      <c r="AL184" s="145"/>
      <c r="AM184" s="135"/>
      <c r="AN184" s="136"/>
      <c r="AO184" s="136"/>
      <c r="AP184" s="136"/>
      <c r="AQ184" s="147"/>
      <c r="AR184" s="145"/>
      <c r="AS184" s="110"/>
      <c r="AT184" s="119"/>
      <c r="AU184" s="10"/>
      <c r="AV184" s="119"/>
      <c r="AW184" s="8"/>
      <c r="AX184" s="9"/>
      <c r="AY184" s="9"/>
      <c r="AZ184" s="9"/>
      <c r="BA184" s="145"/>
      <c r="BB184" s="145"/>
      <c r="BC184" s="149"/>
      <c r="BD184" s="33"/>
      <c r="BE184" s="6"/>
      <c r="BF184" s="8"/>
      <c r="BG184" s="154"/>
      <c r="BH184" s="119"/>
      <c r="BI184" s="119"/>
      <c r="BJ184" s="6"/>
      <c r="BK184" s="108"/>
      <c r="BL184" s="108"/>
      <c r="BM184" s="6"/>
      <c r="BN184" s="6"/>
      <c r="BO184" s="7"/>
      <c r="BP184" s="6"/>
      <c r="BQ184" s="156"/>
      <c r="BR184" s="139" t="s">
        <v>80</v>
      </c>
      <c r="BS184" s="159"/>
      <c r="BT184" s="6"/>
    </row>
    <row r="185" spans="1:72" s="101" customFormat="1" x14ac:dyDescent="0.25">
      <c r="A185" s="122"/>
      <c r="B185" s="123"/>
      <c r="C185" s="123"/>
      <c r="D185" s="124"/>
      <c r="E185" s="185"/>
      <c r="F185" s="5"/>
      <c r="G185" s="5"/>
      <c r="H185" s="64" t="str">
        <f t="shared" si="2"/>
        <v/>
      </c>
      <c r="I185" s="5"/>
      <c r="J185" s="5"/>
      <c r="K185" s="64" t="str">
        <f t="shared" si="3"/>
        <v/>
      </c>
      <c r="L185" s="119"/>
      <c r="M185" s="152"/>
      <c r="N185" s="119"/>
      <c r="O185" s="5" t="s">
        <v>293</v>
      </c>
      <c r="P185" s="127"/>
      <c r="Q185" s="129"/>
      <c r="R185" s="237"/>
      <c r="S185" s="128"/>
      <c r="T185" s="119"/>
      <c r="U185" s="130"/>
      <c r="V185" s="130"/>
      <c r="W185" s="5"/>
      <c r="X185" s="128"/>
      <c r="Y185" s="127"/>
      <c r="Z185" s="127"/>
      <c r="AA185" s="128"/>
      <c r="AB185" s="119"/>
      <c r="AC185" s="68" t="s">
        <v>82</v>
      </c>
      <c r="AD185" s="35"/>
      <c r="AE185" s="112"/>
      <c r="AF185" s="112"/>
      <c r="AG185" s="112"/>
      <c r="AH185" s="112"/>
      <c r="AI185" s="6"/>
      <c r="AJ185" s="6"/>
      <c r="AK185" s="6"/>
      <c r="AL185" s="145"/>
      <c r="AM185" s="135"/>
      <c r="AN185" s="136"/>
      <c r="AO185" s="136"/>
      <c r="AP185" s="136"/>
      <c r="AQ185" s="147"/>
      <c r="AR185" s="145"/>
      <c r="AS185" s="110"/>
      <c r="AT185" s="119"/>
      <c r="AU185" s="10"/>
      <c r="AV185" s="119"/>
      <c r="AW185" s="8"/>
      <c r="AX185" s="9"/>
      <c r="AY185" s="9"/>
      <c r="AZ185" s="9"/>
      <c r="BA185" s="145"/>
      <c r="BB185" s="145"/>
      <c r="BC185" s="149"/>
      <c r="BD185" s="33"/>
      <c r="BE185" s="6"/>
      <c r="BF185" s="8"/>
      <c r="BG185" s="154"/>
      <c r="BH185" s="119"/>
      <c r="BI185" s="119"/>
      <c r="BJ185" s="6"/>
      <c r="BK185" s="108"/>
      <c r="BL185" s="108"/>
      <c r="BM185" s="6"/>
      <c r="BN185" s="6"/>
      <c r="BO185" s="7"/>
      <c r="BP185" s="6"/>
      <c r="BQ185" s="156"/>
      <c r="BR185" s="139" t="s">
        <v>80</v>
      </c>
      <c r="BS185" s="159"/>
      <c r="BT185" s="6"/>
    </row>
    <row r="186" spans="1:72" s="101" customFormat="1" x14ac:dyDescent="0.25">
      <c r="A186" s="122"/>
      <c r="B186" s="123"/>
      <c r="C186" s="123"/>
      <c r="D186" s="124"/>
      <c r="E186" s="185"/>
      <c r="F186" s="5"/>
      <c r="G186" s="5"/>
      <c r="H186" s="64" t="str">
        <f t="shared" si="2"/>
        <v/>
      </c>
      <c r="I186" s="5"/>
      <c r="J186" s="5"/>
      <c r="K186" s="64" t="str">
        <f t="shared" si="3"/>
        <v/>
      </c>
      <c r="L186" s="119"/>
      <c r="M186" s="152"/>
      <c r="N186" s="119"/>
      <c r="O186" s="5" t="s">
        <v>293</v>
      </c>
      <c r="P186" s="127"/>
      <c r="Q186" s="129"/>
      <c r="R186" s="237"/>
      <c r="S186" s="128"/>
      <c r="T186" s="119"/>
      <c r="U186" s="130"/>
      <c r="V186" s="130"/>
      <c r="W186" s="5"/>
      <c r="X186" s="128"/>
      <c r="Y186" s="127"/>
      <c r="Z186" s="127"/>
      <c r="AA186" s="128"/>
      <c r="AB186" s="119"/>
      <c r="AC186" s="68" t="s">
        <v>82</v>
      </c>
      <c r="AD186" s="35"/>
      <c r="AE186" s="112"/>
      <c r="AF186" s="112"/>
      <c r="AG186" s="112"/>
      <c r="AH186" s="112"/>
      <c r="AI186" s="6"/>
      <c r="AJ186" s="6"/>
      <c r="AK186" s="6"/>
      <c r="AL186" s="145"/>
      <c r="AM186" s="135"/>
      <c r="AN186" s="136"/>
      <c r="AO186" s="136"/>
      <c r="AP186" s="136"/>
      <c r="AQ186" s="147"/>
      <c r="AR186" s="145"/>
      <c r="AS186" s="110"/>
      <c r="AT186" s="119"/>
      <c r="AU186" s="10"/>
      <c r="AV186" s="119"/>
      <c r="AW186" s="8"/>
      <c r="AX186" s="9"/>
      <c r="AY186" s="9"/>
      <c r="AZ186" s="9"/>
      <c r="BA186" s="145"/>
      <c r="BB186" s="145"/>
      <c r="BC186" s="149"/>
      <c r="BD186" s="33"/>
      <c r="BE186" s="6"/>
      <c r="BF186" s="8"/>
      <c r="BG186" s="154"/>
      <c r="BH186" s="119"/>
      <c r="BI186" s="119"/>
      <c r="BJ186" s="6"/>
      <c r="BK186" s="108"/>
      <c r="BL186" s="108"/>
      <c r="BM186" s="6"/>
      <c r="BN186" s="6"/>
      <c r="BO186" s="7"/>
      <c r="BP186" s="6"/>
      <c r="BQ186" s="156"/>
      <c r="BR186" s="139" t="s">
        <v>80</v>
      </c>
      <c r="BS186" s="159"/>
      <c r="BT186" s="6"/>
    </row>
    <row r="187" spans="1:72" s="101" customFormat="1" x14ac:dyDescent="0.25">
      <c r="A187" s="122"/>
      <c r="B187" s="123"/>
      <c r="C187" s="123"/>
      <c r="D187" s="124"/>
      <c r="E187" s="185"/>
      <c r="F187" s="5"/>
      <c r="G187" s="5"/>
      <c r="H187" s="64" t="str">
        <f t="shared" si="2"/>
        <v/>
      </c>
      <c r="I187" s="5"/>
      <c r="J187" s="5"/>
      <c r="K187" s="64" t="str">
        <f t="shared" si="3"/>
        <v/>
      </c>
      <c r="L187" s="119"/>
      <c r="M187" s="152"/>
      <c r="N187" s="119"/>
      <c r="O187" s="5" t="s">
        <v>293</v>
      </c>
      <c r="P187" s="127"/>
      <c r="Q187" s="129"/>
      <c r="R187" s="237"/>
      <c r="S187" s="128"/>
      <c r="T187" s="119"/>
      <c r="U187" s="130"/>
      <c r="V187" s="130"/>
      <c r="W187" s="5"/>
      <c r="X187" s="128"/>
      <c r="Y187" s="127"/>
      <c r="Z187" s="127"/>
      <c r="AA187" s="128"/>
      <c r="AB187" s="119"/>
      <c r="AC187" s="68" t="s">
        <v>82</v>
      </c>
      <c r="AD187" s="35"/>
      <c r="AE187" s="112"/>
      <c r="AF187" s="112"/>
      <c r="AG187" s="112"/>
      <c r="AH187" s="112"/>
      <c r="AI187" s="6"/>
      <c r="AJ187" s="6"/>
      <c r="AK187" s="6"/>
      <c r="AL187" s="145"/>
      <c r="AM187" s="135"/>
      <c r="AN187" s="136"/>
      <c r="AO187" s="136"/>
      <c r="AP187" s="136"/>
      <c r="AQ187" s="147"/>
      <c r="AR187" s="145"/>
      <c r="AS187" s="110"/>
      <c r="AT187" s="119"/>
      <c r="AU187" s="10"/>
      <c r="AV187" s="119"/>
      <c r="AW187" s="8"/>
      <c r="AX187" s="9"/>
      <c r="AY187" s="9"/>
      <c r="AZ187" s="9"/>
      <c r="BA187" s="145"/>
      <c r="BB187" s="145"/>
      <c r="BC187" s="149"/>
      <c r="BD187" s="33"/>
      <c r="BE187" s="6"/>
      <c r="BF187" s="8"/>
      <c r="BG187" s="154"/>
      <c r="BH187" s="119"/>
      <c r="BI187" s="119"/>
      <c r="BJ187" s="6"/>
      <c r="BK187" s="108"/>
      <c r="BL187" s="108"/>
      <c r="BM187" s="6"/>
      <c r="BN187" s="6"/>
      <c r="BO187" s="7"/>
      <c r="BP187" s="6"/>
      <c r="BQ187" s="156"/>
      <c r="BR187" s="139" t="s">
        <v>80</v>
      </c>
      <c r="BS187" s="159"/>
      <c r="BT187" s="6"/>
    </row>
    <row r="188" spans="1:72" s="101" customFormat="1" x14ac:dyDescent="0.25">
      <c r="A188" s="122"/>
      <c r="B188" s="123"/>
      <c r="C188" s="123"/>
      <c r="D188" s="124"/>
      <c r="E188" s="185"/>
      <c r="F188" s="5"/>
      <c r="G188" s="5"/>
      <c r="H188" s="64" t="str">
        <f t="shared" si="2"/>
        <v/>
      </c>
      <c r="I188" s="5"/>
      <c r="J188" s="5"/>
      <c r="K188" s="64" t="str">
        <f t="shared" si="3"/>
        <v/>
      </c>
      <c r="L188" s="119"/>
      <c r="M188" s="152"/>
      <c r="N188" s="119"/>
      <c r="O188" s="5" t="s">
        <v>293</v>
      </c>
      <c r="P188" s="127"/>
      <c r="Q188" s="129"/>
      <c r="R188" s="237"/>
      <c r="S188" s="128"/>
      <c r="T188" s="119"/>
      <c r="U188" s="130"/>
      <c r="V188" s="130"/>
      <c r="W188" s="5"/>
      <c r="X188" s="128"/>
      <c r="Y188" s="127"/>
      <c r="Z188" s="127"/>
      <c r="AA188" s="128"/>
      <c r="AB188" s="119"/>
      <c r="AC188" s="68" t="s">
        <v>82</v>
      </c>
      <c r="AD188" s="35"/>
      <c r="AE188" s="112"/>
      <c r="AF188" s="112"/>
      <c r="AG188" s="112"/>
      <c r="AH188" s="112"/>
      <c r="AI188" s="6"/>
      <c r="AJ188" s="6"/>
      <c r="AK188" s="6"/>
      <c r="AL188" s="145"/>
      <c r="AM188" s="135"/>
      <c r="AN188" s="136"/>
      <c r="AO188" s="136"/>
      <c r="AP188" s="136"/>
      <c r="AQ188" s="147"/>
      <c r="AR188" s="145"/>
      <c r="AS188" s="110"/>
      <c r="AT188" s="119"/>
      <c r="AU188" s="10"/>
      <c r="AV188" s="119"/>
      <c r="AW188" s="8"/>
      <c r="AX188" s="9"/>
      <c r="AY188" s="9"/>
      <c r="AZ188" s="9"/>
      <c r="BA188" s="145"/>
      <c r="BB188" s="145"/>
      <c r="BC188" s="149"/>
      <c r="BD188" s="33"/>
      <c r="BE188" s="6"/>
      <c r="BF188" s="8"/>
      <c r="BG188" s="154"/>
      <c r="BH188" s="119"/>
      <c r="BI188" s="119"/>
      <c r="BJ188" s="6"/>
      <c r="BK188" s="108"/>
      <c r="BL188" s="108"/>
      <c r="BM188" s="6"/>
      <c r="BN188" s="6"/>
      <c r="BO188" s="7"/>
      <c r="BP188" s="6"/>
      <c r="BQ188" s="156"/>
      <c r="BR188" s="139" t="s">
        <v>80</v>
      </c>
      <c r="BS188" s="159"/>
      <c r="BT188" s="6"/>
    </row>
    <row r="189" spans="1:72" s="101" customFormat="1" x14ac:dyDescent="0.25">
      <c r="A189" s="122"/>
      <c r="B189" s="123"/>
      <c r="C189" s="123"/>
      <c r="D189" s="124"/>
      <c r="E189" s="185"/>
      <c r="F189" s="5"/>
      <c r="G189" s="5"/>
      <c r="H189" s="64" t="str">
        <f t="shared" si="2"/>
        <v/>
      </c>
      <c r="I189" s="5"/>
      <c r="J189" s="5"/>
      <c r="K189" s="64" t="str">
        <f t="shared" si="3"/>
        <v/>
      </c>
      <c r="L189" s="119"/>
      <c r="M189" s="152"/>
      <c r="N189" s="119"/>
      <c r="O189" s="5" t="s">
        <v>293</v>
      </c>
      <c r="P189" s="127"/>
      <c r="Q189" s="129"/>
      <c r="R189" s="237"/>
      <c r="S189" s="128"/>
      <c r="T189" s="119"/>
      <c r="U189" s="130"/>
      <c r="V189" s="130"/>
      <c r="W189" s="5"/>
      <c r="X189" s="128"/>
      <c r="Y189" s="127"/>
      <c r="Z189" s="127"/>
      <c r="AA189" s="128"/>
      <c r="AB189" s="119"/>
      <c r="AC189" s="68" t="s">
        <v>82</v>
      </c>
      <c r="AD189" s="35"/>
      <c r="AE189" s="112"/>
      <c r="AF189" s="112"/>
      <c r="AG189" s="112"/>
      <c r="AH189" s="112"/>
      <c r="AI189" s="6"/>
      <c r="AJ189" s="6"/>
      <c r="AK189" s="6"/>
      <c r="AL189" s="145"/>
      <c r="AM189" s="135"/>
      <c r="AN189" s="136"/>
      <c r="AO189" s="136"/>
      <c r="AP189" s="136"/>
      <c r="AQ189" s="147"/>
      <c r="AR189" s="145"/>
      <c r="AS189" s="110"/>
      <c r="AT189" s="119"/>
      <c r="AU189" s="10"/>
      <c r="AV189" s="119"/>
      <c r="AW189" s="8"/>
      <c r="AX189" s="9"/>
      <c r="AY189" s="9"/>
      <c r="AZ189" s="9"/>
      <c r="BA189" s="145"/>
      <c r="BB189" s="145"/>
      <c r="BC189" s="149"/>
      <c r="BD189" s="33"/>
      <c r="BE189" s="6"/>
      <c r="BF189" s="8"/>
      <c r="BG189" s="154"/>
      <c r="BH189" s="119"/>
      <c r="BI189" s="119"/>
      <c r="BJ189" s="6"/>
      <c r="BK189" s="108"/>
      <c r="BL189" s="108"/>
      <c r="BM189" s="6"/>
      <c r="BN189" s="6"/>
      <c r="BO189" s="7"/>
      <c r="BP189" s="6"/>
      <c r="BQ189" s="156"/>
      <c r="BR189" s="139" t="s">
        <v>80</v>
      </c>
      <c r="BS189" s="159"/>
      <c r="BT189" s="6"/>
    </row>
    <row r="190" spans="1:72" s="101" customFormat="1" x14ac:dyDescent="0.25">
      <c r="A190" s="122"/>
      <c r="B190" s="123"/>
      <c r="C190" s="123"/>
      <c r="D190" s="124"/>
      <c r="E190" s="185"/>
      <c r="F190" s="5"/>
      <c r="G190" s="5"/>
      <c r="H190" s="64" t="str">
        <f t="shared" si="2"/>
        <v/>
      </c>
      <c r="I190" s="5"/>
      <c r="J190" s="5"/>
      <c r="K190" s="64" t="str">
        <f t="shared" si="3"/>
        <v/>
      </c>
      <c r="L190" s="119"/>
      <c r="M190" s="152"/>
      <c r="N190" s="119"/>
      <c r="O190" s="5" t="s">
        <v>293</v>
      </c>
      <c r="P190" s="127"/>
      <c r="Q190" s="129"/>
      <c r="R190" s="237"/>
      <c r="S190" s="128"/>
      <c r="T190" s="119"/>
      <c r="U190" s="130"/>
      <c r="V190" s="130"/>
      <c r="W190" s="5"/>
      <c r="X190" s="128"/>
      <c r="Y190" s="127"/>
      <c r="Z190" s="127"/>
      <c r="AA190" s="128"/>
      <c r="AB190" s="119"/>
      <c r="AC190" s="68" t="s">
        <v>82</v>
      </c>
      <c r="AD190" s="35"/>
      <c r="AE190" s="112"/>
      <c r="AF190" s="112"/>
      <c r="AG190" s="112"/>
      <c r="AH190" s="112"/>
      <c r="AI190" s="6"/>
      <c r="AJ190" s="6"/>
      <c r="AK190" s="6"/>
      <c r="AL190" s="145"/>
      <c r="AM190" s="135"/>
      <c r="AN190" s="136"/>
      <c r="AO190" s="136"/>
      <c r="AP190" s="136"/>
      <c r="AQ190" s="147"/>
      <c r="AR190" s="145"/>
      <c r="AS190" s="110"/>
      <c r="AT190" s="119"/>
      <c r="AU190" s="10"/>
      <c r="AV190" s="119"/>
      <c r="AW190" s="8"/>
      <c r="AX190" s="9"/>
      <c r="AY190" s="9"/>
      <c r="AZ190" s="9"/>
      <c r="BA190" s="145"/>
      <c r="BB190" s="145"/>
      <c r="BC190" s="149"/>
      <c r="BD190" s="33"/>
      <c r="BE190" s="6"/>
      <c r="BF190" s="8"/>
      <c r="BG190" s="154"/>
      <c r="BH190" s="119"/>
      <c r="BI190" s="119"/>
      <c r="BJ190" s="6"/>
      <c r="BK190" s="108"/>
      <c r="BL190" s="108"/>
      <c r="BM190" s="6"/>
      <c r="BN190" s="6"/>
      <c r="BO190" s="7"/>
      <c r="BP190" s="6"/>
      <c r="BQ190" s="156"/>
      <c r="BR190" s="139" t="s">
        <v>80</v>
      </c>
      <c r="BS190" s="159"/>
      <c r="BT190" s="6"/>
    </row>
    <row r="191" spans="1:72" s="101" customFormat="1" x14ac:dyDescent="0.25">
      <c r="A191" s="122"/>
      <c r="B191" s="123"/>
      <c r="C191" s="123"/>
      <c r="D191" s="124"/>
      <c r="E191" s="185"/>
      <c r="F191" s="5"/>
      <c r="G191" s="5"/>
      <c r="H191" s="64" t="str">
        <f t="shared" si="2"/>
        <v/>
      </c>
      <c r="I191" s="5"/>
      <c r="J191" s="5"/>
      <c r="K191" s="64" t="str">
        <f t="shared" si="3"/>
        <v/>
      </c>
      <c r="L191" s="119"/>
      <c r="M191" s="152"/>
      <c r="N191" s="119"/>
      <c r="O191" s="5" t="s">
        <v>293</v>
      </c>
      <c r="P191" s="127"/>
      <c r="Q191" s="129"/>
      <c r="R191" s="237"/>
      <c r="S191" s="128"/>
      <c r="T191" s="119"/>
      <c r="U191" s="130"/>
      <c r="V191" s="130"/>
      <c r="W191" s="5"/>
      <c r="X191" s="128"/>
      <c r="Y191" s="127"/>
      <c r="Z191" s="127"/>
      <c r="AA191" s="128"/>
      <c r="AB191" s="119"/>
      <c r="AC191" s="68" t="s">
        <v>82</v>
      </c>
      <c r="AD191" s="35"/>
      <c r="AE191" s="112"/>
      <c r="AF191" s="112"/>
      <c r="AG191" s="112"/>
      <c r="AH191" s="112"/>
      <c r="AI191" s="6"/>
      <c r="AJ191" s="6"/>
      <c r="AK191" s="6"/>
      <c r="AL191" s="145"/>
      <c r="AM191" s="135"/>
      <c r="AN191" s="136"/>
      <c r="AO191" s="136"/>
      <c r="AP191" s="136"/>
      <c r="AQ191" s="147"/>
      <c r="AR191" s="145"/>
      <c r="AS191" s="110"/>
      <c r="AT191" s="119"/>
      <c r="AU191" s="10"/>
      <c r="AV191" s="119"/>
      <c r="AW191" s="8"/>
      <c r="AX191" s="9"/>
      <c r="AY191" s="9"/>
      <c r="AZ191" s="9"/>
      <c r="BA191" s="145"/>
      <c r="BB191" s="145"/>
      <c r="BC191" s="149"/>
      <c r="BD191" s="33"/>
      <c r="BE191" s="6"/>
      <c r="BF191" s="8"/>
      <c r="BG191" s="154"/>
      <c r="BH191" s="119"/>
      <c r="BI191" s="119"/>
      <c r="BJ191" s="6"/>
      <c r="BK191" s="108"/>
      <c r="BL191" s="108"/>
      <c r="BM191" s="6"/>
      <c r="BN191" s="6"/>
      <c r="BO191" s="7"/>
      <c r="BP191" s="6"/>
      <c r="BQ191" s="156"/>
      <c r="BR191" s="139" t="s">
        <v>80</v>
      </c>
      <c r="BS191" s="159"/>
      <c r="BT191" s="6"/>
    </row>
    <row r="192" spans="1:72" s="101" customFormat="1" x14ac:dyDescent="0.25">
      <c r="A192" s="122"/>
      <c r="B192" s="123"/>
      <c r="C192" s="123"/>
      <c r="D192" s="124"/>
      <c r="E192" s="185"/>
      <c r="F192" s="5"/>
      <c r="G192" s="5"/>
      <c r="H192" s="64" t="str">
        <f t="shared" si="2"/>
        <v/>
      </c>
      <c r="I192" s="5"/>
      <c r="J192" s="5"/>
      <c r="K192" s="64" t="str">
        <f t="shared" si="3"/>
        <v/>
      </c>
      <c r="L192" s="119"/>
      <c r="M192" s="152"/>
      <c r="N192" s="119"/>
      <c r="O192" s="5" t="s">
        <v>293</v>
      </c>
      <c r="P192" s="127"/>
      <c r="Q192" s="129"/>
      <c r="R192" s="237"/>
      <c r="S192" s="128"/>
      <c r="T192" s="119"/>
      <c r="U192" s="130"/>
      <c r="V192" s="130"/>
      <c r="W192" s="5"/>
      <c r="X192" s="128"/>
      <c r="Y192" s="127"/>
      <c r="Z192" s="127"/>
      <c r="AA192" s="128"/>
      <c r="AB192" s="119"/>
      <c r="AC192" s="68" t="s">
        <v>82</v>
      </c>
      <c r="AD192" s="35"/>
      <c r="AE192" s="112"/>
      <c r="AF192" s="112"/>
      <c r="AG192" s="112"/>
      <c r="AH192" s="112"/>
      <c r="AI192" s="6"/>
      <c r="AJ192" s="6"/>
      <c r="AK192" s="6"/>
      <c r="AL192" s="145"/>
      <c r="AM192" s="135"/>
      <c r="AN192" s="136"/>
      <c r="AO192" s="136"/>
      <c r="AP192" s="136"/>
      <c r="AQ192" s="147"/>
      <c r="AR192" s="145"/>
      <c r="AS192" s="110"/>
      <c r="AT192" s="119"/>
      <c r="AU192" s="10"/>
      <c r="AV192" s="119"/>
      <c r="AW192" s="8"/>
      <c r="AX192" s="9"/>
      <c r="AY192" s="9"/>
      <c r="AZ192" s="9"/>
      <c r="BA192" s="145"/>
      <c r="BB192" s="145"/>
      <c r="BC192" s="149"/>
      <c r="BD192" s="33"/>
      <c r="BE192" s="6"/>
      <c r="BF192" s="8"/>
      <c r="BG192" s="154"/>
      <c r="BH192" s="119"/>
      <c r="BI192" s="119"/>
      <c r="BJ192" s="6"/>
      <c r="BK192" s="108"/>
      <c r="BL192" s="108"/>
      <c r="BM192" s="6"/>
      <c r="BN192" s="6"/>
      <c r="BO192" s="7"/>
      <c r="BP192" s="6"/>
      <c r="BQ192" s="156"/>
      <c r="BR192" s="139" t="s">
        <v>80</v>
      </c>
      <c r="BS192" s="159"/>
      <c r="BT192" s="6"/>
    </row>
    <row r="193" spans="1:72" s="101" customFormat="1" x14ac:dyDescent="0.25">
      <c r="A193" s="122"/>
      <c r="B193" s="123"/>
      <c r="C193" s="123"/>
      <c r="D193" s="124"/>
      <c r="E193" s="185"/>
      <c r="F193" s="5"/>
      <c r="G193" s="5"/>
      <c r="H193" s="64" t="str">
        <f t="shared" si="2"/>
        <v/>
      </c>
      <c r="I193" s="5"/>
      <c r="J193" s="5"/>
      <c r="K193" s="64" t="str">
        <f t="shared" si="3"/>
        <v/>
      </c>
      <c r="L193" s="119"/>
      <c r="M193" s="152"/>
      <c r="N193" s="119"/>
      <c r="O193" s="5" t="s">
        <v>293</v>
      </c>
      <c r="P193" s="127"/>
      <c r="Q193" s="129"/>
      <c r="R193" s="237"/>
      <c r="S193" s="128"/>
      <c r="T193" s="119"/>
      <c r="U193" s="130"/>
      <c r="V193" s="130"/>
      <c r="W193" s="5"/>
      <c r="X193" s="128"/>
      <c r="Y193" s="127"/>
      <c r="Z193" s="127"/>
      <c r="AA193" s="128"/>
      <c r="AB193" s="119"/>
      <c r="AC193" s="68" t="s">
        <v>82</v>
      </c>
      <c r="AD193" s="35"/>
      <c r="AE193" s="112"/>
      <c r="AF193" s="112"/>
      <c r="AG193" s="112"/>
      <c r="AH193" s="112"/>
      <c r="AI193" s="6"/>
      <c r="AJ193" s="6"/>
      <c r="AK193" s="6"/>
      <c r="AL193" s="145"/>
      <c r="AM193" s="135"/>
      <c r="AN193" s="136"/>
      <c r="AO193" s="136"/>
      <c r="AP193" s="136"/>
      <c r="AQ193" s="147"/>
      <c r="AR193" s="145"/>
      <c r="AS193" s="110"/>
      <c r="AT193" s="119"/>
      <c r="AU193" s="10"/>
      <c r="AV193" s="119"/>
      <c r="AW193" s="8"/>
      <c r="AX193" s="9"/>
      <c r="AY193" s="9"/>
      <c r="AZ193" s="9"/>
      <c r="BA193" s="145"/>
      <c r="BB193" s="145"/>
      <c r="BC193" s="149"/>
      <c r="BD193" s="33"/>
      <c r="BE193" s="6"/>
      <c r="BF193" s="8"/>
      <c r="BG193" s="154"/>
      <c r="BH193" s="119"/>
      <c r="BI193" s="119"/>
      <c r="BJ193" s="6"/>
      <c r="BK193" s="108"/>
      <c r="BL193" s="108"/>
      <c r="BM193" s="6"/>
      <c r="BN193" s="6"/>
      <c r="BO193" s="7"/>
      <c r="BP193" s="6"/>
      <c r="BQ193" s="156"/>
      <c r="BR193" s="139" t="s">
        <v>80</v>
      </c>
      <c r="BS193" s="159"/>
      <c r="BT193" s="6"/>
    </row>
    <row r="194" spans="1:72" s="101" customFormat="1" x14ac:dyDescent="0.25">
      <c r="A194" s="122"/>
      <c r="B194" s="123"/>
      <c r="C194" s="123"/>
      <c r="D194" s="124"/>
      <c r="E194" s="185"/>
      <c r="F194" s="5"/>
      <c r="G194" s="5"/>
      <c r="H194" s="64" t="str">
        <f t="shared" si="2"/>
        <v/>
      </c>
      <c r="I194" s="5"/>
      <c r="J194" s="5"/>
      <c r="K194" s="64" t="str">
        <f t="shared" si="3"/>
        <v/>
      </c>
      <c r="L194" s="119"/>
      <c r="M194" s="152"/>
      <c r="N194" s="119"/>
      <c r="O194" s="5" t="s">
        <v>293</v>
      </c>
      <c r="P194" s="127"/>
      <c r="Q194" s="129"/>
      <c r="R194" s="237"/>
      <c r="S194" s="128"/>
      <c r="T194" s="119"/>
      <c r="U194" s="130"/>
      <c r="V194" s="130"/>
      <c r="W194" s="5"/>
      <c r="X194" s="128"/>
      <c r="Y194" s="127"/>
      <c r="Z194" s="127"/>
      <c r="AA194" s="128"/>
      <c r="AB194" s="119"/>
      <c r="AC194" s="68" t="s">
        <v>82</v>
      </c>
      <c r="AD194" s="35"/>
      <c r="AE194" s="112"/>
      <c r="AF194" s="112"/>
      <c r="AG194" s="112"/>
      <c r="AH194" s="112"/>
      <c r="AI194" s="6"/>
      <c r="AJ194" s="6"/>
      <c r="AK194" s="6"/>
      <c r="AL194" s="145"/>
      <c r="AM194" s="135"/>
      <c r="AN194" s="136"/>
      <c r="AO194" s="136"/>
      <c r="AP194" s="136"/>
      <c r="AQ194" s="147"/>
      <c r="AR194" s="145"/>
      <c r="AS194" s="110"/>
      <c r="AT194" s="119"/>
      <c r="AU194" s="10"/>
      <c r="AV194" s="119"/>
      <c r="AW194" s="8"/>
      <c r="AX194" s="9"/>
      <c r="AY194" s="9"/>
      <c r="AZ194" s="9"/>
      <c r="BA194" s="145"/>
      <c r="BB194" s="145"/>
      <c r="BC194" s="149"/>
      <c r="BD194" s="33"/>
      <c r="BE194" s="6"/>
      <c r="BF194" s="8"/>
      <c r="BG194" s="154"/>
      <c r="BH194" s="119"/>
      <c r="BI194" s="119"/>
      <c r="BJ194" s="6"/>
      <c r="BK194" s="108"/>
      <c r="BL194" s="108"/>
      <c r="BM194" s="6"/>
      <c r="BN194" s="6"/>
      <c r="BO194" s="7"/>
      <c r="BP194" s="6"/>
      <c r="BQ194" s="156"/>
      <c r="BR194" s="139" t="s">
        <v>80</v>
      </c>
      <c r="BS194" s="159"/>
      <c r="BT194" s="6"/>
    </row>
    <row r="195" spans="1:72" s="101" customFormat="1" x14ac:dyDescent="0.25">
      <c r="A195" s="122"/>
      <c r="B195" s="123"/>
      <c r="C195" s="123"/>
      <c r="D195" s="124"/>
      <c r="E195" s="185"/>
      <c r="F195" s="5"/>
      <c r="G195" s="5"/>
      <c r="H195" s="64" t="str">
        <f t="shared" si="2"/>
        <v/>
      </c>
      <c r="I195" s="5"/>
      <c r="J195" s="5"/>
      <c r="K195" s="64" t="str">
        <f t="shared" si="3"/>
        <v/>
      </c>
      <c r="L195" s="119"/>
      <c r="M195" s="152"/>
      <c r="N195" s="119"/>
      <c r="O195" s="5" t="s">
        <v>293</v>
      </c>
      <c r="P195" s="127"/>
      <c r="Q195" s="129"/>
      <c r="R195" s="237"/>
      <c r="S195" s="128"/>
      <c r="T195" s="119"/>
      <c r="U195" s="130"/>
      <c r="V195" s="130"/>
      <c r="W195" s="5"/>
      <c r="X195" s="128"/>
      <c r="Y195" s="127"/>
      <c r="Z195" s="127"/>
      <c r="AA195" s="128"/>
      <c r="AB195" s="119"/>
      <c r="AC195" s="68" t="s">
        <v>82</v>
      </c>
      <c r="AD195" s="35"/>
      <c r="AE195" s="112"/>
      <c r="AF195" s="112"/>
      <c r="AG195" s="112"/>
      <c r="AH195" s="112"/>
      <c r="AI195" s="6"/>
      <c r="AJ195" s="6"/>
      <c r="AK195" s="6"/>
      <c r="AL195" s="145"/>
      <c r="AM195" s="135"/>
      <c r="AN195" s="136"/>
      <c r="AO195" s="136"/>
      <c r="AP195" s="136"/>
      <c r="AQ195" s="147"/>
      <c r="AR195" s="145"/>
      <c r="AS195" s="110"/>
      <c r="AT195" s="119"/>
      <c r="AU195" s="10"/>
      <c r="AV195" s="119"/>
      <c r="AW195" s="8"/>
      <c r="AX195" s="9"/>
      <c r="AY195" s="9"/>
      <c r="AZ195" s="9"/>
      <c r="BA195" s="145"/>
      <c r="BB195" s="145"/>
      <c r="BC195" s="149"/>
      <c r="BD195" s="33"/>
      <c r="BE195" s="6"/>
      <c r="BF195" s="8"/>
      <c r="BG195" s="154"/>
      <c r="BH195" s="119"/>
      <c r="BI195" s="119"/>
      <c r="BJ195" s="6"/>
      <c r="BK195" s="108"/>
      <c r="BL195" s="108"/>
      <c r="BM195" s="6"/>
      <c r="BN195" s="6"/>
      <c r="BO195" s="7"/>
      <c r="BP195" s="6"/>
      <c r="BQ195" s="156"/>
      <c r="BR195" s="139" t="s">
        <v>80</v>
      </c>
      <c r="BS195" s="159"/>
      <c r="BT195" s="6"/>
    </row>
    <row r="196" spans="1:72" s="101" customFormat="1" x14ac:dyDescent="0.25">
      <c r="A196" s="122"/>
      <c r="B196" s="123"/>
      <c r="C196" s="123"/>
      <c r="D196" s="124"/>
      <c r="E196" s="185"/>
      <c r="F196" s="5"/>
      <c r="G196" s="5"/>
      <c r="H196" s="64" t="str">
        <f t="shared" si="2"/>
        <v/>
      </c>
      <c r="I196" s="5"/>
      <c r="J196" s="5"/>
      <c r="K196" s="64" t="str">
        <f t="shared" si="3"/>
        <v/>
      </c>
      <c r="L196" s="119"/>
      <c r="M196" s="152"/>
      <c r="N196" s="119"/>
      <c r="O196" s="5" t="s">
        <v>293</v>
      </c>
      <c r="P196" s="127"/>
      <c r="Q196" s="129"/>
      <c r="R196" s="237"/>
      <c r="S196" s="128"/>
      <c r="T196" s="119"/>
      <c r="U196" s="130"/>
      <c r="V196" s="130"/>
      <c r="W196" s="5"/>
      <c r="X196" s="128"/>
      <c r="Y196" s="127"/>
      <c r="Z196" s="127"/>
      <c r="AA196" s="128"/>
      <c r="AB196" s="119"/>
      <c r="AC196" s="68" t="s">
        <v>82</v>
      </c>
      <c r="AD196" s="35"/>
      <c r="AE196" s="112"/>
      <c r="AF196" s="112"/>
      <c r="AG196" s="112"/>
      <c r="AH196" s="112"/>
      <c r="AI196" s="6"/>
      <c r="AJ196" s="6"/>
      <c r="AK196" s="6"/>
      <c r="AL196" s="145"/>
      <c r="AM196" s="135"/>
      <c r="AN196" s="136"/>
      <c r="AO196" s="136"/>
      <c r="AP196" s="136"/>
      <c r="AQ196" s="147"/>
      <c r="AR196" s="145"/>
      <c r="AS196" s="110"/>
      <c r="AT196" s="119"/>
      <c r="AU196" s="10"/>
      <c r="AV196" s="119"/>
      <c r="AW196" s="8"/>
      <c r="AX196" s="9"/>
      <c r="AY196" s="9"/>
      <c r="AZ196" s="9"/>
      <c r="BA196" s="145"/>
      <c r="BB196" s="145"/>
      <c r="BC196" s="149"/>
      <c r="BD196" s="33"/>
      <c r="BE196" s="6"/>
      <c r="BF196" s="8"/>
      <c r="BG196" s="154"/>
      <c r="BH196" s="119"/>
      <c r="BI196" s="119"/>
      <c r="BJ196" s="6"/>
      <c r="BK196" s="108"/>
      <c r="BL196" s="108"/>
      <c r="BM196" s="6"/>
      <c r="BN196" s="6"/>
      <c r="BO196" s="7"/>
      <c r="BP196" s="6"/>
      <c r="BQ196" s="156"/>
      <c r="BR196" s="139" t="s">
        <v>80</v>
      </c>
      <c r="BS196" s="159"/>
      <c r="BT196" s="6"/>
    </row>
    <row r="197" spans="1:72" s="101" customFormat="1" x14ac:dyDescent="0.25">
      <c r="A197" s="122"/>
      <c r="B197" s="123"/>
      <c r="C197" s="123"/>
      <c r="D197" s="124"/>
      <c r="E197" s="185"/>
      <c r="F197" s="5"/>
      <c r="G197" s="5"/>
      <c r="H197" s="64" t="str">
        <f t="shared" si="2"/>
        <v/>
      </c>
      <c r="I197" s="5"/>
      <c r="J197" s="5"/>
      <c r="K197" s="64" t="str">
        <f t="shared" si="3"/>
        <v/>
      </c>
      <c r="L197" s="119"/>
      <c r="M197" s="152"/>
      <c r="N197" s="119"/>
      <c r="O197" s="5" t="s">
        <v>293</v>
      </c>
      <c r="P197" s="127"/>
      <c r="Q197" s="129"/>
      <c r="R197" s="237"/>
      <c r="S197" s="128"/>
      <c r="T197" s="119"/>
      <c r="U197" s="130"/>
      <c r="V197" s="130"/>
      <c r="W197" s="5"/>
      <c r="X197" s="128"/>
      <c r="Y197" s="127"/>
      <c r="Z197" s="127"/>
      <c r="AA197" s="128"/>
      <c r="AB197" s="119"/>
      <c r="AC197" s="68" t="s">
        <v>82</v>
      </c>
      <c r="AD197" s="35"/>
      <c r="AE197" s="112"/>
      <c r="AF197" s="112"/>
      <c r="AG197" s="112"/>
      <c r="AH197" s="112"/>
      <c r="AI197" s="6"/>
      <c r="AJ197" s="6"/>
      <c r="AK197" s="6"/>
      <c r="AL197" s="145"/>
      <c r="AM197" s="135"/>
      <c r="AN197" s="136"/>
      <c r="AO197" s="136"/>
      <c r="AP197" s="136"/>
      <c r="AQ197" s="147"/>
      <c r="AR197" s="145"/>
      <c r="AS197" s="110"/>
      <c r="AT197" s="119"/>
      <c r="AU197" s="10"/>
      <c r="AV197" s="119"/>
      <c r="AW197" s="8"/>
      <c r="AX197" s="9"/>
      <c r="AY197" s="9"/>
      <c r="AZ197" s="9"/>
      <c r="BA197" s="145"/>
      <c r="BB197" s="145"/>
      <c r="BC197" s="149"/>
      <c r="BD197" s="33"/>
      <c r="BE197" s="6"/>
      <c r="BF197" s="8"/>
      <c r="BG197" s="154"/>
      <c r="BH197" s="119"/>
      <c r="BI197" s="119"/>
      <c r="BJ197" s="6"/>
      <c r="BK197" s="108"/>
      <c r="BL197" s="108"/>
      <c r="BM197" s="6"/>
      <c r="BN197" s="6"/>
      <c r="BO197" s="7"/>
      <c r="BP197" s="6"/>
      <c r="BQ197" s="156"/>
      <c r="BR197" s="139" t="s">
        <v>80</v>
      </c>
      <c r="BS197" s="159"/>
      <c r="BT197" s="6"/>
    </row>
    <row r="198" spans="1:72" s="101" customFormat="1" x14ac:dyDescent="0.25">
      <c r="A198" s="122"/>
      <c r="B198" s="123"/>
      <c r="C198" s="123"/>
      <c r="D198" s="124"/>
      <c r="E198" s="185"/>
      <c r="F198" s="5"/>
      <c r="G198" s="5"/>
      <c r="H198" s="64" t="str">
        <f t="shared" si="2"/>
        <v/>
      </c>
      <c r="I198" s="5"/>
      <c r="J198" s="5"/>
      <c r="K198" s="64" t="str">
        <f t="shared" si="3"/>
        <v/>
      </c>
      <c r="L198" s="119"/>
      <c r="M198" s="152"/>
      <c r="N198" s="119"/>
      <c r="O198" s="5" t="s">
        <v>293</v>
      </c>
      <c r="P198" s="127"/>
      <c r="Q198" s="129"/>
      <c r="R198" s="237"/>
      <c r="S198" s="128"/>
      <c r="T198" s="119"/>
      <c r="U198" s="130"/>
      <c r="V198" s="130"/>
      <c r="W198" s="5"/>
      <c r="X198" s="128"/>
      <c r="Y198" s="127"/>
      <c r="Z198" s="127"/>
      <c r="AA198" s="128"/>
      <c r="AB198" s="119"/>
      <c r="AC198" s="68" t="s">
        <v>82</v>
      </c>
      <c r="AD198" s="35"/>
      <c r="AE198" s="112"/>
      <c r="AF198" s="112"/>
      <c r="AG198" s="112"/>
      <c r="AH198" s="112"/>
      <c r="AI198" s="6"/>
      <c r="AJ198" s="6"/>
      <c r="AK198" s="6"/>
      <c r="AL198" s="145"/>
      <c r="AM198" s="135"/>
      <c r="AN198" s="136"/>
      <c r="AO198" s="136"/>
      <c r="AP198" s="136"/>
      <c r="AQ198" s="147"/>
      <c r="AR198" s="145"/>
      <c r="AS198" s="110"/>
      <c r="AT198" s="119"/>
      <c r="AU198" s="10"/>
      <c r="AV198" s="119"/>
      <c r="AW198" s="8"/>
      <c r="AX198" s="9"/>
      <c r="AY198" s="9"/>
      <c r="AZ198" s="9"/>
      <c r="BA198" s="145"/>
      <c r="BB198" s="145"/>
      <c r="BC198" s="149"/>
      <c r="BD198" s="33"/>
      <c r="BE198" s="6"/>
      <c r="BF198" s="8"/>
      <c r="BG198" s="154"/>
      <c r="BH198" s="119"/>
      <c r="BI198" s="119"/>
      <c r="BJ198" s="6"/>
      <c r="BK198" s="108"/>
      <c r="BL198" s="108"/>
      <c r="BM198" s="6"/>
      <c r="BN198" s="6"/>
      <c r="BO198" s="7"/>
      <c r="BP198" s="6"/>
      <c r="BQ198" s="156"/>
      <c r="BR198" s="139" t="s">
        <v>80</v>
      </c>
      <c r="BS198" s="159"/>
      <c r="BT198" s="6"/>
    </row>
    <row r="199" spans="1:72" s="101" customFormat="1" x14ac:dyDescent="0.25">
      <c r="A199" s="122"/>
      <c r="B199" s="123"/>
      <c r="C199" s="123"/>
      <c r="D199" s="124"/>
      <c r="E199" s="185"/>
      <c r="F199" s="5"/>
      <c r="G199" s="5"/>
      <c r="H199" s="64" t="str">
        <f t="shared" si="2"/>
        <v/>
      </c>
      <c r="I199" s="5"/>
      <c r="J199" s="5"/>
      <c r="K199" s="64" t="str">
        <f t="shared" si="3"/>
        <v/>
      </c>
      <c r="L199" s="119"/>
      <c r="M199" s="152"/>
      <c r="N199" s="119"/>
      <c r="O199" s="5" t="s">
        <v>293</v>
      </c>
      <c r="P199" s="127"/>
      <c r="Q199" s="129"/>
      <c r="R199" s="237"/>
      <c r="S199" s="128"/>
      <c r="T199" s="119"/>
      <c r="U199" s="130"/>
      <c r="V199" s="130"/>
      <c r="W199" s="5"/>
      <c r="X199" s="128"/>
      <c r="Y199" s="127"/>
      <c r="Z199" s="127"/>
      <c r="AA199" s="128"/>
      <c r="AB199" s="119"/>
      <c r="AC199" s="68" t="s">
        <v>82</v>
      </c>
      <c r="AD199" s="35"/>
      <c r="AE199" s="112"/>
      <c r="AF199" s="112"/>
      <c r="AG199" s="112"/>
      <c r="AH199" s="112"/>
      <c r="AI199" s="6"/>
      <c r="AJ199" s="6"/>
      <c r="AK199" s="6"/>
      <c r="AL199" s="145"/>
      <c r="AM199" s="135"/>
      <c r="AN199" s="136"/>
      <c r="AO199" s="136"/>
      <c r="AP199" s="136"/>
      <c r="AQ199" s="147"/>
      <c r="AR199" s="145"/>
      <c r="AS199" s="110"/>
      <c r="AT199" s="119"/>
      <c r="AU199" s="10"/>
      <c r="AV199" s="119"/>
      <c r="AW199" s="8"/>
      <c r="AX199" s="9"/>
      <c r="AY199" s="9"/>
      <c r="AZ199" s="9"/>
      <c r="BA199" s="145"/>
      <c r="BB199" s="145"/>
      <c r="BC199" s="149"/>
      <c r="BD199" s="33"/>
      <c r="BE199" s="6"/>
      <c r="BF199" s="8"/>
      <c r="BG199" s="154"/>
      <c r="BH199" s="119"/>
      <c r="BI199" s="119"/>
      <c r="BJ199" s="6"/>
      <c r="BK199" s="108"/>
      <c r="BL199" s="108"/>
      <c r="BM199" s="6"/>
      <c r="BN199" s="6"/>
      <c r="BO199" s="7"/>
      <c r="BP199" s="6"/>
      <c r="BQ199" s="156"/>
      <c r="BR199" s="139" t="s">
        <v>80</v>
      </c>
      <c r="BS199" s="159"/>
      <c r="BT199" s="6"/>
    </row>
    <row r="200" spans="1:72" s="101" customFormat="1" x14ac:dyDescent="0.25">
      <c r="A200" s="122"/>
      <c r="B200" s="123"/>
      <c r="C200" s="123"/>
      <c r="D200" s="124"/>
      <c r="E200" s="185"/>
      <c r="F200" s="5"/>
      <c r="G200" s="5"/>
      <c r="H200" s="64" t="str">
        <f t="shared" si="2"/>
        <v/>
      </c>
      <c r="I200" s="5"/>
      <c r="J200" s="5"/>
      <c r="K200" s="64" t="str">
        <f t="shared" si="3"/>
        <v/>
      </c>
      <c r="L200" s="119"/>
      <c r="M200" s="152"/>
      <c r="N200" s="119"/>
      <c r="O200" s="5" t="s">
        <v>293</v>
      </c>
      <c r="P200" s="127"/>
      <c r="Q200" s="129"/>
      <c r="R200" s="237"/>
      <c r="S200" s="128"/>
      <c r="T200" s="119"/>
      <c r="U200" s="130"/>
      <c r="V200" s="130"/>
      <c r="W200" s="5"/>
      <c r="X200" s="128"/>
      <c r="Y200" s="127"/>
      <c r="Z200" s="127"/>
      <c r="AA200" s="128"/>
      <c r="AB200" s="119"/>
      <c r="AC200" s="68" t="s">
        <v>82</v>
      </c>
      <c r="AD200" s="35"/>
      <c r="AE200" s="112"/>
      <c r="AF200" s="112"/>
      <c r="AG200" s="112"/>
      <c r="AH200" s="112"/>
      <c r="AI200" s="6"/>
      <c r="AJ200" s="6"/>
      <c r="AK200" s="6"/>
      <c r="AL200" s="145"/>
      <c r="AM200" s="135"/>
      <c r="AN200" s="136"/>
      <c r="AO200" s="136"/>
      <c r="AP200" s="136"/>
      <c r="AQ200" s="147"/>
      <c r="AR200" s="145"/>
      <c r="AS200" s="110"/>
      <c r="AT200" s="119"/>
      <c r="AU200" s="10"/>
      <c r="AV200" s="119"/>
      <c r="AW200" s="8"/>
      <c r="AX200" s="9"/>
      <c r="AY200" s="9"/>
      <c r="AZ200" s="9"/>
      <c r="BA200" s="145"/>
      <c r="BB200" s="145"/>
      <c r="BC200" s="149"/>
      <c r="BD200" s="33"/>
      <c r="BE200" s="6"/>
      <c r="BF200" s="8"/>
      <c r="BG200" s="154"/>
      <c r="BH200" s="119"/>
      <c r="BI200" s="119"/>
      <c r="BJ200" s="6"/>
      <c r="BK200" s="108"/>
      <c r="BL200" s="108"/>
      <c r="BM200" s="6"/>
      <c r="BN200" s="6"/>
      <c r="BO200" s="7"/>
      <c r="BP200" s="6"/>
      <c r="BQ200" s="156"/>
      <c r="BR200" s="139" t="s">
        <v>80</v>
      </c>
      <c r="BS200" s="159"/>
      <c r="BT200" s="6"/>
    </row>
    <row r="201" spans="1:72" s="101" customFormat="1" x14ac:dyDescent="0.25">
      <c r="A201" s="122"/>
      <c r="B201" s="123"/>
      <c r="C201" s="123"/>
      <c r="D201" s="124"/>
      <c r="E201" s="185"/>
      <c r="F201" s="5"/>
      <c r="G201" s="5"/>
      <c r="H201" s="64" t="str">
        <f t="shared" ref="H201:H287" si="4">IF(E201&gt;0,100%,"")</f>
        <v/>
      </c>
      <c r="I201" s="5"/>
      <c r="J201" s="5"/>
      <c r="K201" s="64" t="str">
        <f t="shared" ref="K201:K287" si="5">IF(H201="","",IF(H201=1,"",1-H201))</f>
        <v/>
      </c>
      <c r="L201" s="119"/>
      <c r="M201" s="152"/>
      <c r="N201" s="119"/>
      <c r="O201" s="5" t="s">
        <v>293</v>
      </c>
      <c r="P201" s="127"/>
      <c r="Q201" s="129"/>
      <c r="R201" s="237"/>
      <c r="S201" s="128"/>
      <c r="T201" s="119"/>
      <c r="U201" s="130"/>
      <c r="V201" s="130"/>
      <c r="W201" s="5"/>
      <c r="X201" s="128"/>
      <c r="Y201" s="127"/>
      <c r="Z201" s="127"/>
      <c r="AA201" s="128"/>
      <c r="AB201" s="119"/>
      <c r="AC201" s="68" t="s">
        <v>82</v>
      </c>
      <c r="AD201" s="35"/>
      <c r="AE201" s="112"/>
      <c r="AF201" s="112"/>
      <c r="AG201" s="112"/>
      <c r="AH201" s="112"/>
      <c r="AI201" s="6"/>
      <c r="AJ201" s="6"/>
      <c r="AK201" s="6"/>
      <c r="AL201" s="145"/>
      <c r="AM201" s="135"/>
      <c r="AN201" s="136"/>
      <c r="AO201" s="136"/>
      <c r="AP201" s="136"/>
      <c r="AQ201" s="147"/>
      <c r="AR201" s="145"/>
      <c r="AS201" s="110"/>
      <c r="AT201" s="119"/>
      <c r="AU201" s="10"/>
      <c r="AV201" s="119"/>
      <c r="AW201" s="8"/>
      <c r="AX201" s="9"/>
      <c r="AY201" s="9"/>
      <c r="AZ201" s="9"/>
      <c r="BA201" s="145"/>
      <c r="BB201" s="145"/>
      <c r="BC201" s="149"/>
      <c r="BD201" s="33"/>
      <c r="BE201" s="6"/>
      <c r="BF201" s="8"/>
      <c r="BG201" s="154"/>
      <c r="BH201" s="119"/>
      <c r="BI201" s="119"/>
      <c r="BJ201" s="6"/>
      <c r="BK201" s="108"/>
      <c r="BL201" s="108"/>
      <c r="BM201" s="6"/>
      <c r="BN201" s="6"/>
      <c r="BO201" s="7"/>
      <c r="BP201" s="6"/>
      <c r="BQ201" s="156"/>
      <c r="BR201" s="139" t="s">
        <v>80</v>
      </c>
      <c r="BS201" s="159"/>
      <c r="BT201" s="6"/>
    </row>
    <row r="202" spans="1:72" s="101" customFormat="1" x14ac:dyDescent="0.25">
      <c r="A202" s="122"/>
      <c r="B202" s="123"/>
      <c r="C202" s="123"/>
      <c r="D202" s="124"/>
      <c r="E202" s="185"/>
      <c r="F202" s="5"/>
      <c r="G202" s="5"/>
      <c r="H202" s="64" t="str">
        <f t="shared" si="4"/>
        <v/>
      </c>
      <c r="I202" s="5"/>
      <c r="J202" s="5"/>
      <c r="K202" s="64" t="str">
        <f t="shared" si="5"/>
        <v/>
      </c>
      <c r="L202" s="119"/>
      <c r="M202" s="152"/>
      <c r="N202" s="119"/>
      <c r="O202" s="5" t="s">
        <v>293</v>
      </c>
      <c r="P202" s="127"/>
      <c r="Q202" s="129"/>
      <c r="R202" s="237"/>
      <c r="S202" s="128"/>
      <c r="T202" s="119"/>
      <c r="U202" s="130"/>
      <c r="V202" s="130"/>
      <c r="W202" s="5"/>
      <c r="X202" s="128"/>
      <c r="Y202" s="127"/>
      <c r="Z202" s="127"/>
      <c r="AA202" s="128"/>
      <c r="AB202" s="119"/>
      <c r="AC202" s="68" t="s">
        <v>82</v>
      </c>
      <c r="AD202" s="35"/>
      <c r="AE202" s="112"/>
      <c r="AF202" s="112"/>
      <c r="AG202" s="112"/>
      <c r="AH202" s="112"/>
      <c r="AI202" s="6"/>
      <c r="AJ202" s="6"/>
      <c r="AK202" s="6"/>
      <c r="AL202" s="145"/>
      <c r="AM202" s="135"/>
      <c r="AN202" s="136"/>
      <c r="AO202" s="136"/>
      <c r="AP202" s="136"/>
      <c r="AQ202" s="147"/>
      <c r="AR202" s="145"/>
      <c r="AS202" s="110"/>
      <c r="AT202" s="119"/>
      <c r="AU202" s="10"/>
      <c r="AV202" s="119"/>
      <c r="AW202" s="8"/>
      <c r="AX202" s="9"/>
      <c r="AY202" s="9"/>
      <c r="AZ202" s="9"/>
      <c r="BA202" s="145"/>
      <c r="BB202" s="145"/>
      <c r="BC202" s="149"/>
      <c r="BD202" s="33"/>
      <c r="BE202" s="6"/>
      <c r="BF202" s="8"/>
      <c r="BG202" s="154"/>
      <c r="BH202" s="119"/>
      <c r="BI202" s="119"/>
      <c r="BJ202" s="6"/>
      <c r="BK202" s="108"/>
      <c r="BL202" s="108"/>
      <c r="BM202" s="6"/>
      <c r="BN202" s="6"/>
      <c r="BO202" s="7"/>
      <c r="BP202" s="6"/>
      <c r="BQ202" s="156"/>
      <c r="BR202" s="139" t="s">
        <v>80</v>
      </c>
      <c r="BS202" s="159"/>
      <c r="BT202" s="6"/>
    </row>
    <row r="203" spans="1:72" s="101" customFormat="1" x14ac:dyDescent="0.25">
      <c r="A203" s="122"/>
      <c r="B203" s="123"/>
      <c r="C203" s="123"/>
      <c r="D203" s="124"/>
      <c r="E203" s="185"/>
      <c r="F203" s="5"/>
      <c r="G203" s="5"/>
      <c r="H203" s="64" t="str">
        <f t="shared" si="4"/>
        <v/>
      </c>
      <c r="I203" s="5"/>
      <c r="J203" s="5"/>
      <c r="K203" s="64" t="str">
        <f t="shared" si="5"/>
        <v/>
      </c>
      <c r="L203" s="119"/>
      <c r="M203" s="152"/>
      <c r="N203" s="119"/>
      <c r="O203" s="5" t="s">
        <v>293</v>
      </c>
      <c r="P203" s="127"/>
      <c r="Q203" s="129"/>
      <c r="R203" s="237"/>
      <c r="S203" s="128"/>
      <c r="T203" s="119"/>
      <c r="U203" s="130"/>
      <c r="V203" s="130"/>
      <c r="W203" s="5"/>
      <c r="X203" s="128"/>
      <c r="Y203" s="127"/>
      <c r="Z203" s="127"/>
      <c r="AA203" s="128"/>
      <c r="AB203" s="119"/>
      <c r="AC203" s="68" t="s">
        <v>82</v>
      </c>
      <c r="AD203" s="35"/>
      <c r="AE203" s="112"/>
      <c r="AF203" s="112"/>
      <c r="AG203" s="112"/>
      <c r="AH203" s="112"/>
      <c r="AI203" s="6"/>
      <c r="AJ203" s="6"/>
      <c r="AK203" s="6"/>
      <c r="AL203" s="145"/>
      <c r="AM203" s="135"/>
      <c r="AN203" s="136"/>
      <c r="AO203" s="136"/>
      <c r="AP203" s="136"/>
      <c r="AQ203" s="147"/>
      <c r="AR203" s="145"/>
      <c r="AS203" s="110"/>
      <c r="AT203" s="119"/>
      <c r="AU203" s="10"/>
      <c r="AV203" s="119"/>
      <c r="AW203" s="8"/>
      <c r="AX203" s="9"/>
      <c r="AY203" s="9"/>
      <c r="AZ203" s="9"/>
      <c r="BA203" s="145"/>
      <c r="BB203" s="145"/>
      <c r="BC203" s="149"/>
      <c r="BD203" s="33"/>
      <c r="BE203" s="6"/>
      <c r="BF203" s="8"/>
      <c r="BG203" s="154"/>
      <c r="BH203" s="119"/>
      <c r="BI203" s="119"/>
      <c r="BJ203" s="6"/>
      <c r="BK203" s="108"/>
      <c r="BL203" s="108"/>
      <c r="BM203" s="6"/>
      <c r="BN203" s="6"/>
      <c r="BO203" s="7"/>
      <c r="BP203" s="6"/>
      <c r="BQ203" s="156"/>
      <c r="BR203" s="139" t="s">
        <v>80</v>
      </c>
      <c r="BS203" s="159"/>
      <c r="BT203" s="6"/>
    </row>
    <row r="204" spans="1:72" s="101" customFormat="1" x14ac:dyDescent="0.25">
      <c r="A204" s="122"/>
      <c r="B204" s="123"/>
      <c r="C204" s="123"/>
      <c r="D204" s="124"/>
      <c r="E204" s="185"/>
      <c r="F204" s="5"/>
      <c r="G204" s="5"/>
      <c r="H204" s="64" t="str">
        <f t="shared" si="4"/>
        <v/>
      </c>
      <c r="I204" s="5"/>
      <c r="J204" s="5"/>
      <c r="K204" s="64" t="str">
        <f t="shared" si="5"/>
        <v/>
      </c>
      <c r="L204" s="119"/>
      <c r="M204" s="152"/>
      <c r="N204" s="119"/>
      <c r="O204" s="5" t="s">
        <v>293</v>
      </c>
      <c r="P204" s="127"/>
      <c r="Q204" s="129"/>
      <c r="R204" s="237"/>
      <c r="S204" s="128"/>
      <c r="T204" s="119"/>
      <c r="U204" s="130"/>
      <c r="V204" s="130"/>
      <c r="W204" s="5"/>
      <c r="X204" s="128"/>
      <c r="Y204" s="127"/>
      <c r="Z204" s="127"/>
      <c r="AA204" s="128"/>
      <c r="AB204" s="119"/>
      <c r="AC204" s="68" t="s">
        <v>82</v>
      </c>
      <c r="AD204" s="35"/>
      <c r="AE204" s="112"/>
      <c r="AF204" s="112"/>
      <c r="AG204" s="112"/>
      <c r="AH204" s="112"/>
      <c r="AI204" s="6"/>
      <c r="AJ204" s="6"/>
      <c r="AK204" s="6"/>
      <c r="AL204" s="145"/>
      <c r="AM204" s="135"/>
      <c r="AN204" s="136"/>
      <c r="AO204" s="136"/>
      <c r="AP204" s="136"/>
      <c r="AQ204" s="147"/>
      <c r="AR204" s="145"/>
      <c r="AS204" s="110"/>
      <c r="AT204" s="119"/>
      <c r="AU204" s="10"/>
      <c r="AV204" s="119"/>
      <c r="AW204" s="8"/>
      <c r="AX204" s="9"/>
      <c r="AY204" s="9"/>
      <c r="AZ204" s="9"/>
      <c r="BA204" s="145"/>
      <c r="BB204" s="145"/>
      <c r="BC204" s="149"/>
      <c r="BD204" s="33"/>
      <c r="BE204" s="6"/>
      <c r="BF204" s="8"/>
      <c r="BG204" s="154"/>
      <c r="BH204" s="119"/>
      <c r="BI204" s="119"/>
      <c r="BJ204" s="6"/>
      <c r="BK204" s="108"/>
      <c r="BL204" s="108"/>
      <c r="BM204" s="6"/>
      <c r="BN204" s="6"/>
      <c r="BO204" s="7"/>
      <c r="BP204" s="6"/>
      <c r="BQ204" s="156"/>
      <c r="BR204" s="139" t="s">
        <v>80</v>
      </c>
      <c r="BS204" s="159"/>
      <c r="BT204" s="6"/>
    </row>
    <row r="205" spans="1:72" s="101" customFormat="1" x14ac:dyDescent="0.25">
      <c r="A205" s="122"/>
      <c r="B205" s="123"/>
      <c r="C205" s="124"/>
      <c r="D205" s="124"/>
      <c r="E205" s="185"/>
      <c r="F205" s="5"/>
      <c r="G205" s="5"/>
      <c r="H205" s="64" t="str">
        <f t="shared" si="4"/>
        <v/>
      </c>
      <c r="I205" s="5"/>
      <c r="J205" s="5"/>
      <c r="K205" s="64" t="str">
        <f t="shared" si="5"/>
        <v/>
      </c>
      <c r="L205" s="119"/>
      <c r="M205" s="152"/>
      <c r="N205" s="119"/>
      <c r="O205" s="5" t="s">
        <v>293</v>
      </c>
      <c r="P205" s="127"/>
      <c r="Q205" s="129"/>
      <c r="R205" s="237"/>
      <c r="S205" s="128"/>
      <c r="T205" s="119"/>
      <c r="U205" s="130"/>
      <c r="V205" s="130"/>
      <c r="W205" s="5"/>
      <c r="X205" s="128"/>
      <c r="Y205" s="127"/>
      <c r="Z205" s="127"/>
      <c r="AA205" s="128"/>
      <c r="AB205" s="119"/>
      <c r="AC205" s="68" t="s">
        <v>82</v>
      </c>
      <c r="AD205" s="35"/>
      <c r="AE205" s="112"/>
      <c r="AF205" s="112"/>
      <c r="AG205" s="112"/>
      <c r="AH205" s="112"/>
      <c r="AI205" s="6"/>
      <c r="AJ205" s="6"/>
      <c r="AK205" s="6"/>
      <c r="AL205" s="145"/>
      <c r="AM205" s="135"/>
      <c r="AN205" s="136"/>
      <c r="AO205" s="136"/>
      <c r="AP205" s="136"/>
      <c r="AQ205" s="147"/>
      <c r="AR205" s="145"/>
      <c r="AS205" s="110"/>
      <c r="AT205" s="119"/>
      <c r="AU205" s="10"/>
      <c r="AV205" s="119"/>
      <c r="AW205" s="8"/>
      <c r="AX205" s="9"/>
      <c r="AY205" s="9"/>
      <c r="AZ205" s="9"/>
      <c r="BA205" s="145"/>
      <c r="BB205" s="145"/>
      <c r="BC205" s="149"/>
      <c r="BD205" s="33"/>
      <c r="BE205" s="6"/>
      <c r="BF205" s="8"/>
      <c r="BG205" s="154"/>
      <c r="BH205" s="119"/>
      <c r="BI205" s="119"/>
      <c r="BJ205" s="6"/>
      <c r="BK205" s="108"/>
      <c r="BL205" s="108"/>
      <c r="BM205" s="6"/>
      <c r="BN205" s="6"/>
      <c r="BO205" s="7"/>
      <c r="BP205" s="6"/>
      <c r="BQ205" s="156"/>
      <c r="BR205" s="139" t="s">
        <v>80</v>
      </c>
      <c r="BS205" s="159"/>
      <c r="BT205" s="6"/>
    </row>
    <row r="206" spans="1:72" s="101" customFormat="1" x14ac:dyDescent="0.25">
      <c r="A206" s="122"/>
      <c r="B206" s="123"/>
      <c r="C206" s="124"/>
      <c r="D206" s="124"/>
      <c r="E206" s="185"/>
      <c r="F206" s="5"/>
      <c r="G206" s="5"/>
      <c r="H206" s="64" t="str">
        <f t="shared" si="4"/>
        <v/>
      </c>
      <c r="I206" s="5"/>
      <c r="J206" s="5"/>
      <c r="K206" s="64" t="str">
        <f t="shared" si="5"/>
        <v/>
      </c>
      <c r="L206" s="119"/>
      <c r="M206" s="152"/>
      <c r="N206" s="119"/>
      <c r="O206" s="5" t="s">
        <v>293</v>
      </c>
      <c r="P206" s="127"/>
      <c r="Q206" s="129"/>
      <c r="R206" s="237"/>
      <c r="S206" s="128"/>
      <c r="T206" s="119"/>
      <c r="U206" s="130"/>
      <c r="V206" s="130"/>
      <c r="W206" s="5"/>
      <c r="X206" s="128"/>
      <c r="Y206" s="127"/>
      <c r="Z206" s="127"/>
      <c r="AA206" s="128"/>
      <c r="AB206" s="119"/>
      <c r="AC206" s="68" t="s">
        <v>82</v>
      </c>
      <c r="AD206" s="35"/>
      <c r="AE206" s="112"/>
      <c r="AF206" s="112"/>
      <c r="AG206" s="112"/>
      <c r="AH206" s="112"/>
      <c r="AI206" s="6"/>
      <c r="AJ206" s="6"/>
      <c r="AK206" s="6"/>
      <c r="AL206" s="145"/>
      <c r="AM206" s="135"/>
      <c r="AN206" s="136"/>
      <c r="AO206" s="136"/>
      <c r="AP206" s="136"/>
      <c r="AQ206" s="147"/>
      <c r="AR206" s="145"/>
      <c r="AS206" s="110"/>
      <c r="AT206" s="119"/>
      <c r="AU206" s="10"/>
      <c r="AV206" s="119"/>
      <c r="AW206" s="8"/>
      <c r="AX206" s="9"/>
      <c r="AY206" s="9"/>
      <c r="AZ206" s="9"/>
      <c r="BA206" s="145"/>
      <c r="BB206" s="145"/>
      <c r="BC206" s="149"/>
      <c r="BD206" s="33"/>
      <c r="BE206" s="6"/>
      <c r="BF206" s="8"/>
      <c r="BG206" s="154"/>
      <c r="BH206" s="119"/>
      <c r="BI206" s="119"/>
      <c r="BJ206" s="6"/>
      <c r="BK206" s="108"/>
      <c r="BL206" s="108"/>
      <c r="BM206" s="6"/>
      <c r="BN206" s="6"/>
      <c r="BO206" s="7"/>
      <c r="BP206" s="6"/>
      <c r="BQ206" s="156"/>
      <c r="BR206" s="139" t="s">
        <v>80</v>
      </c>
      <c r="BS206" s="159"/>
      <c r="BT206" s="6"/>
    </row>
    <row r="207" spans="1:72" s="101" customFormat="1" x14ac:dyDescent="0.25">
      <c r="A207" s="122"/>
      <c r="B207" s="123"/>
      <c r="C207" s="124"/>
      <c r="D207" s="124"/>
      <c r="E207" s="185"/>
      <c r="F207" s="5"/>
      <c r="G207" s="5"/>
      <c r="H207" s="64" t="str">
        <f t="shared" si="4"/>
        <v/>
      </c>
      <c r="I207" s="5"/>
      <c r="J207" s="5"/>
      <c r="K207" s="64" t="str">
        <f t="shared" si="5"/>
        <v/>
      </c>
      <c r="L207" s="119"/>
      <c r="M207" s="152"/>
      <c r="N207" s="119"/>
      <c r="O207" s="5" t="s">
        <v>293</v>
      </c>
      <c r="P207" s="127"/>
      <c r="Q207" s="129"/>
      <c r="R207" s="237"/>
      <c r="S207" s="128"/>
      <c r="T207" s="119"/>
      <c r="U207" s="130"/>
      <c r="V207" s="130"/>
      <c r="W207" s="5"/>
      <c r="X207" s="128"/>
      <c r="Y207" s="127"/>
      <c r="Z207" s="127"/>
      <c r="AA207" s="128"/>
      <c r="AB207" s="119"/>
      <c r="AC207" s="68" t="s">
        <v>82</v>
      </c>
      <c r="AD207" s="35"/>
      <c r="AE207" s="112"/>
      <c r="AF207" s="112"/>
      <c r="AG207" s="112"/>
      <c r="AH207" s="112"/>
      <c r="AI207" s="6"/>
      <c r="AJ207" s="6"/>
      <c r="AK207" s="6"/>
      <c r="AL207" s="145"/>
      <c r="AM207" s="135"/>
      <c r="AN207" s="136"/>
      <c r="AO207" s="136"/>
      <c r="AP207" s="136"/>
      <c r="AQ207" s="147"/>
      <c r="AR207" s="145"/>
      <c r="AS207" s="110"/>
      <c r="AT207" s="119"/>
      <c r="AU207" s="10"/>
      <c r="AV207" s="119"/>
      <c r="AW207" s="8"/>
      <c r="AX207" s="9"/>
      <c r="AY207" s="9"/>
      <c r="AZ207" s="9"/>
      <c r="BA207" s="145"/>
      <c r="BB207" s="145"/>
      <c r="BC207" s="149"/>
      <c r="BD207" s="33"/>
      <c r="BE207" s="6"/>
      <c r="BF207" s="8"/>
      <c r="BG207" s="154"/>
      <c r="BH207" s="119"/>
      <c r="BI207" s="119"/>
      <c r="BJ207" s="6"/>
      <c r="BK207" s="108"/>
      <c r="BL207" s="108"/>
      <c r="BM207" s="6"/>
      <c r="BN207" s="6"/>
      <c r="BO207" s="7"/>
      <c r="BP207" s="6"/>
      <c r="BQ207" s="156"/>
      <c r="BR207" s="139" t="s">
        <v>80</v>
      </c>
      <c r="BS207" s="159"/>
      <c r="BT207" s="6"/>
    </row>
    <row r="208" spans="1:72" s="101" customFormat="1" x14ac:dyDescent="0.25">
      <c r="A208" s="122"/>
      <c r="B208" s="123"/>
      <c r="C208" s="124"/>
      <c r="D208" s="124"/>
      <c r="E208" s="185"/>
      <c r="F208" s="5"/>
      <c r="G208" s="5"/>
      <c r="H208" s="64" t="str">
        <f t="shared" si="4"/>
        <v/>
      </c>
      <c r="I208" s="5"/>
      <c r="J208" s="5"/>
      <c r="K208" s="64" t="str">
        <f t="shared" si="5"/>
        <v/>
      </c>
      <c r="L208" s="119"/>
      <c r="M208" s="152"/>
      <c r="N208" s="119"/>
      <c r="O208" s="5" t="s">
        <v>293</v>
      </c>
      <c r="P208" s="127"/>
      <c r="Q208" s="129"/>
      <c r="R208" s="237"/>
      <c r="S208" s="128"/>
      <c r="T208" s="119"/>
      <c r="U208" s="130"/>
      <c r="V208" s="130"/>
      <c r="W208" s="5"/>
      <c r="X208" s="128"/>
      <c r="Y208" s="127"/>
      <c r="Z208" s="127"/>
      <c r="AA208" s="128"/>
      <c r="AB208" s="119"/>
      <c r="AC208" s="68" t="s">
        <v>82</v>
      </c>
      <c r="AD208" s="35"/>
      <c r="AE208" s="112"/>
      <c r="AF208" s="112"/>
      <c r="AG208" s="112"/>
      <c r="AH208" s="112"/>
      <c r="AI208" s="6"/>
      <c r="AJ208" s="6"/>
      <c r="AK208" s="6"/>
      <c r="AL208" s="145"/>
      <c r="AM208" s="135"/>
      <c r="AN208" s="136"/>
      <c r="AO208" s="136"/>
      <c r="AP208" s="136"/>
      <c r="AQ208" s="147"/>
      <c r="AR208" s="145"/>
      <c r="AS208" s="110"/>
      <c r="AT208" s="119"/>
      <c r="AU208" s="10"/>
      <c r="AV208" s="119"/>
      <c r="AW208" s="8"/>
      <c r="AX208" s="9"/>
      <c r="AY208" s="9"/>
      <c r="AZ208" s="9"/>
      <c r="BA208" s="145"/>
      <c r="BB208" s="145"/>
      <c r="BC208" s="149"/>
      <c r="BD208" s="33"/>
      <c r="BE208" s="6"/>
      <c r="BF208" s="8"/>
      <c r="BG208" s="154"/>
      <c r="BH208" s="119"/>
      <c r="BI208" s="119"/>
      <c r="BJ208" s="6"/>
      <c r="BK208" s="108"/>
      <c r="BL208" s="108"/>
      <c r="BM208" s="6"/>
      <c r="BN208" s="6"/>
      <c r="BO208" s="7"/>
      <c r="BP208" s="6"/>
      <c r="BQ208" s="156"/>
      <c r="BR208" s="139" t="s">
        <v>80</v>
      </c>
      <c r="BS208" s="159"/>
      <c r="BT208" s="6"/>
    </row>
    <row r="209" spans="1:72" s="101" customFormat="1" x14ac:dyDescent="0.25">
      <c r="A209" s="122"/>
      <c r="B209" s="123"/>
      <c r="C209" s="124"/>
      <c r="D209" s="124"/>
      <c r="E209" s="185"/>
      <c r="F209" s="5"/>
      <c r="G209" s="5"/>
      <c r="H209" s="64" t="str">
        <f t="shared" si="4"/>
        <v/>
      </c>
      <c r="I209" s="5"/>
      <c r="J209" s="5"/>
      <c r="K209" s="64" t="str">
        <f t="shared" si="5"/>
        <v/>
      </c>
      <c r="L209" s="119"/>
      <c r="M209" s="152"/>
      <c r="N209" s="119"/>
      <c r="O209" s="5" t="s">
        <v>293</v>
      </c>
      <c r="P209" s="127"/>
      <c r="Q209" s="129"/>
      <c r="R209" s="237"/>
      <c r="S209" s="128"/>
      <c r="T209" s="119"/>
      <c r="U209" s="130"/>
      <c r="V209" s="130"/>
      <c r="W209" s="5"/>
      <c r="X209" s="128"/>
      <c r="Y209" s="127"/>
      <c r="Z209" s="127"/>
      <c r="AA209" s="128"/>
      <c r="AB209" s="119"/>
      <c r="AC209" s="68" t="s">
        <v>82</v>
      </c>
      <c r="AD209" s="35"/>
      <c r="AE209" s="112"/>
      <c r="AF209" s="112"/>
      <c r="AG209" s="112"/>
      <c r="AH209" s="112"/>
      <c r="AI209" s="6"/>
      <c r="AJ209" s="6"/>
      <c r="AK209" s="6"/>
      <c r="AL209" s="145"/>
      <c r="AM209" s="135"/>
      <c r="AN209" s="136"/>
      <c r="AO209" s="136"/>
      <c r="AP209" s="136"/>
      <c r="AQ209" s="147"/>
      <c r="AR209" s="145"/>
      <c r="AS209" s="110"/>
      <c r="AT209" s="119"/>
      <c r="AU209" s="10"/>
      <c r="AV209" s="119"/>
      <c r="AW209" s="8"/>
      <c r="AX209" s="9"/>
      <c r="AY209" s="9"/>
      <c r="AZ209" s="9"/>
      <c r="BA209" s="145"/>
      <c r="BB209" s="145"/>
      <c r="BC209" s="149"/>
      <c r="BD209" s="33"/>
      <c r="BE209" s="6"/>
      <c r="BF209" s="8"/>
      <c r="BG209" s="154"/>
      <c r="BH209" s="119"/>
      <c r="BI209" s="119"/>
      <c r="BJ209" s="6"/>
      <c r="BK209" s="108"/>
      <c r="BL209" s="108"/>
      <c r="BM209" s="6"/>
      <c r="BN209" s="6"/>
      <c r="BO209" s="7"/>
      <c r="BP209" s="6"/>
      <c r="BQ209" s="156"/>
      <c r="BR209" s="139" t="s">
        <v>80</v>
      </c>
      <c r="BS209" s="159"/>
      <c r="BT209" s="6"/>
    </row>
    <row r="210" spans="1:72" s="101" customFormat="1" x14ac:dyDescent="0.25">
      <c r="A210" s="122"/>
      <c r="B210" s="123"/>
      <c r="C210" s="124"/>
      <c r="D210" s="124"/>
      <c r="E210" s="185"/>
      <c r="F210" s="5"/>
      <c r="G210" s="5"/>
      <c r="H210" s="64" t="str">
        <f t="shared" si="4"/>
        <v/>
      </c>
      <c r="I210" s="5"/>
      <c r="J210" s="5"/>
      <c r="K210" s="64" t="str">
        <f t="shared" si="5"/>
        <v/>
      </c>
      <c r="L210" s="119"/>
      <c r="M210" s="152"/>
      <c r="N210" s="119"/>
      <c r="O210" s="5" t="s">
        <v>293</v>
      </c>
      <c r="P210" s="127"/>
      <c r="Q210" s="129"/>
      <c r="R210" s="237"/>
      <c r="S210" s="128"/>
      <c r="T210" s="119"/>
      <c r="U210" s="130"/>
      <c r="V210" s="130"/>
      <c r="W210" s="5"/>
      <c r="X210" s="128"/>
      <c r="Y210" s="127"/>
      <c r="Z210" s="127"/>
      <c r="AA210" s="128"/>
      <c r="AB210" s="119"/>
      <c r="AC210" s="68" t="s">
        <v>82</v>
      </c>
      <c r="AD210" s="35"/>
      <c r="AE210" s="112"/>
      <c r="AF210" s="112"/>
      <c r="AG210" s="112"/>
      <c r="AH210" s="112"/>
      <c r="AI210" s="6"/>
      <c r="AJ210" s="6"/>
      <c r="AK210" s="6"/>
      <c r="AL210" s="145"/>
      <c r="AM210" s="135"/>
      <c r="AN210" s="136"/>
      <c r="AO210" s="136"/>
      <c r="AP210" s="136"/>
      <c r="AQ210" s="147"/>
      <c r="AR210" s="145"/>
      <c r="AS210" s="110"/>
      <c r="AT210" s="119"/>
      <c r="AU210" s="10"/>
      <c r="AV210" s="119"/>
      <c r="AW210" s="8"/>
      <c r="AX210" s="9"/>
      <c r="AY210" s="9"/>
      <c r="AZ210" s="9"/>
      <c r="BA210" s="145"/>
      <c r="BB210" s="145"/>
      <c r="BC210" s="149"/>
      <c r="BD210" s="33"/>
      <c r="BE210" s="6"/>
      <c r="BF210" s="8"/>
      <c r="BG210" s="154"/>
      <c r="BH210" s="119"/>
      <c r="BI210" s="119"/>
      <c r="BJ210" s="6"/>
      <c r="BK210" s="108"/>
      <c r="BL210" s="108"/>
      <c r="BM210" s="6"/>
      <c r="BN210" s="6"/>
      <c r="BO210" s="7"/>
      <c r="BP210" s="6"/>
      <c r="BQ210" s="156"/>
      <c r="BR210" s="139" t="s">
        <v>80</v>
      </c>
      <c r="BS210" s="159"/>
      <c r="BT210" s="6"/>
    </row>
    <row r="211" spans="1:72" s="101" customFormat="1" x14ac:dyDescent="0.25">
      <c r="A211" s="122"/>
      <c r="B211" s="123"/>
      <c r="C211" s="124"/>
      <c r="D211" s="124"/>
      <c r="E211" s="185"/>
      <c r="F211" s="5"/>
      <c r="G211" s="5"/>
      <c r="H211" s="64" t="str">
        <f t="shared" si="4"/>
        <v/>
      </c>
      <c r="I211" s="5"/>
      <c r="J211" s="5"/>
      <c r="K211" s="64" t="str">
        <f t="shared" si="5"/>
        <v/>
      </c>
      <c r="L211" s="119"/>
      <c r="M211" s="152"/>
      <c r="N211" s="119"/>
      <c r="O211" s="5" t="s">
        <v>293</v>
      </c>
      <c r="P211" s="127"/>
      <c r="Q211" s="129"/>
      <c r="R211" s="237"/>
      <c r="S211" s="128"/>
      <c r="T211" s="119"/>
      <c r="U211" s="130"/>
      <c r="V211" s="130"/>
      <c r="W211" s="5"/>
      <c r="X211" s="128"/>
      <c r="Y211" s="127"/>
      <c r="Z211" s="127"/>
      <c r="AA211" s="128"/>
      <c r="AB211" s="119"/>
      <c r="AC211" s="68" t="s">
        <v>82</v>
      </c>
      <c r="AD211" s="35"/>
      <c r="AE211" s="112"/>
      <c r="AF211" s="112"/>
      <c r="AG211" s="112"/>
      <c r="AH211" s="112"/>
      <c r="AI211" s="6"/>
      <c r="AJ211" s="6"/>
      <c r="AK211" s="6"/>
      <c r="AL211" s="145"/>
      <c r="AM211" s="135"/>
      <c r="AN211" s="136"/>
      <c r="AO211" s="136"/>
      <c r="AP211" s="136"/>
      <c r="AQ211" s="147"/>
      <c r="AR211" s="145"/>
      <c r="AS211" s="110"/>
      <c r="AT211" s="119"/>
      <c r="AU211" s="10"/>
      <c r="AV211" s="119"/>
      <c r="AW211" s="8"/>
      <c r="AX211" s="9"/>
      <c r="AY211" s="9"/>
      <c r="AZ211" s="9"/>
      <c r="BA211" s="145"/>
      <c r="BB211" s="145"/>
      <c r="BC211" s="149"/>
      <c r="BD211" s="33"/>
      <c r="BE211" s="6"/>
      <c r="BF211" s="8"/>
      <c r="BG211" s="154"/>
      <c r="BH211" s="119"/>
      <c r="BI211" s="119"/>
      <c r="BJ211" s="6"/>
      <c r="BK211" s="108"/>
      <c r="BL211" s="108"/>
      <c r="BM211" s="6"/>
      <c r="BN211" s="6"/>
      <c r="BO211" s="7"/>
      <c r="BP211" s="6"/>
      <c r="BQ211" s="156"/>
      <c r="BR211" s="139" t="s">
        <v>80</v>
      </c>
      <c r="BS211" s="159"/>
      <c r="BT211" s="6"/>
    </row>
    <row r="212" spans="1:72" s="101" customFormat="1" x14ac:dyDescent="0.25">
      <c r="A212" s="122"/>
      <c r="B212" s="123"/>
      <c r="C212" s="124"/>
      <c r="D212" s="124"/>
      <c r="E212" s="185"/>
      <c r="F212" s="5"/>
      <c r="G212" s="5"/>
      <c r="H212" s="64" t="str">
        <f t="shared" si="4"/>
        <v/>
      </c>
      <c r="I212" s="5"/>
      <c r="J212" s="5"/>
      <c r="K212" s="64" t="str">
        <f t="shared" si="5"/>
        <v/>
      </c>
      <c r="L212" s="119"/>
      <c r="M212" s="152"/>
      <c r="N212" s="119"/>
      <c r="O212" s="5" t="s">
        <v>293</v>
      </c>
      <c r="P212" s="127"/>
      <c r="Q212" s="129"/>
      <c r="R212" s="237"/>
      <c r="S212" s="128"/>
      <c r="T212" s="119"/>
      <c r="U212" s="130"/>
      <c r="V212" s="130"/>
      <c r="W212" s="5"/>
      <c r="X212" s="128"/>
      <c r="Y212" s="127"/>
      <c r="Z212" s="127"/>
      <c r="AA212" s="128"/>
      <c r="AB212" s="119"/>
      <c r="AC212" s="68" t="s">
        <v>82</v>
      </c>
      <c r="AD212" s="35"/>
      <c r="AE212" s="112"/>
      <c r="AF212" s="112"/>
      <c r="AG212" s="112"/>
      <c r="AH212" s="112"/>
      <c r="AI212" s="6"/>
      <c r="AJ212" s="6"/>
      <c r="AK212" s="6"/>
      <c r="AL212" s="145"/>
      <c r="AM212" s="135"/>
      <c r="AN212" s="136"/>
      <c r="AO212" s="136"/>
      <c r="AP212" s="136"/>
      <c r="AQ212" s="147"/>
      <c r="AR212" s="145"/>
      <c r="AS212" s="110"/>
      <c r="AT212" s="119"/>
      <c r="AU212" s="10"/>
      <c r="AV212" s="119"/>
      <c r="AW212" s="8"/>
      <c r="AX212" s="9"/>
      <c r="AY212" s="9"/>
      <c r="AZ212" s="9"/>
      <c r="BA212" s="145"/>
      <c r="BB212" s="145"/>
      <c r="BC212" s="149"/>
      <c r="BD212" s="33"/>
      <c r="BE212" s="6"/>
      <c r="BF212" s="8"/>
      <c r="BG212" s="154"/>
      <c r="BH212" s="119"/>
      <c r="BI212" s="119"/>
      <c r="BJ212" s="6"/>
      <c r="BK212" s="108"/>
      <c r="BL212" s="108"/>
      <c r="BM212" s="6"/>
      <c r="BN212" s="6"/>
      <c r="BO212" s="7"/>
      <c r="BP212" s="6"/>
      <c r="BQ212" s="156"/>
      <c r="BR212" s="139" t="s">
        <v>80</v>
      </c>
      <c r="BS212" s="159"/>
      <c r="BT212" s="6"/>
    </row>
    <row r="213" spans="1:72" s="101" customFormat="1" x14ac:dyDescent="0.25">
      <c r="A213" s="122"/>
      <c r="B213" s="123"/>
      <c r="C213" s="124"/>
      <c r="D213" s="124"/>
      <c r="E213" s="185"/>
      <c r="F213" s="5"/>
      <c r="G213" s="5"/>
      <c r="H213" s="64" t="str">
        <f t="shared" si="4"/>
        <v/>
      </c>
      <c r="I213" s="5"/>
      <c r="J213" s="5"/>
      <c r="K213" s="64" t="str">
        <f t="shared" si="5"/>
        <v/>
      </c>
      <c r="L213" s="119"/>
      <c r="M213" s="152"/>
      <c r="N213" s="119"/>
      <c r="O213" s="5" t="s">
        <v>293</v>
      </c>
      <c r="P213" s="127"/>
      <c r="Q213" s="129"/>
      <c r="R213" s="237"/>
      <c r="S213" s="128"/>
      <c r="T213" s="119"/>
      <c r="U213" s="130"/>
      <c r="V213" s="130"/>
      <c r="W213" s="5"/>
      <c r="X213" s="128"/>
      <c r="Y213" s="127"/>
      <c r="Z213" s="127"/>
      <c r="AA213" s="128"/>
      <c r="AB213" s="119"/>
      <c r="AC213" s="68" t="s">
        <v>82</v>
      </c>
      <c r="AD213" s="35"/>
      <c r="AE213" s="112"/>
      <c r="AF213" s="112"/>
      <c r="AG213" s="112"/>
      <c r="AH213" s="112"/>
      <c r="AI213" s="6"/>
      <c r="AJ213" s="6"/>
      <c r="AK213" s="6"/>
      <c r="AL213" s="145"/>
      <c r="AM213" s="135"/>
      <c r="AN213" s="136"/>
      <c r="AO213" s="136"/>
      <c r="AP213" s="136"/>
      <c r="AQ213" s="147"/>
      <c r="AR213" s="145"/>
      <c r="AS213" s="110"/>
      <c r="AT213" s="119"/>
      <c r="AU213" s="10"/>
      <c r="AV213" s="119"/>
      <c r="AW213" s="8"/>
      <c r="AX213" s="9"/>
      <c r="AY213" s="9"/>
      <c r="AZ213" s="9"/>
      <c r="BA213" s="145"/>
      <c r="BB213" s="145"/>
      <c r="BC213" s="149"/>
      <c r="BD213" s="33"/>
      <c r="BE213" s="6"/>
      <c r="BF213" s="8"/>
      <c r="BG213" s="154"/>
      <c r="BH213" s="119"/>
      <c r="BI213" s="119"/>
      <c r="BJ213" s="6"/>
      <c r="BK213" s="108"/>
      <c r="BL213" s="108"/>
      <c r="BM213" s="6"/>
      <c r="BN213" s="6"/>
      <c r="BO213" s="7"/>
      <c r="BP213" s="6"/>
      <c r="BQ213" s="156"/>
      <c r="BR213" s="139" t="s">
        <v>80</v>
      </c>
      <c r="BS213" s="159"/>
      <c r="BT213" s="6"/>
    </row>
    <row r="214" spans="1:72" s="101" customFormat="1" x14ac:dyDescent="0.25">
      <c r="A214" s="122"/>
      <c r="B214" s="123"/>
      <c r="C214" s="124"/>
      <c r="D214" s="124"/>
      <c r="E214" s="185"/>
      <c r="F214" s="5"/>
      <c r="G214" s="5"/>
      <c r="H214" s="64" t="str">
        <f t="shared" si="4"/>
        <v/>
      </c>
      <c r="I214" s="5"/>
      <c r="J214" s="5"/>
      <c r="K214" s="64" t="str">
        <f t="shared" si="5"/>
        <v/>
      </c>
      <c r="L214" s="119"/>
      <c r="M214" s="152"/>
      <c r="N214" s="119"/>
      <c r="O214" s="5" t="s">
        <v>293</v>
      </c>
      <c r="P214" s="127"/>
      <c r="Q214" s="129"/>
      <c r="R214" s="237"/>
      <c r="S214" s="128"/>
      <c r="T214" s="119"/>
      <c r="U214" s="130"/>
      <c r="V214" s="130"/>
      <c r="W214" s="5"/>
      <c r="X214" s="128"/>
      <c r="Y214" s="127"/>
      <c r="Z214" s="127"/>
      <c r="AA214" s="128"/>
      <c r="AB214" s="119"/>
      <c r="AC214" s="68" t="s">
        <v>82</v>
      </c>
      <c r="AD214" s="35"/>
      <c r="AE214" s="112"/>
      <c r="AF214" s="112"/>
      <c r="AG214" s="112"/>
      <c r="AH214" s="112"/>
      <c r="AI214" s="6"/>
      <c r="AJ214" s="6"/>
      <c r="AK214" s="6"/>
      <c r="AL214" s="145"/>
      <c r="AM214" s="135"/>
      <c r="AN214" s="136"/>
      <c r="AO214" s="136"/>
      <c r="AP214" s="136"/>
      <c r="AQ214" s="147"/>
      <c r="AR214" s="145"/>
      <c r="AS214" s="110"/>
      <c r="AT214" s="119"/>
      <c r="AU214" s="10"/>
      <c r="AV214" s="119"/>
      <c r="AW214" s="8"/>
      <c r="AX214" s="9"/>
      <c r="AY214" s="9"/>
      <c r="AZ214" s="9"/>
      <c r="BA214" s="145"/>
      <c r="BB214" s="145"/>
      <c r="BC214" s="149"/>
      <c r="BD214" s="33"/>
      <c r="BE214" s="6"/>
      <c r="BF214" s="8"/>
      <c r="BG214" s="154"/>
      <c r="BH214" s="119"/>
      <c r="BI214" s="119"/>
      <c r="BJ214" s="6"/>
      <c r="BK214" s="108"/>
      <c r="BL214" s="108"/>
      <c r="BM214" s="6"/>
      <c r="BN214" s="6"/>
      <c r="BO214" s="7"/>
      <c r="BP214" s="6"/>
      <c r="BQ214" s="156"/>
      <c r="BR214" s="139" t="s">
        <v>80</v>
      </c>
      <c r="BS214" s="159"/>
      <c r="BT214" s="6"/>
    </row>
    <row r="215" spans="1:72" s="101" customFormat="1" x14ac:dyDescent="0.25">
      <c r="A215" s="122"/>
      <c r="B215" s="123"/>
      <c r="C215" s="124"/>
      <c r="D215" s="124"/>
      <c r="E215" s="185"/>
      <c r="F215" s="5"/>
      <c r="G215" s="5"/>
      <c r="H215" s="64" t="str">
        <f t="shared" si="4"/>
        <v/>
      </c>
      <c r="I215" s="5"/>
      <c r="J215" s="5"/>
      <c r="K215" s="64" t="str">
        <f t="shared" si="5"/>
        <v/>
      </c>
      <c r="L215" s="119"/>
      <c r="M215" s="152"/>
      <c r="N215" s="119"/>
      <c r="O215" s="5" t="s">
        <v>293</v>
      </c>
      <c r="P215" s="127"/>
      <c r="Q215" s="129"/>
      <c r="R215" s="237"/>
      <c r="S215" s="128"/>
      <c r="T215" s="119"/>
      <c r="U215" s="130"/>
      <c r="V215" s="130"/>
      <c r="W215" s="5"/>
      <c r="X215" s="128"/>
      <c r="Y215" s="127"/>
      <c r="Z215" s="127"/>
      <c r="AA215" s="128"/>
      <c r="AB215" s="119"/>
      <c r="AC215" s="68" t="s">
        <v>82</v>
      </c>
      <c r="AD215" s="35"/>
      <c r="AE215" s="112"/>
      <c r="AF215" s="112"/>
      <c r="AG215" s="112"/>
      <c r="AH215" s="112"/>
      <c r="AI215" s="6"/>
      <c r="AJ215" s="6"/>
      <c r="AK215" s="6"/>
      <c r="AL215" s="145"/>
      <c r="AM215" s="135"/>
      <c r="AN215" s="136"/>
      <c r="AO215" s="136"/>
      <c r="AP215" s="136"/>
      <c r="AQ215" s="147"/>
      <c r="AR215" s="145"/>
      <c r="AS215" s="110"/>
      <c r="AT215" s="119"/>
      <c r="AU215" s="10"/>
      <c r="AV215" s="119"/>
      <c r="AW215" s="8"/>
      <c r="AX215" s="9"/>
      <c r="AY215" s="9"/>
      <c r="AZ215" s="9"/>
      <c r="BA215" s="145"/>
      <c r="BB215" s="145"/>
      <c r="BC215" s="149"/>
      <c r="BD215" s="33"/>
      <c r="BE215" s="6"/>
      <c r="BF215" s="8"/>
      <c r="BG215" s="154"/>
      <c r="BH215" s="119"/>
      <c r="BI215" s="119"/>
      <c r="BJ215" s="6"/>
      <c r="BK215" s="108"/>
      <c r="BL215" s="108"/>
      <c r="BM215" s="6"/>
      <c r="BN215" s="6"/>
      <c r="BO215" s="7"/>
      <c r="BP215" s="6"/>
      <c r="BQ215" s="156"/>
      <c r="BR215" s="139" t="s">
        <v>80</v>
      </c>
      <c r="BS215" s="159"/>
      <c r="BT215" s="6"/>
    </row>
    <row r="216" spans="1:72" s="101" customFormat="1" x14ac:dyDescent="0.25">
      <c r="A216" s="122"/>
      <c r="B216" s="123"/>
      <c r="C216" s="124"/>
      <c r="D216" s="124"/>
      <c r="E216" s="185"/>
      <c r="F216" s="5"/>
      <c r="G216" s="5"/>
      <c r="H216" s="64" t="str">
        <f t="shared" si="4"/>
        <v/>
      </c>
      <c r="I216" s="5"/>
      <c r="J216" s="5"/>
      <c r="K216" s="64" t="str">
        <f t="shared" si="5"/>
        <v/>
      </c>
      <c r="L216" s="119"/>
      <c r="M216" s="152"/>
      <c r="N216" s="119"/>
      <c r="O216" s="5" t="s">
        <v>293</v>
      </c>
      <c r="P216" s="127"/>
      <c r="Q216" s="129"/>
      <c r="R216" s="237"/>
      <c r="S216" s="128"/>
      <c r="T216" s="119"/>
      <c r="U216" s="130"/>
      <c r="V216" s="130"/>
      <c r="W216" s="5"/>
      <c r="X216" s="128"/>
      <c r="Y216" s="127"/>
      <c r="Z216" s="127"/>
      <c r="AA216" s="128"/>
      <c r="AB216" s="119"/>
      <c r="AC216" s="68" t="s">
        <v>82</v>
      </c>
      <c r="AD216" s="35"/>
      <c r="AE216" s="112"/>
      <c r="AF216" s="112"/>
      <c r="AG216" s="112"/>
      <c r="AH216" s="112"/>
      <c r="AI216" s="6"/>
      <c r="AJ216" s="6"/>
      <c r="AK216" s="6"/>
      <c r="AL216" s="145"/>
      <c r="AM216" s="135"/>
      <c r="AN216" s="136"/>
      <c r="AO216" s="136"/>
      <c r="AP216" s="136"/>
      <c r="AQ216" s="147"/>
      <c r="AR216" s="145"/>
      <c r="AS216" s="110"/>
      <c r="AT216" s="119"/>
      <c r="AU216" s="10"/>
      <c r="AV216" s="119"/>
      <c r="AW216" s="8"/>
      <c r="AX216" s="9"/>
      <c r="AY216" s="9"/>
      <c r="AZ216" s="9"/>
      <c r="BA216" s="145"/>
      <c r="BB216" s="145"/>
      <c r="BC216" s="149"/>
      <c r="BD216" s="33"/>
      <c r="BE216" s="6"/>
      <c r="BF216" s="8"/>
      <c r="BG216" s="154"/>
      <c r="BH216" s="119"/>
      <c r="BI216" s="119"/>
      <c r="BJ216" s="6"/>
      <c r="BK216" s="108"/>
      <c r="BL216" s="108"/>
      <c r="BM216" s="6"/>
      <c r="BN216" s="6"/>
      <c r="BO216" s="7"/>
      <c r="BP216" s="6"/>
      <c r="BQ216" s="156"/>
      <c r="BR216" s="139" t="s">
        <v>80</v>
      </c>
      <c r="BS216" s="159"/>
      <c r="BT216" s="6"/>
    </row>
    <row r="217" spans="1:72" s="101" customFormat="1" x14ac:dyDescent="0.25">
      <c r="A217" s="122"/>
      <c r="B217" s="123"/>
      <c r="C217" s="124"/>
      <c r="D217" s="124"/>
      <c r="E217" s="185"/>
      <c r="F217" s="5"/>
      <c r="G217" s="5"/>
      <c r="H217" s="64" t="str">
        <f t="shared" si="4"/>
        <v/>
      </c>
      <c r="I217" s="5"/>
      <c r="J217" s="5"/>
      <c r="K217" s="64" t="str">
        <f t="shared" si="5"/>
        <v/>
      </c>
      <c r="L217" s="119"/>
      <c r="M217" s="152"/>
      <c r="N217" s="119"/>
      <c r="O217" s="5" t="s">
        <v>293</v>
      </c>
      <c r="P217" s="127"/>
      <c r="Q217" s="129"/>
      <c r="R217" s="237"/>
      <c r="S217" s="128"/>
      <c r="T217" s="119"/>
      <c r="U217" s="130"/>
      <c r="V217" s="130"/>
      <c r="W217" s="5"/>
      <c r="X217" s="128"/>
      <c r="Y217" s="127"/>
      <c r="Z217" s="127"/>
      <c r="AA217" s="128"/>
      <c r="AB217" s="119"/>
      <c r="AC217" s="68" t="s">
        <v>82</v>
      </c>
      <c r="AD217" s="35"/>
      <c r="AE217" s="112"/>
      <c r="AF217" s="112"/>
      <c r="AG217" s="112"/>
      <c r="AH217" s="112"/>
      <c r="AI217" s="6"/>
      <c r="AJ217" s="6"/>
      <c r="AK217" s="6"/>
      <c r="AL217" s="145"/>
      <c r="AM217" s="135"/>
      <c r="AN217" s="136"/>
      <c r="AO217" s="136"/>
      <c r="AP217" s="136"/>
      <c r="AQ217" s="147"/>
      <c r="AR217" s="145"/>
      <c r="AS217" s="110"/>
      <c r="AT217" s="119"/>
      <c r="AU217" s="10"/>
      <c r="AV217" s="119"/>
      <c r="AW217" s="8"/>
      <c r="AX217" s="9"/>
      <c r="AY217" s="9"/>
      <c r="AZ217" s="9"/>
      <c r="BA217" s="145"/>
      <c r="BB217" s="145"/>
      <c r="BC217" s="149"/>
      <c r="BD217" s="33"/>
      <c r="BE217" s="6"/>
      <c r="BF217" s="8"/>
      <c r="BG217" s="154"/>
      <c r="BH217" s="119"/>
      <c r="BI217" s="119"/>
      <c r="BJ217" s="6"/>
      <c r="BK217" s="108"/>
      <c r="BL217" s="108"/>
      <c r="BM217" s="6"/>
      <c r="BN217" s="6"/>
      <c r="BO217" s="7"/>
      <c r="BP217" s="6"/>
      <c r="BQ217" s="156"/>
      <c r="BR217" s="139" t="s">
        <v>80</v>
      </c>
      <c r="BS217" s="159"/>
      <c r="BT217" s="6"/>
    </row>
    <row r="218" spans="1:72" s="101" customFormat="1" x14ac:dyDescent="0.25">
      <c r="A218" s="122"/>
      <c r="B218" s="123"/>
      <c r="C218" s="124"/>
      <c r="D218" s="124"/>
      <c r="E218" s="185"/>
      <c r="F218" s="5"/>
      <c r="G218" s="5"/>
      <c r="H218" s="64" t="str">
        <f t="shared" si="4"/>
        <v/>
      </c>
      <c r="I218" s="5"/>
      <c r="J218" s="5"/>
      <c r="K218" s="64" t="str">
        <f t="shared" si="5"/>
        <v/>
      </c>
      <c r="L218" s="119"/>
      <c r="M218" s="152"/>
      <c r="N218" s="119"/>
      <c r="O218" s="5" t="s">
        <v>293</v>
      </c>
      <c r="P218" s="127"/>
      <c r="Q218" s="129"/>
      <c r="R218" s="237"/>
      <c r="S218" s="128"/>
      <c r="T218" s="119"/>
      <c r="U218" s="130"/>
      <c r="V218" s="130"/>
      <c r="W218" s="5"/>
      <c r="X218" s="128"/>
      <c r="Y218" s="127"/>
      <c r="Z218" s="127"/>
      <c r="AA218" s="128"/>
      <c r="AB218" s="119"/>
      <c r="AC218" s="68" t="s">
        <v>82</v>
      </c>
      <c r="AD218" s="35"/>
      <c r="AE218" s="112"/>
      <c r="AF218" s="112"/>
      <c r="AG218" s="112"/>
      <c r="AH218" s="112"/>
      <c r="AI218" s="6"/>
      <c r="AJ218" s="6"/>
      <c r="AK218" s="6"/>
      <c r="AL218" s="145"/>
      <c r="AM218" s="135"/>
      <c r="AN218" s="136"/>
      <c r="AO218" s="136"/>
      <c r="AP218" s="136"/>
      <c r="AQ218" s="147"/>
      <c r="AR218" s="145"/>
      <c r="AS218" s="110"/>
      <c r="AT218" s="119"/>
      <c r="AU218" s="10"/>
      <c r="AV218" s="119"/>
      <c r="AW218" s="8"/>
      <c r="AX218" s="9"/>
      <c r="AY218" s="9"/>
      <c r="AZ218" s="9"/>
      <c r="BA218" s="145"/>
      <c r="BB218" s="145"/>
      <c r="BC218" s="149"/>
      <c r="BD218" s="33"/>
      <c r="BE218" s="6"/>
      <c r="BF218" s="8"/>
      <c r="BG218" s="154"/>
      <c r="BH218" s="119"/>
      <c r="BI218" s="119"/>
      <c r="BJ218" s="6"/>
      <c r="BK218" s="108"/>
      <c r="BL218" s="108"/>
      <c r="BM218" s="6"/>
      <c r="BN218" s="6"/>
      <c r="BO218" s="7"/>
      <c r="BP218" s="6"/>
      <c r="BQ218" s="156"/>
      <c r="BR218" s="139" t="s">
        <v>80</v>
      </c>
      <c r="BS218" s="159"/>
      <c r="BT218" s="6"/>
    </row>
    <row r="219" spans="1:72" s="101" customFormat="1" x14ac:dyDescent="0.25">
      <c r="A219" s="122"/>
      <c r="B219" s="123"/>
      <c r="C219" s="124"/>
      <c r="D219" s="124"/>
      <c r="E219" s="185"/>
      <c r="F219" s="5"/>
      <c r="G219" s="5"/>
      <c r="H219" s="64" t="str">
        <f t="shared" si="4"/>
        <v/>
      </c>
      <c r="I219" s="5"/>
      <c r="J219" s="5"/>
      <c r="K219" s="64" t="str">
        <f t="shared" si="5"/>
        <v/>
      </c>
      <c r="L219" s="119"/>
      <c r="M219" s="152"/>
      <c r="N219" s="119"/>
      <c r="O219" s="5" t="s">
        <v>293</v>
      </c>
      <c r="P219" s="127"/>
      <c r="Q219" s="129"/>
      <c r="R219" s="237"/>
      <c r="S219" s="128"/>
      <c r="T219" s="119"/>
      <c r="U219" s="130"/>
      <c r="V219" s="130"/>
      <c r="W219" s="5"/>
      <c r="X219" s="128"/>
      <c r="Y219" s="127"/>
      <c r="Z219" s="127"/>
      <c r="AA219" s="128"/>
      <c r="AB219" s="119"/>
      <c r="AC219" s="68" t="s">
        <v>82</v>
      </c>
      <c r="AD219" s="35"/>
      <c r="AE219" s="112"/>
      <c r="AF219" s="112"/>
      <c r="AG219" s="112"/>
      <c r="AH219" s="112"/>
      <c r="AI219" s="6"/>
      <c r="AJ219" s="6"/>
      <c r="AK219" s="6"/>
      <c r="AL219" s="145"/>
      <c r="AM219" s="135"/>
      <c r="AN219" s="136"/>
      <c r="AO219" s="136"/>
      <c r="AP219" s="136"/>
      <c r="AQ219" s="147"/>
      <c r="AR219" s="145"/>
      <c r="AS219" s="110"/>
      <c r="AT219" s="119"/>
      <c r="AU219" s="10"/>
      <c r="AV219" s="119"/>
      <c r="AW219" s="8"/>
      <c r="AX219" s="9"/>
      <c r="AY219" s="9"/>
      <c r="AZ219" s="9"/>
      <c r="BA219" s="145"/>
      <c r="BB219" s="145"/>
      <c r="BC219" s="149"/>
      <c r="BD219" s="33"/>
      <c r="BE219" s="6"/>
      <c r="BF219" s="8"/>
      <c r="BG219" s="154"/>
      <c r="BH219" s="119"/>
      <c r="BI219" s="119"/>
      <c r="BJ219" s="6"/>
      <c r="BK219" s="108"/>
      <c r="BL219" s="108"/>
      <c r="BM219" s="6"/>
      <c r="BN219" s="6"/>
      <c r="BO219" s="7"/>
      <c r="BP219" s="6"/>
      <c r="BQ219" s="156"/>
      <c r="BR219" s="139" t="s">
        <v>80</v>
      </c>
      <c r="BS219" s="159"/>
      <c r="BT219" s="6"/>
    </row>
    <row r="220" spans="1:72" s="101" customFormat="1" x14ac:dyDescent="0.25">
      <c r="A220" s="122"/>
      <c r="B220" s="123"/>
      <c r="C220" s="124"/>
      <c r="D220" s="124"/>
      <c r="E220" s="185"/>
      <c r="F220" s="5"/>
      <c r="G220" s="5"/>
      <c r="H220" s="64" t="str">
        <f t="shared" si="4"/>
        <v/>
      </c>
      <c r="I220" s="5"/>
      <c r="J220" s="5"/>
      <c r="K220" s="64" t="str">
        <f t="shared" si="5"/>
        <v/>
      </c>
      <c r="L220" s="119"/>
      <c r="M220" s="152"/>
      <c r="N220" s="119"/>
      <c r="O220" s="5" t="s">
        <v>293</v>
      </c>
      <c r="P220" s="127"/>
      <c r="Q220" s="129"/>
      <c r="R220" s="237"/>
      <c r="S220" s="128"/>
      <c r="T220" s="119"/>
      <c r="U220" s="130"/>
      <c r="V220" s="130"/>
      <c r="W220" s="5"/>
      <c r="X220" s="128"/>
      <c r="Y220" s="127"/>
      <c r="Z220" s="127"/>
      <c r="AA220" s="128"/>
      <c r="AB220" s="119"/>
      <c r="AC220" s="68" t="s">
        <v>82</v>
      </c>
      <c r="AD220" s="35"/>
      <c r="AE220" s="112"/>
      <c r="AF220" s="112"/>
      <c r="AG220" s="112"/>
      <c r="AH220" s="112"/>
      <c r="AI220" s="6"/>
      <c r="AJ220" s="6"/>
      <c r="AK220" s="6"/>
      <c r="AL220" s="145"/>
      <c r="AM220" s="135"/>
      <c r="AN220" s="136"/>
      <c r="AO220" s="136"/>
      <c r="AP220" s="136"/>
      <c r="AQ220" s="147"/>
      <c r="AR220" s="145"/>
      <c r="AS220" s="110"/>
      <c r="AT220" s="119"/>
      <c r="AU220" s="10"/>
      <c r="AV220" s="119"/>
      <c r="AW220" s="8"/>
      <c r="AX220" s="9"/>
      <c r="AY220" s="9"/>
      <c r="AZ220" s="9"/>
      <c r="BA220" s="145"/>
      <c r="BB220" s="145"/>
      <c r="BC220" s="149"/>
      <c r="BD220" s="33"/>
      <c r="BE220" s="6"/>
      <c r="BF220" s="8"/>
      <c r="BG220" s="154"/>
      <c r="BH220" s="119"/>
      <c r="BI220" s="119"/>
      <c r="BJ220" s="6"/>
      <c r="BK220" s="108"/>
      <c r="BL220" s="108"/>
      <c r="BM220" s="6"/>
      <c r="BN220" s="6"/>
      <c r="BO220" s="7"/>
      <c r="BP220" s="6"/>
      <c r="BQ220" s="156"/>
      <c r="BR220" s="139" t="s">
        <v>80</v>
      </c>
      <c r="BS220" s="159"/>
      <c r="BT220" s="6"/>
    </row>
    <row r="221" spans="1:72" s="101" customFormat="1" x14ac:dyDescent="0.25">
      <c r="A221" s="122"/>
      <c r="B221" s="123"/>
      <c r="C221" s="124"/>
      <c r="D221" s="124"/>
      <c r="E221" s="185"/>
      <c r="F221" s="5"/>
      <c r="G221" s="5"/>
      <c r="H221" s="64" t="str">
        <f t="shared" si="4"/>
        <v/>
      </c>
      <c r="I221" s="5"/>
      <c r="J221" s="5"/>
      <c r="K221" s="64" t="str">
        <f t="shared" si="5"/>
        <v/>
      </c>
      <c r="L221" s="119"/>
      <c r="M221" s="152"/>
      <c r="N221" s="119"/>
      <c r="O221" s="5" t="s">
        <v>293</v>
      </c>
      <c r="P221" s="127"/>
      <c r="Q221" s="129"/>
      <c r="R221" s="237"/>
      <c r="S221" s="128"/>
      <c r="T221" s="119"/>
      <c r="U221" s="130"/>
      <c r="V221" s="130"/>
      <c r="W221" s="5"/>
      <c r="X221" s="128"/>
      <c r="Y221" s="127"/>
      <c r="Z221" s="127"/>
      <c r="AA221" s="128"/>
      <c r="AB221" s="119"/>
      <c r="AC221" s="68" t="s">
        <v>82</v>
      </c>
      <c r="AD221" s="35"/>
      <c r="AE221" s="112"/>
      <c r="AF221" s="112"/>
      <c r="AG221" s="112"/>
      <c r="AH221" s="112"/>
      <c r="AI221" s="6"/>
      <c r="AJ221" s="6"/>
      <c r="AK221" s="6"/>
      <c r="AL221" s="145"/>
      <c r="AM221" s="135"/>
      <c r="AN221" s="136"/>
      <c r="AO221" s="136"/>
      <c r="AP221" s="136"/>
      <c r="AQ221" s="147"/>
      <c r="AR221" s="145"/>
      <c r="AS221" s="110"/>
      <c r="AT221" s="119"/>
      <c r="AU221" s="10"/>
      <c r="AV221" s="119"/>
      <c r="AW221" s="8"/>
      <c r="AX221" s="9"/>
      <c r="AY221" s="9"/>
      <c r="AZ221" s="9"/>
      <c r="BA221" s="145"/>
      <c r="BB221" s="145"/>
      <c r="BC221" s="149"/>
      <c r="BD221" s="33"/>
      <c r="BE221" s="6"/>
      <c r="BF221" s="8"/>
      <c r="BG221" s="154"/>
      <c r="BH221" s="119"/>
      <c r="BI221" s="119"/>
      <c r="BJ221" s="6"/>
      <c r="BK221" s="108"/>
      <c r="BL221" s="108"/>
      <c r="BM221" s="6"/>
      <c r="BN221" s="6"/>
      <c r="BO221" s="7"/>
      <c r="BP221" s="6"/>
      <c r="BQ221" s="156"/>
      <c r="BR221" s="139" t="s">
        <v>80</v>
      </c>
      <c r="BS221" s="159"/>
      <c r="BT221" s="6"/>
    </row>
    <row r="222" spans="1:72" s="101" customFormat="1" x14ac:dyDescent="0.25">
      <c r="A222" s="122"/>
      <c r="B222" s="123"/>
      <c r="C222" s="124"/>
      <c r="D222" s="124"/>
      <c r="E222" s="185"/>
      <c r="F222" s="5"/>
      <c r="G222" s="5"/>
      <c r="H222" s="64" t="str">
        <f t="shared" si="4"/>
        <v/>
      </c>
      <c r="I222" s="5"/>
      <c r="J222" s="5"/>
      <c r="K222" s="64" t="str">
        <f t="shared" si="5"/>
        <v/>
      </c>
      <c r="L222" s="119"/>
      <c r="M222" s="152"/>
      <c r="N222" s="119"/>
      <c r="O222" s="5" t="s">
        <v>293</v>
      </c>
      <c r="P222" s="127"/>
      <c r="Q222" s="129"/>
      <c r="R222" s="237"/>
      <c r="S222" s="128"/>
      <c r="T222" s="119"/>
      <c r="U222" s="130"/>
      <c r="V222" s="130"/>
      <c r="W222" s="5"/>
      <c r="X222" s="128"/>
      <c r="Y222" s="127"/>
      <c r="Z222" s="127"/>
      <c r="AA222" s="128"/>
      <c r="AB222" s="119"/>
      <c r="AC222" s="68" t="s">
        <v>82</v>
      </c>
      <c r="AD222" s="35"/>
      <c r="AE222" s="112"/>
      <c r="AF222" s="112"/>
      <c r="AG222" s="112"/>
      <c r="AH222" s="112"/>
      <c r="AI222" s="6"/>
      <c r="AJ222" s="6"/>
      <c r="AK222" s="6"/>
      <c r="AL222" s="145"/>
      <c r="AM222" s="135"/>
      <c r="AN222" s="136"/>
      <c r="AO222" s="136"/>
      <c r="AP222" s="136"/>
      <c r="AQ222" s="147"/>
      <c r="AR222" s="145"/>
      <c r="AS222" s="110"/>
      <c r="AT222" s="119"/>
      <c r="AU222" s="10"/>
      <c r="AV222" s="119"/>
      <c r="AW222" s="8"/>
      <c r="AX222" s="9"/>
      <c r="AY222" s="9"/>
      <c r="AZ222" s="9"/>
      <c r="BA222" s="145"/>
      <c r="BB222" s="145"/>
      <c r="BC222" s="149"/>
      <c r="BD222" s="33"/>
      <c r="BE222" s="6"/>
      <c r="BF222" s="8"/>
      <c r="BG222" s="154"/>
      <c r="BH222" s="119"/>
      <c r="BI222" s="119"/>
      <c r="BJ222" s="6"/>
      <c r="BK222" s="108"/>
      <c r="BL222" s="108"/>
      <c r="BM222" s="6"/>
      <c r="BN222" s="6"/>
      <c r="BO222" s="7"/>
      <c r="BP222" s="6"/>
      <c r="BQ222" s="156"/>
      <c r="BR222" s="139" t="s">
        <v>80</v>
      </c>
      <c r="BS222" s="159"/>
      <c r="BT222" s="6"/>
    </row>
    <row r="223" spans="1:72" s="101" customFormat="1" x14ac:dyDescent="0.25">
      <c r="A223" s="122"/>
      <c r="B223" s="123"/>
      <c r="C223" s="124"/>
      <c r="D223" s="124"/>
      <c r="E223" s="185"/>
      <c r="F223" s="5"/>
      <c r="G223" s="5"/>
      <c r="H223" s="64" t="str">
        <f t="shared" si="4"/>
        <v/>
      </c>
      <c r="I223" s="5"/>
      <c r="J223" s="5"/>
      <c r="K223" s="64" t="str">
        <f t="shared" si="5"/>
        <v/>
      </c>
      <c r="L223" s="119"/>
      <c r="M223" s="152"/>
      <c r="N223" s="119"/>
      <c r="O223" s="5" t="s">
        <v>293</v>
      </c>
      <c r="P223" s="127"/>
      <c r="Q223" s="129"/>
      <c r="R223" s="237"/>
      <c r="S223" s="128"/>
      <c r="T223" s="119"/>
      <c r="U223" s="130"/>
      <c r="V223" s="130"/>
      <c r="W223" s="5"/>
      <c r="X223" s="128"/>
      <c r="Y223" s="127"/>
      <c r="Z223" s="127"/>
      <c r="AA223" s="128"/>
      <c r="AB223" s="119"/>
      <c r="AC223" s="68" t="s">
        <v>82</v>
      </c>
      <c r="AD223" s="35"/>
      <c r="AE223" s="112"/>
      <c r="AF223" s="112"/>
      <c r="AG223" s="112"/>
      <c r="AH223" s="112"/>
      <c r="AI223" s="6"/>
      <c r="AJ223" s="6"/>
      <c r="AK223" s="6"/>
      <c r="AL223" s="145"/>
      <c r="AM223" s="135"/>
      <c r="AN223" s="136"/>
      <c r="AO223" s="136"/>
      <c r="AP223" s="136"/>
      <c r="AQ223" s="147"/>
      <c r="AR223" s="145"/>
      <c r="AS223" s="110"/>
      <c r="AT223" s="119"/>
      <c r="AU223" s="10"/>
      <c r="AV223" s="119"/>
      <c r="AW223" s="8"/>
      <c r="AX223" s="9"/>
      <c r="AY223" s="9"/>
      <c r="AZ223" s="9"/>
      <c r="BA223" s="145"/>
      <c r="BB223" s="145"/>
      <c r="BC223" s="149"/>
      <c r="BD223" s="33"/>
      <c r="BE223" s="6"/>
      <c r="BF223" s="8"/>
      <c r="BG223" s="154"/>
      <c r="BH223" s="119"/>
      <c r="BI223" s="119"/>
      <c r="BJ223" s="6"/>
      <c r="BK223" s="108"/>
      <c r="BL223" s="108"/>
      <c r="BM223" s="6"/>
      <c r="BN223" s="6"/>
      <c r="BO223" s="7"/>
      <c r="BP223" s="6"/>
      <c r="BQ223" s="156"/>
      <c r="BR223" s="139" t="s">
        <v>80</v>
      </c>
      <c r="BS223" s="159"/>
      <c r="BT223" s="6"/>
    </row>
    <row r="224" spans="1:72" s="101" customFormat="1" x14ac:dyDescent="0.25">
      <c r="A224" s="122"/>
      <c r="B224" s="123"/>
      <c r="C224" s="124"/>
      <c r="D224" s="124"/>
      <c r="E224" s="185"/>
      <c r="F224" s="5"/>
      <c r="G224" s="5"/>
      <c r="H224" s="64" t="str">
        <f t="shared" si="4"/>
        <v/>
      </c>
      <c r="I224" s="5"/>
      <c r="J224" s="5"/>
      <c r="K224" s="64" t="str">
        <f t="shared" si="5"/>
        <v/>
      </c>
      <c r="L224" s="119"/>
      <c r="M224" s="152"/>
      <c r="N224" s="119"/>
      <c r="O224" s="5" t="s">
        <v>293</v>
      </c>
      <c r="P224" s="127"/>
      <c r="Q224" s="129"/>
      <c r="R224" s="237"/>
      <c r="S224" s="128"/>
      <c r="T224" s="119"/>
      <c r="U224" s="130"/>
      <c r="V224" s="130"/>
      <c r="W224" s="5"/>
      <c r="X224" s="128"/>
      <c r="Y224" s="127"/>
      <c r="Z224" s="127"/>
      <c r="AA224" s="128"/>
      <c r="AB224" s="119"/>
      <c r="AC224" s="68" t="s">
        <v>82</v>
      </c>
      <c r="AD224" s="35"/>
      <c r="AE224" s="112"/>
      <c r="AF224" s="112"/>
      <c r="AG224" s="112"/>
      <c r="AH224" s="112"/>
      <c r="AI224" s="6"/>
      <c r="AJ224" s="6"/>
      <c r="AK224" s="6"/>
      <c r="AL224" s="145"/>
      <c r="AM224" s="135"/>
      <c r="AN224" s="136"/>
      <c r="AO224" s="136"/>
      <c r="AP224" s="136"/>
      <c r="AQ224" s="147"/>
      <c r="AR224" s="145"/>
      <c r="AS224" s="110"/>
      <c r="AT224" s="119"/>
      <c r="AU224" s="10"/>
      <c r="AV224" s="119"/>
      <c r="AW224" s="8"/>
      <c r="AX224" s="9"/>
      <c r="AY224" s="9"/>
      <c r="AZ224" s="9"/>
      <c r="BA224" s="145"/>
      <c r="BB224" s="145"/>
      <c r="BC224" s="149"/>
      <c r="BD224" s="33"/>
      <c r="BE224" s="6"/>
      <c r="BF224" s="8"/>
      <c r="BG224" s="154"/>
      <c r="BH224" s="119"/>
      <c r="BI224" s="119"/>
      <c r="BJ224" s="6"/>
      <c r="BK224" s="108"/>
      <c r="BL224" s="108"/>
      <c r="BM224" s="6"/>
      <c r="BN224" s="6"/>
      <c r="BO224" s="7"/>
      <c r="BP224" s="6"/>
      <c r="BQ224" s="156"/>
      <c r="BR224" s="139" t="s">
        <v>80</v>
      </c>
      <c r="BS224" s="159"/>
      <c r="BT224" s="6"/>
    </row>
    <row r="225" spans="1:72" s="101" customFormat="1" x14ac:dyDescent="0.25">
      <c r="A225" s="122"/>
      <c r="B225" s="123"/>
      <c r="C225" s="124"/>
      <c r="D225" s="124"/>
      <c r="E225" s="185"/>
      <c r="F225" s="5"/>
      <c r="G225" s="5"/>
      <c r="H225" s="64" t="str">
        <f t="shared" si="4"/>
        <v/>
      </c>
      <c r="I225" s="5"/>
      <c r="J225" s="5"/>
      <c r="K225" s="64" t="str">
        <f t="shared" si="5"/>
        <v/>
      </c>
      <c r="L225" s="119"/>
      <c r="M225" s="152"/>
      <c r="N225" s="119"/>
      <c r="O225" s="5" t="s">
        <v>293</v>
      </c>
      <c r="P225" s="127"/>
      <c r="Q225" s="129"/>
      <c r="R225" s="237"/>
      <c r="S225" s="128"/>
      <c r="T225" s="119"/>
      <c r="U225" s="130"/>
      <c r="V225" s="130"/>
      <c r="W225" s="5"/>
      <c r="X225" s="128"/>
      <c r="Y225" s="127"/>
      <c r="Z225" s="127"/>
      <c r="AA225" s="128"/>
      <c r="AB225" s="119"/>
      <c r="AC225" s="68" t="s">
        <v>82</v>
      </c>
      <c r="AD225" s="35"/>
      <c r="AE225" s="112"/>
      <c r="AF225" s="112"/>
      <c r="AG225" s="112"/>
      <c r="AH225" s="112"/>
      <c r="AI225" s="6"/>
      <c r="AJ225" s="6"/>
      <c r="AK225" s="6"/>
      <c r="AL225" s="145"/>
      <c r="AM225" s="135"/>
      <c r="AN225" s="136"/>
      <c r="AO225" s="136"/>
      <c r="AP225" s="136"/>
      <c r="AQ225" s="147"/>
      <c r="AR225" s="145"/>
      <c r="AS225" s="110"/>
      <c r="AT225" s="119"/>
      <c r="AU225" s="10"/>
      <c r="AV225" s="119"/>
      <c r="AW225" s="8"/>
      <c r="AX225" s="9"/>
      <c r="AY225" s="9"/>
      <c r="AZ225" s="9"/>
      <c r="BA225" s="145"/>
      <c r="BB225" s="145"/>
      <c r="BC225" s="149"/>
      <c r="BD225" s="33"/>
      <c r="BE225" s="6"/>
      <c r="BF225" s="8"/>
      <c r="BG225" s="154"/>
      <c r="BH225" s="119"/>
      <c r="BI225" s="119"/>
      <c r="BJ225" s="6"/>
      <c r="BK225" s="108"/>
      <c r="BL225" s="108"/>
      <c r="BM225" s="6"/>
      <c r="BN225" s="6"/>
      <c r="BO225" s="7"/>
      <c r="BP225" s="6"/>
      <c r="BQ225" s="156"/>
      <c r="BR225" s="139" t="s">
        <v>80</v>
      </c>
      <c r="BS225" s="159"/>
      <c r="BT225" s="6"/>
    </row>
    <row r="226" spans="1:72" s="101" customFormat="1" x14ac:dyDescent="0.25">
      <c r="A226" s="122"/>
      <c r="B226" s="123"/>
      <c r="C226" s="124"/>
      <c r="D226" s="124"/>
      <c r="E226" s="185"/>
      <c r="F226" s="5"/>
      <c r="G226" s="5"/>
      <c r="H226" s="64" t="str">
        <f t="shared" si="4"/>
        <v/>
      </c>
      <c r="I226" s="5"/>
      <c r="J226" s="5"/>
      <c r="K226" s="64" t="str">
        <f t="shared" si="5"/>
        <v/>
      </c>
      <c r="L226" s="119"/>
      <c r="M226" s="152"/>
      <c r="N226" s="119"/>
      <c r="O226" s="5" t="s">
        <v>293</v>
      </c>
      <c r="P226" s="127"/>
      <c r="Q226" s="129"/>
      <c r="R226" s="237"/>
      <c r="S226" s="128"/>
      <c r="T226" s="119"/>
      <c r="U226" s="130"/>
      <c r="V226" s="130"/>
      <c r="W226" s="5"/>
      <c r="X226" s="128"/>
      <c r="Y226" s="127"/>
      <c r="Z226" s="127"/>
      <c r="AA226" s="128"/>
      <c r="AB226" s="119"/>
      <c r="AC226" s="68" t="s">
        <v>82</v>
      </c>
      <c r="AD226" s="35"/>
      <c r="AE226" s="112"/>
      <c r="AF226" s="112"/>
      <c r="AG226" s="112"/>
      <c r="AH226" s="112"/>
      <c r="AI226" s="6"/>
      <c r="AJ226" s="6"/>
      <c r="AK226" s="6"/>
      <c r="AL226" s="145"/>
      <c r="AM226" s="135"/>
      <c r="AN226" s="136"/>
      <c r="AO226" s="136"/>
      <c r="AP226" s="136"/>
      <c r="AQ226" s="147"/>
      <c r="AR226" s="145"/>
      <c r="AS226" s="110"/>
      <c r="AT226" s="119"/>
      <c r="AU226" s="10"/>
      <c r="AV226" s="119"/>
      <c r="AW226" s="8"/>
      <c r="AX226" s="9"/>
      <c r="AY226" s="9"/>
      <c r="AZ226" s="9"/>
      <c r="BA226" s="145"/>
      <c r="BB226" s="145"/>
      <c r="BC226" s="149"/>
      <c r="BD226" s="33"/>
      <c r="BE226" s="6"/>
      <c r="BF226" s="8"/>
      <c r="BG226" s="154"/>
      <c r="BH226" s="119"/>
      <c r="BI226" s="119"/>
      <c r="BJ226" s="6"/>
      <c r="BK226" s="108"/>
      <c r="BL226" s="108"/>
      <c r="BM226" s="6"/>
      <c r="BN226" s="6"/>
      <c r="BO226" s="7"/>
      <c r="BP226" s="6"/>
      <c r="BQ226" s="156"/>
      <c r="BR226" s="139" t="s">
        <v>80</v>
      </c>
      <c r="BS226" s="159"/>
      <c r="BT226" s="6"/>
    </row>
    <row r="227" spans="1:72" s="101" customFormat="1" x14ac:dyDescent="0.25">
      <c r="A227" s="122"/>
      <c r="B227" s="123"/>
      <c r="C227" s="124"/>
      <c r="D227" s="124"/>
      <c r="E227" s="185"/>
      <c r="F227" s="5"/>
      <c r="G227" s="5"/>
      <c r="H227" s="64" t="str">
        <f t="shared" si="4"/>
        <v/>
      </c>
      <c r="I227" s="5"/>
      <c r="J227" s="5"/>
      <c r="K227" s="64" t="str">
        <f t="shared" si="5"/>
        <v/>
      </c>
      <c r="L227" s="119"/>
      <c r="M227" s="152"/>
      <c r="N227" s="119"/>
      <c r="O227" s="5" t="s">
        <v>293</v>
      </c>
      <c r="P227" s="127"/>
      <c r="Q227" s="129"/>
      <c r="R227" s="237"/>
      <c r="S227" s="128"/>
      <c r="T227" s="119"/>
      <c r="U227" s="130"/>
      <c r="V227" s="130"/>
      <c r="W227" s="5"/>
      <c r="X227" s="128"/>
      <c r="Y227" s="127"/>
      <c r="Z227" s="127"/>
      <c r="AA227" s="128"/>
      <c r="AB227" s="119"/>
      <c r="AC227" s="68" t="s">
        <v>82</v>
      </c>
      <c r="AD227" s="35"/>
      <c r="AE227" s="112"/>
      <c r="AF227" s="112"/>
      <c r="AG227" s="112"/>
      <c r="AH227" s="112"/>
      <c r="AI227" s="6"/>
      <c r="AJ227" s="6"/>
      <c r="AK227" s="6"/>
      <c r="AL227" s="145"/>
      <c r="AM227" s="135"/>
      <c r="AN227" s="136"/>
      <c r="AO227" s="136"/>
      <c r="AP227" s="136"/>
      <c r="AQ227" s="147"/>
      <c r="AR227" s="145"/>
      <c r="AS227" s="110"/>
      <c r="AT227" s="119"/>
      <c r="AU227" s="10"/>
      <c r="AV227" s="119"/>
      <c r="AW227" s="8"/>
      <c r="AX227" s="9"/>
      <c r="AY227" s="9"/>
      <c r="AZ227" s="9"/>
      <c r="BA227" s="145"/>
      <c r="BB227" s="145"/>
      <c r="BC227" s="149"/>
      <c r="BD227" s="33"/>
      <c r="BE227" s="6"/>
      <c r="BF227" s="8"/>
      <c r="BG227" s="154"/>
      <c r="BH227" s="119"/>
      <c r="BI227" s="119"/>
      <c r="BJ227" s="6"/>
      <c r="BK227" s="108"/>
      <c r="BL227" s="108"/>
      <c r="BM227" s="6"/>
      <c r="BN227" s="6"/>
      <c r="BO227" s="7"/>
      <c r="BP227" s="6"/>
      <c r="BQ227" s="156"/>
      <c r="BR227" s="139" t="s">
        <v>80</v>
      </c>
      <c r="BS227" s="159"/>
      <c r="BT227" s="6"/>
    </row>
    <row r="228" spans="1:72" s="101" customFormat="1" x14ac:dyDescent="0.25">
      <c r="A228" s="122"/>
      <c r="B228" s="123"/>
      <c r="C228" s="124"/>
      <c r="D228" s="124"/>
      <c r="E228" s="185"/>
      <c r="F228" s="5"/>
      <c r="G228" s="5"/>
      <c r="H228" s="64" t="str">
        <f t="shared" si="4"/>
        <v/>
      </c>
      <c r="I228" s="5"/>
      <c r="J228" s="5"/>
      <c r="K228" s="64" t="str">
        <f t="shared" si="5"/>
        <v/>
      </c>
      <c r="L228" s="119"/>
      <c r="M228" s="152"/>
      <c r="N228" s="119"/>
      <c r="O228" s="5" t="s">
        <v>293</v>
      </c>
      <c r="P228" s="127"/>
      <c r="Q228" s="129"/>
      <c r="R228" s="237"/>
      <c r="S228" s="128"/>
      <c r="T228" s="119"/>
      <c r="U228" s="130"/>
      <c r="V228" s="130"/>
      <c r="W228" s="5"/>
      <c r="X228" s="128"/>
      <c r="Y228" s="127"/>
      <c r="Z228" s="127"/>
      <c r="AA228" s="128"/>
      <c r="AB228" s="119"/>
      <c r="AC228" s="68" t="s">
        <v>82</v>
      </c>
      <c r="AD228" s="35"/>
      <c r="AE228" s="112"/>
      <c r="AF228" s="112"/>
      <c r="AG228" s="112"/>
      <c r="AH228" s="112"/>
      <c r="AI228" s="6"/>
      <c r="AJ228" s="6"/>
      <c r="AK228" s="6"/>
      <c r="AL228" s="145"/>
      <c r="AM228" s="135"/>
      <c r="AN228" s="136"/>
      <c r="AO228" s="136"/>
      <c r="AP228" s="136"/>
      <c r="AQ228" s="147"/>
      <c r="AR228" s="145"/>
      <c r="AS228" s="110"/>
      <c r="AT228" s="119"/>
      <c r="AU228" s="10"/>
      <c r="AV228" s="119"/>
      <c r="AW228" s="8"/>
      <c r="AX228" s="9"/>
      <c r="AY228" s="9"/>
      <c r="AZ228" s="9"/>
      <c r="BA228" s="145"/>
      <c r="BB228" s="145"/>
      <c r="BC228" s="149"/>
      <c r="BD228" s="33"/>
      <c r="BE228" s="6"/>
      <c r="BF228" s="8"/>
      <c r="BG228" s="154"/>
      <c r="BH228" s="119"/>
      <c r="BI228" s="119"/>
      <c r="BJ228" s="6"/>
      <c r="BK228" s="108"/>
      <c r="BL228" s="108"/>
      <c r="BM228" s="6"/>
      <c r="BN228" s="6"/>
      <c r="BO228" s="7"/>
      <c r="BP228" s="6"/>
      <c r="BQ228" s="156"/>
      <c r="BR228" s="139" t="s">
        <v>80</v>
      </c>
      <c r="BS228" s="159"/>
      <c r="BT228" s="6"/>
    </row>
    <row r="229" spans="1:72" s="101" customFormat="1" x14ac:dyDescent="0.25">
      <c r="A229" s="122"/>
      <c r="B229" s="123"/>
      <c r="C229" s="124"/>
      <c r="D229" s="124"/>
      <c r="E229" s="185"/>
      <c r="F229" s="5"/>
      <c r="G229" s="5"/>
      <c r="H229" s="64" t="str">
        <f t="shared" si="4"/>
        <v/>
      </c>
      <c r="I229" s="5"/>
      <c r="J229" s="5"/>
      <c r="K229" s="64" t="str">
        <f t="shared" si="5"/>
        <v/>
      </c>
      <c r="L229" s="119"/>
      <c r="M229" s="152"/>
      <c r="N229" s="119"/>
      <c r="O229" s="5" t="s">
        <v>293</v>
      </c>
      <c r="P229" s="127"/>
      <c r="Q229" s="129"/>
      <c r="R229" s="237"/>
      <c r="S229" s="128"/>
      <c r="T229" s="119"/>
      <c r="U229" s="130"/>
      <c r="V229" s="130"/>
      <c r="W229" s="5"/>
      <c r="X229" s="128"/>
      <c r="Y229" s="127"/>
      <c r="Z229" s="127"/>
      <c r="AA229" s="128"/>
      <c r="AB229" s="119"/>
      <c r="AC229" s="68" t="s">
        <v>82</v>
      </c>
      <c r="AD229" s="35"/>
      <c r="AE229" s="112"/>
      <c r="AF229" s="112"/>
      <c r="AG229" s="112"/>
      <c r="AH229" s="112"/>
      <c r="AI229" s="6"/>
      <c r="AJ229" s="6"/>
      <c r="AK229" s="6"/>
      <c r="AL229" s="145"/>
      <c r="AM229" s="135"/>
      <c r="AN229" s="136"/>
      <c r="AO229" s="136"/>
      <c r="AP229" s="136"/>
      <c r="AQ229" s="147"/>
      <c r="AR229" s="145"/>
      <c r="AS229" s="110"/>
      <c r="AT229" s="119"/>
      <c r="AU229" s="10"/>
      <c r="AV229" s="119"/>
      <c r="AW229" s="8"/>
      <c r="AX229" s="9"/>
      <c r="AY229" s="9"/>
      <c r="AZ229" s="9"/>
      <c r="BA229" s="145"/>
      <c r="BB229" s="145"/>
      <c r="BC229" s="149"/>
      <c r="BD229" s="33"/>
      <c r="BE229" s="6"/>
      <c r="BF229" s="8"/>
      <c r="BG229" s="154"/>
      <c r="BH229" s="119"/>
      <c r="BI229" s="119"/>
      <c r="BJ229" s="6"/>
      <c r="BK229" s="108"/>
      <c r="BL229" s="108"/>
      <c r="BM229" s="6"/>
      <c r="BN229" s="6"/>
      <c r="BO229" s="7"/>
      <c r="BP229" s="6"/>
      <c r="BQ229" s="156"/>
      <c r="BR229" s="139" t="s">
        <v>80</v>
      </c>
      <c r="BS229" s="159"/>
      <c r="BT229" s="6"/>
    </row>
    <row r="230" spans="1:72" s="101" customFormat="1" x14ac:dyDescent="0.25">
      <c r="A230" s="122"/>
      <c r="B230" s="123"/>
      <c r="C230" s="124"/>
      <c r="D230" s="124"/>
      <c r="E230" s="185"/>
      <c r="F230" s="5"/>
      <c r="G230" s="5"/>
      <c r="H230" s="64" t="str">
        <f t="shared" si="4"/>
        <v/>
      </c>
      <c r="I230" s="5"/>
      <c r="J230" s="5"/>
      <c r="K230" s="64" t="str">
        <f t="shared" si="5"/>
        <v/>
      </c>
      <c r="L230" s="119"/>
      <c r="M230" s="152"/>
      <c r="N230" s="119"/>
      <c r="O230" s="5" t="s">
        <v>293</v>
      </c>
      <c r="P230" s="127"/>
      <c r="Q230" s="129"/>
      <c r="R230" s="237"/>
      <c r="S230" s="128"/>
      <c r="T230" s="119"/>
      <c r="U230" s="130"/>
      <c r="V230" s="130"/>
      <c r="W230" s="5"/>
      <c r="X230" s="128"/>
      <c r="Y230" s="127"/>
      <c r="Z230" s="127"/>
      <c r="AA230" s="128"/>
      <c r="AB230" s="119"/>
      <c r="AC230" s="68" t="s">
        <v>82</v>
      </c>
      <c r="AD230" s="35"/>
      <c r="AE230" s="112"/>
      <c r="AF230" s="112"/>
      <c r="AG230" s="112"/>
      <c r="AH230" s="112"/>
      <c r="AI230" s="6"/>
      <c r="AJ230" s="6"/>
      <c r="AK230" s="6"/>
      <c r="AL230" s="145"/>
      <c r="AM230" s="135"/>
      <c r="AN230" s="136"/>
      <c r="AO230" s="136"/>
      <c r="AP230" s="136"/>
      <c r="AQ230" s="147"/>
      <c r="AR230" s="145"/>
      <c r="AS230" s="110"/>
      <c r="AT230" s="119"/>
      <c r="AU230" s="10"/>
      <c r="AV230" s="119"/>
      <c r="AW230" s="8"/>
      <c r="AX230" s="9"/>
      <c r="AY230" s="9"/>
      <c r="AZ230" s="9"/>
      <c r="BA230" s="145"/>
      <c r="BB230" s="145"/>
      <c r="BC230" s="149"/>
      <c r="BD230" s="33"/>
      <c r="BE230" s="6"/>
      <c r="BF230" s="8"/>
      <c r="BG230" s="154"/>
      <c r="BH230" s="119"/>
      <c r="BI230" s="119"/>
      <c r="BJ230" s="6"/>
      <c r="BK230" s="108"/>
      <c r="BL230" s="108"/>
      <c r="BM230" s="6"/>
      <c r="BN230" s="6"/>
      <c r="BO230" s="7"/>
      <c r="BP230" s="6"/>
      <c r="BQ230" s="156"/>
      <c r="BR230" s="139" t="s">
        <v>80</v>
      </c>
      <c r="BS230" s="159"/>
      <c r="BT230" s="6"/>
    </row>
    <row r="231" spans="1:72" s="101" customFormat="1" x14ac:dyDescent="0.25">
      <c r="A231" s="122"/>
      <c r="B231" s="123"/>
      <c r="C231" s="124"/>
      <c r="D231" s="124"/>
      <c r="E231" s="185"/>
      <c r="F231" s="5"/>
      <c r="G231" s="5"/>
      <c r="H231" s="64" t="str">
        <f t="shared" si="4"/>
        <v/>
      </c>
      <c r="I231" s="5"/>
      <c r="J231" s="5"/>
      <c r="K231" s="64" t="str">
        <f t="shared" si="5"/>
        <v/>
      </c>
      <c r="L231" s="119"/>
      <c r="M231" s="152"/>
      <c r="N231" s="119"/>
      <c r="O231" s="5" t="s">
        <v>293</v>
      </c>
      <c r="P231" s="127"/>
      <c r="Q231" s="129"/>
      <c r="R231" s="237"/>
      <c r="S231" s="128"/>
      <c r="T231" s="119"/>
      <c r="U231" s="130"/>
      <c r="V231" s="130"/>
      <c r="W231" s="5"/>
      <c r="X231" s="128"/>
      <c r="Y231" s="127"/>
      <c r="Z231" s="127"/>
      <c r="AA231" s="128"/>
      <c r="AB231" s="119"/>
      <c r="AC231" s="68" t="s">
        <v>82</v>
      </c>
      <c r="AD231" s="35"/>
      <c r="AE231" s="112"/>
      <c r="AF231" s="112"/>
      <c r="AG231" s="112"/>
      <c r="AH231" s="112"/>
      <c r="AI231" s="6"/>
      <c r="AJ231" s="6"/>
      <c r="AK231" s="6"/>
      <c r="AL231" s="145"/>
      <c r="AM231" s="135"/>
      <c r="AN231" s="136"/>
      <c r="AO231" s="136"/>
      <c r="AP231" s="136"/>
      <c r="AQ231" s="147"/>
      <c r="AR231" s="145"/>
      <c r="AS231" s="110"/>
      <c r="AT231" s="119"/>
      <c r="AU231" s="10"/>
      <c r="AV231" s="119"/>
      <c r="AW231" s="8"/>
      <c r="AX231" s="9"/>
      <c r="AY231" s="9"/>
      <c r="AZ231" s="9"/>
      <c r="BA231" s="145"/>
      <c r="BB231" s="145"/>
      <c r="BC231" s="149"/>
      <c r="BD231" s="33"/>
      <c r="BE231" s="6"/>
      <c r="BF231" s="8"/>
      <c r="BG231" s="154"/>
      <c r="BH231" s="119"/>
      <c r="BI231" s="119"/>
      <c r="BJ231" s="6"/>
      <c r="BK231" s="108"/>
      <c r="BL231" s="108"/>
      <c r="BM231" s="6"/>
      <c r="BN231" s="6"/>
      <c r="BO231" s="7"/>
      <c r="BP231" s="6"/>
      <c r="BQ231" s="156"/>
      <c r="BR231" s="139" t="s">
        <v>80</v>
      </c>
      <c r="BS231" s="159"/>
      <c r="BT231" s="6"/>
    </row>
    <row r="232" spans="1:72" s="101" customFormat="1" x14ac:dyDescent="0.25">
      <c r="A232" s="122"/>
      <c r="B232" s="123"/>
      <c r="C232" s="124"/>
      <c r="D232" s="124"/>
      <c r="E232" s="185"/>
      <c r="F232" s="5"/>
      <c r="G232" s="5"/>
      <c r="H232" s="64" t="str">
        <f t="shared" si="4"/>
        <v/>
      </c>
      <c r="I232" s="5"/>
      <c r="J232" s="5"/>
      <c r="K232" s="64" t="str">
        <f t="shared" si="5"/>
        <v/>
      </c>
      <c r="L232" s="119"/>
      <c r="M232" s="152"/>
      <c r="N232" s="119"/>
      <c r="O232" s="5" t="s">
        <v>293</v>
      </c>
      <c r="P232" s="127"/>
      <c r="Q232" s="129"/>
      <c r="R232" s="237"/>
      <c r="S232" s="128"/>
      <c r="T232" s="119"/>
      <c r="U232" s="130"/>
      <c r="V232" s="130"/>
      <c r="W232" s="5"/>
      <c r="X232" s="128"/>
      <c r="Y232" s="127"/>
      <c r="Z232" s="127"/>
      <c r="AA232" s="128"/>
      <c r="AB232" s="119"/>
      <c r="AC232" s="68" t="s">
        <v>82</v>
      </c>
      <c r="AD232" s="35"/>
      <c r="AE232" s="112"/>
      <c r="AF232" s="112"/>
      <c r="AG232" s="112"/>
      <c r="AH232" s="112"/>
      <c r="AI232" s="6"/>
      <c r="AJ232" s="6"/>
      <c r="AK232" s="6"/>
      <c r="AL232" s="145"/>
      <c r="AM232" s="135"/>
      <c r="AN232" s="136"/>
      <c r="AO232" s="136"/>
      <c r="AP232" s="136"/>
      <c r="AQ232" s="147"/>
      <c r="AR232" s="145"/>
      <c r="AS232" s="110"/>
      <c r="AT232" s="119"/>
      <c r="AU232" s="10"/>
      <c r="AV232" s="119"/>
      <c r="AW232" s="8"/>
      <c r="AX232" s="9"/>
      <c r="AY232" s="9"/>
      <c r="AZ232" s="9"/>
      <c r="BA232" s="145"/>
      <c r="BB232" s="145"/>
      <c r="BC232" s="149"/>
      <c r="BD232" s="33"/>
      <c r="BE232" s="6"/>
      <c r="BF232" s="8"/>
      <c r="BG232" s="154"/>
      <c r="BH232" s="119"/>
      <c r="BI232" s="119"/>
      <c r="BJ232" s="6"/>
      <c r="BK232" s="108"/>
      <c r="BL232" s="108"/>
      <c r="BM232" s="6"/>
      <c r="BN232" s="6"/>
      <c r="BO232" s="7"/>
      <c r="BP232" s="6"/>
      <c r="BQ232" s="156"/>
      <c r="BR232" s="139" t="s">
        <v>80</v>
      </c>
      <c r="BS232" s="159"/>
      <c r="BT232" s="6"/>
    </row>
    <row r="233" spans="1:72" s="101" customFormat="1" x14ac:dyDescent="0.25">
      <c r="A233" s="122"/>
      <c r="B233" s="123"/>
      <c r="C233" s="124"/>
      <c r="D233" s="124"/>
      <c r="E233" s="185"/>
      <c r="F233" s="5"/>
      <c r="G233" s="5"/>
      <c r="H233" s="64" t="str">
        <f t="shared" si="4"/>
        <v/>
      </c>
      <c r="I233" s="5"/>
      <c r="J233" s="5"/>
      <c r="K233" s="64" t="str">
        <f t="shared" si="5"/>
        <v/>
      </c>
      <c r="L233" s="119"/>
      <c r="M233" s="152"/>
      <c r="N233" s="119"/>
      <c r="O233" s="5" t="s">
        <v>293</v>
      </c>
      <c r="P233" s="127"/>
      <c r="Q233" s="129"/>
      <c r="R233" s="237"/>
      <c r="S233" s="128"/>
      <c r="T233" s="119"/>
      <c r="U233" s="130"/>
      <c r="V233" s="130"/>
      <c r="W233" s="5"/>
      <c r="X233" s="128"/>
      <c r="Y233" s="127"/>
      <c r="Z233" s="127"/>
      <c r="AA233" s="128"/>
      <c r="AB233" s="119"/>
      <c r="AC233" s="68" t="s">
        <v>82</v>
      </c>
      <c r="AD233" s="35"/>
      <c r="AE233" s="112"/>
      <c r="AF233" s="112"/>
      <c r="AG233" s="112"/>
      <c r="AH233" s="112"/>
      <c r="AI233" s="6"/>
      <c r="AJ233" s="6"/>
      <c r="AK233" s="6"/>
      <c r="AL233" s="145"/>
      <c r="AM233" s="135"/>
      <c r="AN233" s="136"/>
      <c r="AO233" s="136"/>
      <c r="AP233" s="136"/>
      <c r="AQ233" s="147"/>
      <c r="AR233" s="145"/>
      <c r="AS233" s="110"/>
      <c r="AT233" s="119"/>
      <c r="AU233" s="10"/>
      <c r="AV233" s="119"/>
      <c r="AW233" s="8"/>
      <c r="AX233" s="9"/>
      <c r="AY233" s="9"/>
      <c r="AZ233" s="9"/>
      <c r="BA233" s="145"/>
      <c r="BB233" s="145"/>
      <c r="BC233" s="149"/>
      <c r="BD233" s="33"/>
      <c r="BE233" s="6"/>
      <c r="BF233" s="8"/>
      <c r="BG233" s="154"/>
      <c r="BH233" s="119"/>
      <c r="BI233" s="119"/>
      <c r="BJ233" s="6"/>
      <c r="BK233" s="108"/>
      <c r="BL233" s="108"/>
      <c r="BM233" s="6"/>
      <c r="BN233" s="6"/>
      <c r="BO233" s="7"/>
      <c r="BP233" s="6"/>
      <c r="BQ233" s="156"/>
      <c r="BR233" s="139" t="s">
        <v>80</v>
      </c>
      <c r="BS233" s="159"/>
      <c r="BT233" s="6"/>
    </row>
    <row r="234" spans="1:72" s="101" customFormat="1" x14ac:dyDescent="0.25">
      <c r="A234" s="122"/>
      <c r="B234" s="123"/>
      <c r="C234" s="124"/>
      <c r="D234" s="124"/>
      <c r="E234" s="185"/>
      <c r="F234" s="5"/>
      <c r="G234" s="5"/>
      <c r="H234" s="64" t="str">
        <f t="shared" si="4"/>
        <v/>
      </c>
      <c r="I234" s="5"/>
      <c r="J234" s="5"/>
      <c r="K234" s="64" t="str">
        <f t="shared" si="5"/>
        <v/>
      </c>
      <c r="L234" s="119"/>
      <c r="M234" s="152"/>
      <c r="N234" s="119"/>
      <c r="O234" s="5" t="s">
        <v>293</v>
      </c>
      <c r="P234" s="127"/>
      <c r="Q234" s="129"/>
      <c r="R234" s="237"/>
      <c r="S234" s="128"/>
      <c r="T234" s="119"/>
      <c r="U234" s="130"/>
      <c r="V234" s="130"/>
      <c r="W234" s="5"/>
      <c r="X234" s="128"/>
      <c r="Y234" s="127"/>
      <c r="Z234" s="127"/>
      <c r="AA234" s="128"/>
      <c r="AB234" s="119"/>
      <c r="AC234" s="68" t="s">
        <v>82</v>
      </c>
      <c r="AD234" s="35"/>
      <c r="AE234" s="112"/>
      <c r="AF234" s="112"/>
      <c r="AG234" s="112"/>
      <c r="AH234" s="112"/>
      <c r="AI234" s="6"/>
      <c r="AJ234" s="6"/>
      <c r="AK234" s="6"/>
      <c r="AL234" s="145"/>
      <c r="AM234" s="135"/>
      <c r="AN234" s="136"/>
      <c r="AO234" s="136"/>
      <c r="AP234" s="136"/>
      <c r="AQ234" s="147"/>
      <c r="AR234" s="145"/>
      <c r="AS234" s="110"/>
      <c r="AT234" s="119"/>
      <c r="AU234" s="10"/>
      <c r="AV234" s="119"/>
      <c r="AW234" s="8"/>
      <c r="AX234" s="9"/>
      <c r="AY234" s="9"/>
      <c r="AZ234" s="9"/>
      <c r="BA234" s="145"/>
      <c r="BB234" s="145"/>
      <c r="BC234" s="149"/>
      <c r="BD234" s="33"/>
      <c r="BE234" s="6"/>
      <c r="BF234" s="8"/>
      <c r="BG234" s="154"/>
      <c r="BH234" s="119"/>
      <c r="BI234" s="119"/>
      <c r="BJ234" s="6"/>
      <c r="BK234" s="108"/>
      <c r="BL234" s="108"/>
      <c r="BM234" s="6"/>
      <c r="BN234" s="6"/>
      <c r="BO234" s="7"/>
      <c r="BP234" s="6"/>
      <c r="BQ234" s="156"/>
      <c r="BR234" s="139" t="s">
        <v>80</v>
      </c>
      <c r="BS234" s="159"/>
      <c r="BT234" s="6"/>
    </row>
    <row r="235" spans="1:72" s="101" customFormat="1" x14ac:dyDescent="0.25">
      <c r="A235" s="122"/>
      <c r="B235" s="123"/>
      <c r="C235" s="124"/>
      <c r="D235" s="124"/>
      <c r="E235" s="185"/>
      <c r="F235" s="5"/>
      <c r="G235" s="5"/>
      <c r="H235" s="64" t="str">
        <f t="shared" si="4"/>
        <v/>
      </c>
      <c r="I235" s="5"/>
      <c r="J235" s="5"/>
      <c r="K235" s="64" t="str">
        <f t="shared" si="5"/>
        <v/>
      </c>
      <c r="L235" s="119"/>
      <c r="M235" s="152"/>
      <c r="N235" s="119"/>
      <c r="O235" s="5" t="s">
        <v>293</v>
      </c>
      <c r="P235" s="127"/>
      <c r="Q235" s="129"/>
      <c r="R235" s="237"/>
      <c r="S235" s="128"/>
      <c r="T235" s="119"/>
      <c r="U235" s="130"/>
      <c r="V235" s="130"/>
      <c r="W235" s="5"/>
      <c r="X235" s="128"/>
      <c r="Y235" s="127"/>
      <c r="Z235" s="127"/>
      <c r="AA235" s="128"/>
      <c r="AB235" s="119"/>
      <c r="AC235" s="68" t="s">
        <v>82</v>
      </c>
      <c r="AD235" s="35"/>
      <c r="AE235" s="112"/>
      <c r="AF235" s="112"/>
      <c r="AG235" s="112"/>
      <c r="AH235" s="112"/>
      <c r="AI235" s="6"/>
      <c r="AJ235" s="6"/>
      <c r="AK235" s="6"/>
      <c r="AL235" s="145"/>
      <c r="AM235" s="135"/>
      <c r="AN235" s="136"/>
      <c r="AO235" s="136"/>
      <c r="AP235" s="136"/>
      <c r="AQ235" s="147"/>
      <c r="AR235" s="145"/>
      <c r="AS235" s="110"/>
      <c r="AT235" s="119"/>
      <c r="AU235" s="10"/>
      <c r="AV235" s="119"/>
      <c r="AW235" s="8"/>
      <c r="AX235" s="9"/>
      <c r="AY235" s="9"/>
      <c r="AZ235" s="9"/>
      <c r="BA235" s="145"/>
      <c r="BB235" s="145"/>
      <c r="BC235" s="149"/>
      <c r="BD235" s="33"/>
      <c r="BE235" s="6"/>
      <c r="BF235" s="8"/>
      <c r="BG235" s="154"/>
      <c r="BH235" s="119"/>
      <c r="BI235" s="119"/>
      <c r="BJ235" s="6"/>
      <c r="BK235" s="108"/>
      <c r="BL235" s="108"/>
      <c r="BM235" s="6"/>
      <c r="BN235" s="6"/>
      <c r="BO235" s="7"/>
      <c r="BP235" s="6"/>
      <c r="BQ235" s="156"/>
      <c r="BR235" s="139" t="s">
        <v>80</v>
      </c>
      <c r="BS235" s="159"/>
      <c r="BT235" s="6"/>
    </row>
    <row r="236" spans="1:72" s="101" customFormat="1" x14ac:dyDescent="0.25">
      <c r="A236" s="122"/>
      <c r="B236" s="123"/>
      <c r="C236" s="124"/>
      <c r="D236" s="124"/>
      <c r="E236" s="185"/>
      <c r="F236" s="5"/>
      <c r="G236" s="5"/>
      <c r="H236" s="64" t="str">
        <f t="shared" si="4"/>
        <v/>
      </c>
      <c r="I236" s="5"/>
      <c r="J236" s="5"/>
      <c r="K236" s="64" t="str">
        <f t="shared" si="5"/>
        <v/>
      </c>
      <c r="L236" s="119"/>
      <c r="M236" s="152"/>
      <c r="N236" s="119"/>
      <c r="O236" s="5" t="s">
        <v>293</v>
      </c>
      <c r="P236" s="127"/>
      <c r="Q236" s="129"/>
      <c r="R236" s="237"/>
      <c r="S236" s="128"/>
      <c r="T236" s="119"/>
      <c r="U236" s="130"/>
      <c r="V236" s="130"/>
      <c r="W236" s="5"/>
      <c r="X236" s="128"/>
      <c r="Y236" s="127"/>
      <c r="Z236" s="127"/>
      <c r="AA236" s="128"/>
      <c r="AB236" s="119"/>
      <c r="AC236" s="68" t="s">
        <v>82</v>
      </c>
      <c r="AD236" s="35"/>
      <c r="AE236" s="112"/>
      <c r="AF236" s="112"/>
      <c r="AG236" s="112"/>
      <c r="AH236" s="112"/>
      <c r="AI236" s="6"/>
      <c r="AJ236" s="6"/>
      <c r="AK236" s="6"/>
      <c r="AL236" s="145"/>
      <c r="AM236" s="135"/>
      <c r="AN236" s="136"/>
      <c r="AO236" s="136"/>
      <c r="AP236" s="136"/>
      <c r="AQ236" s="147"/>
      <c r="AR236" s="145"/>
      <c r="AS236" s="110"/>
      <c r="AT236" s="119"/>
      <c r="AU236" s="10"/>
      <c r="AV236" s="119"/>
      <c r="AW236" s="8"/>
      <c r="AX236" s="9"/>
      <c r="AY236" s="9"/>
      <c r="AZ236" s="9"/>
      <c r="BA236" s="145"/>
      <c r="BB236" s="145"/>
      <c r="BC236" s="149"/>
      <c r="BD236" s="33"/>
      <c r="BE236" s="6"/>
      <c r="BF236" s="8"/>
      <c r="BG236" s="154"/>
      <c r="BH236" s="119"/>
      <c r="BI236" s="119"/>
      <c r="BJ236" s="6"/>
      <c r="BK236" s="108"/>
      <c r="BL236" s="108"/>
      <c r="BM236" s="6"/>
      <c r="BN236" s="6"/>
      <c r="BO236" s="7"/>
      <c r="BP236" s="6"/>
      <c r="BQ236" s="156"/>
      <c r="BR236" s="139" t="s">
        <v>80</v>
      </c>
      <c r="BS236" s="159"/>
      <c r="BT236" s="6"/>
    </row>
    <row r="237" spans="1:72" s="101" customFormat="1" x14ac:dyDescent="0.25">
      <c r="A237" s="122"/>
      <c r="B237" s="123"/>
      <c r="C237" s="124"/>
      <c r="D237" s="124"/>
      <c r="E237" s="185"/>
      <c r="F237" s="5"/>
      <c r="G237" s="5"/>
      <c r="H237" s="64" t="str">
        <f t="shared" si="4"/>
        <v/>
      </c>
      <c r="I237" s="5"/>
      <c r="J237" s="5"/>
      <c r="K237" s="64" t="str">
        <f t="shared" si="5"/>
        <v/>
      </c>
      <c r="L237" s="119"/>
      <c r="M237" s="152"/>
      <c r="N237" s="119"/>
      <c r="O237" s="5" t="s">
        <v>293</v>
      </c>
      <c r="P237" s="127"/>
      <c r="Q237" s="129"/>
      <c r="R237" s="237"/>
      <c r="S237" s="128"/>
      <c r="T237" s="119"/>
      <c r="U237" s="130"/>
      <c r="V237" s="130"/>
      <c r="W237" s="5"/>
      <c r="X237" s="128"/>
      <c r="Y237" s="127"/>
      <c r="Z237" s="127"/>
      <c r="AA237" s="128"/>
      <c r="AB237" s="119"/>
      <c r="AC237" s="68" t="s">
        <v>82</v>
      </c>
      <c r="AD237" s="35"/>
      <c r="AE237" s="112"/>
      <c r="AF237" s="112"/>
      <c r="AG237" s="112"/>
      <c r="AH237" s="112"/>
      <c r="AI237" s="6"/>
      <c r="AJ237" s="6"/>
      <c r="AK237" s="6"/>
      <c r="AL237" s="145"/>
      <c r="AM237" s="135"/>
      <c r="AN237" s="136"/>
      <c r="AO237" s="136"/>
      <c r="AP237" s="136"/>
      <c r="AQ237" s="147"/>
      <c r="AR237" s="145"/>
      <c r="AS237" s="110"/>
      <c r="AT237" s="119"/>
      <c r="AU237" s="10"/>
      <c r="AV237" s="119"/>
      <c r="AW237" s="8"/>
      <c r="AX237" s="9"/>
      <c r="AY237" s="9"/>
      <c r="AZ237" s="9"/>
      <c r="BA237" s="145"/>
      <c r="BB237" s="145"/>
      <c r="BC237" s="149"/>
      <c r="BD237" s="33"/>
      <c r="BE237" s="6"/>
      <c r="BF237" s="8"/>
      <c r="BG237" s="154"/>
      <c r="BH237" s="119"/>
      <c r="BI237" s="119"/>
      <c r="BJ237" s="6"/>
      <c r="BK237" s="108"/>
      <c r="BL237" s="108"/>
      <c r="BM237" s="6"/>
      <c r="BN237" s="6"/>
      <c r="BO237" s="7"/>
      <c r="BP237" s="6"/>
      <c r="BQ237" s="156"/>
      <c r="BR237" s="139" t="s">
        <v>80</v>
      </c>
      <c r="BS237" s="159"/>
      <c r="BT237" s="6"/>
    </row>
    <row r="238" spans="1:72" s="101" customFormat="1" x14ac:dyDescent="0.25">
      <c r="A238" s="122"/>
      <c r="B238" s="123"/>
      <c r="C238" s="124"/>
      <c r="D238" s="124"/>
      <c r="E238" s="185"/>
      <c r="F238" s="5"/>
      <c r="G238" s="5"/>
      <c r="H238" s="64" t="str">
        <f t="shared" si="4"/>
        <v/>
      </c>
      <c r="I238" s="5"/>
      <c r="J238" s="5"/>
      <c r="K238" s="64" t="str">
        <f t="shared" si="5"/>
        <v/>
      </c>
      <c r="L238" s="119"/>
      <c r="M238" s="152"/>
      <c r="N238" s="119"/>
      <c r="O238" s="5" t="s">
        <v>293</v>
      </c>
      <c r="P238" s="127"/>
      <c r="Q238" s="129"/>
      <c r="R238" s="237"/>
      <c r="S238" s="128"/>
      <c r="T238" s="119"/>
      <c r="U238" s="130"/>
      <c r="V238" s="130"/>
      <c r="W238" s="5"/>
      <c r="X238" s="128"/>
      <c r="Y238" s="127"/>
      <c r="Z238" s="127"/>
      <c r="AA238" s="128"/>
      <c r="AB238" s="119"/>
      <c r="AC238" s="68" t="s">
        <v>82</v>
      </c>
      <c r="AD238" s="35"/>
      <c r="AE238" s="112"/>
      <c r="AF238" s="112"/>
      <c r="AG238" s="112"/>
      <c r="AH238" s="112"/>
      <c r="AI238" s="6"/>
      <c r="AJ238" s="6"/>
      <c r="AK238" s="6"/>
      <c r="AL238" s="145"/>
      <c r="AM238" s="135"/>
      <c r="AN238" s="136"/>
      <c r="AO238" s="136"/>
      <c r="AP238" s="136"/>
      <c r="AQ238" s="147"/>
      <c r="AR238" s="145"/>
      <c r="AS238" s="110"/>
      <c r="AT238" s="119"/>
      <c r="AU238" s="10"/>
      <c r="AV238" s="119"/>
      <c r="AW238" s="8"/>
      <c r="AX238" s="9"/>
      <c r="AY238" s="9"/>
      <c r="AZ238" s="9"/>
      <c r="BA238" s="145"/>
      <c r="BB238" s="145"/>
      <c r="BC238" s="149"/>
      <c r="BD238" s="33"/>
      <c r="BE238" s="6"/>
      <c r="BF238" s="8"/>
      <c r="BG238" s="154"/>
      <c r="BH238" s="119"/>
      <c r="BI238" s="119"/>
      <c r="BJ238" s="6"/>
      <c r="BK238" s="108"/>
      <c r="BL238" s="108"/>
      <c r="BM238" s="6"/>
      <c r="BN238" s="6"/>
      <c r="BO238" s="7"/>
      <c r="BP238" s="6"/>
      <c r="BQ238" s="156"/>
      <c r="BR238" s="139" t="s">
        <v>80</v>
      </c>
      <c r="BS238" s="159"/>
      <c r="BT238" s="6"/>
    </row>
    <row r="239" spans="1:72" s="101" customFormat="1" x14ac:dyDescent="0.25">
      <c r="A239" s="122"/>
      <c r="B239" s="123"/>
      <c r="C239" s="124"/>
      <c r="D239" s="124"/>
      <c r="E239" s="185"/>
      <c r="F239" s="5"/>
      <c r="G239" s="5"/>
      <c r="H239" s="64" t="str">
        <f t="shared" si="4"/>
        <v/>
      </c>
      <c r="I239" s="5"/>
      <c r="J239" s="5"/>
      <c r="K239" s="64" t="str">
        <f t="shared" si="5"/>
        <v/>
      </c>
      <c r="L239" s="119"/>
      <c r="M239" s="152"/>
      <c r="N239" s="119"/>
      <c r="O239" s="5" t="s">
        <v>293</v>
      </c>
      <c r="P239" s="127"/>
      <c r="Q239" s="129"/>
      <c r="R239" s="237"/>
      <c r="S239" s="128"/>
      <c r="T239" s="119"/>
      <c r="U239" s="130"/>
      <c r="V239" s="130"/>
      <c r="W239" s="5"/>
      <c r="X239" s="128"/>
      <c r="Y239" s="127"/>
      <c r="Z239" s="127"/>
      <c r="AA239" s="128"/>
      <c r="AB239" s="119"/>
      <c r="AC239" s="68" t="s">
        <v>82</v>
      </c>
      <c r="AD239" s="35"/>
      <c r="AE239" s="112"/>
      <c r="AF239" s="112"/>
      <c r="AG239" s="112"/>
      <c r="AH239" s="112"/>
      <c r="AI239" s="6"/>
      <c r="AJ239" s="6"/>
      <c r="AK239" s="6"/>
      <c r="AL239" s="145"/>
      <c r="AM239" s="135"/>
      <c r="AN239" s="136"/>
      <c r="AO239" s="136"/>
      <c r="AP239" s="136"/>
      <c r="AQ239" s="147"/>
      <c r="AR239" s="145"/>
      <c r="AS239" s="110"/>
      <c r="AT239" s="119"/>
      <c r="AU239" s="10"/>
      <c r="AV239" s="119"/>
      <c r="AW239" s="8"/>
      <c r="AX239" s="9"/>
      <c r="AY239" s="9"/>
      <c r="AZ239" s="9"/>
      <c r="BA239" s="145"/>
      <c r="BB239" s="145"/>
      <c r="BC239" s="149"/>
      <c r="BD239" s="33"/>
      <c r="BE239" s="6"/>
      <c r="BF239" s="8"/>
      <c r="BG239" s="154"/>
      <c r="BH239" s="119"/>
      <c r="BI239" s="119"/>
      <c r="BJ239" s="6"/>
      <c r="BK239" s="108"/>
      <c r="BL239" s="108"/>
      <c r="BM239" s="6"/>
      <c r="BN239" s="6"/>
      <c r="BO239" s="7"/>
      <c r="BP239" s="6"/>
      <c r="BQ239" s="156"/>
      <c r="BR239" s="139" t="s">
        <v>80</v>
      </c>
      <c r="BS239" s="159"/>
      <c r="BT239" s="6"/>
    </row>
    <row r="240" spans="1:72" s="101" customFormat="1" x14ac:dyDescent="0.25">
      <c r="A240" s="122"/>
      <c r="B240" s="123"/>
      <c r="C240" s="124"/>
      <c r="D240" s="124"/>
      <c r="E240" s="185"/>
      <c r="F240" s="5"/>
      <c r="G240" s="5"/>
      <c r="H240" s="64" t="str">
        <f t="shared" si="4"/>
        <v/>
      </c>
      <c r="I240" s="5"/>
      <c r="J240" s="5"/>
      <c r="K240" s="64" t="str">
        <f t="shared" si="5"/>
        <v/>
      </c>
      <c r="L240" s="119"/>
      <c r="M240" s="152"/>
      <c r="N240" s="119"/>
      <c r="O240" s="5" t="s">
        <v>293</v>
      </c>
      <c r="P240" s="127"/>
      <c r="Q240" s="129"/>
      <c r="R240" s="237"/>
      <c r="S240" s="128"/>
      <c r="T240" s="119"/>
      <c r="U240" s="130"/>
      <c r="V240" s="130"/>
      <c r="W240" s="5"/>
      <c r="X240" s="128"/>
      <c r="Y240" s="127"/>
      <c r="Z240" s="127"/>
      <c r="AA240" s="128"/>
      <c r="AB240" s="119"/>
      <c r="AC240" s="68" t="s">
        <v>82</v>
      </c>
      <c r="AD240" s="35"/>
      <c r="AE240" s="112"/>
      <c r="AF240" s="112"/>
      <c r="AG240" s="112"/>
      <c r="AH240" s="112"/>
      <c r="AI240" s="6"/>
      <c r="AJ240" s="6"/>
      <c r="AK240" s="6"/>
      <c r="AL240" s="145"/>
      <c r="AM240" s="135"/>
      <c r="AN240" s="136"/>
      <c r="AO240" s="136"/>
      <c r="AP240" s="136"/>
      <c r="AQ240" s="147"/>
      <c r="AR240" s="145"/>
      <c r="AS240" s="110"/>
      <c r="AT240" s="119"/>
      <c r="AU240" s="10"/>
      <c r="AV240" s="119"/>
      <c r="AW240" s="8"/>
      <c r="AX240" s="9"/>
      <c r="AY240" s="9"/>
      <c r="AZ240" s="9"/>
      <c r="BA240" s="145"/>
      <c r="BB240" s="145"/>
      <c r="BC240" s="149"/>
      <c r="BD240" s="33"/>
      <c r="BE240" s="6"/>
      <c r="BF240" s="8"/>
      <c r="BG240" s="154"/>
      <c r="BH240" s="119"/>
      <c r="BI240" s="119"/>
      <c r="BJ240" s="6"/>
      <c r="BK240" s="108"/>
      <c r="BL240" s="108"/>
      <c r="BM240" s="6"/>
      <c r="BN240" s="6"/>
      <c r="BO240" s="7"/>
      <c r="BP240" s="6"/>
      <c r="BQ240" s="156"/>
      <c r="BR240" s="139" t="s">
        <v>80</v>
      </c>
      <c r="BS240" s="159"/>
      <c r="BT240" s="6"/>
    </row>
    <row r="241" spans="1:72" s="101" customFormat="1" x14ac:dyDescent="0.25">
      <c r="A241" s="122"/>
      <c r="B241" s="123"/>
      <c r="C241" s="124"/>
      <c r="D241" s="124"/>
      <c r="E241" s="185"/>
      <c r="F241" s="5"/>
      <c r="G241" s="5"/>
      <c r="H241" s="64" t="str">
        <f t="shared" si="4"/>
        <v/>
      </c>
      <c r="I241" s="5"/>
      <c r="J241" s="5"/>
      <c r="K241" s="64" t="str">
        <f t="shared" si="5"/>
        <v/>
      </c>
      <c r="L241" s="119"/>
      <c r="M241" s="152"/>
      <c r="N241" s="119"/>
      <c r="O241" s="5" t="s">
        <v>293</v>
      </c>
      <c r="P241" s="127"/>
      <c r="Q241" s="129"/>
      <c r="R241" s="237"/>
      <c r="S241" s="128"/>
      <c r="T241" s="119"/>
      <c r="U241" s="130"/>
      <c r="V241" s="130"/>
      <c r="W241" s="5"/>
      <c r="X241" s="128"/>
      <c r="Y241" s="127"/>
      <c r="Z241" s="127"/>
      <c r="AA241" s="128"/>
      <c r="AB241" s="119"/>
      <c r="AC241" s="68" t="s">
        <v>82</v>
      </c>
      <c r="AD241" s="35"/>
      <c r="AE241" s="112"/>
      <c r="AF241" s="112"/>
      <c r="AG241" s="112"/>
      <c r="AH241" s="112"/>
      <c r="AI241" s="6"/>
      <c r="AJ241" s="6"/>
      <c r="AK241" s="6"/>
      <c r="AL241" s="145"/>
      <c r="AM241" s="135"/>
      <c r="AN241" s="136"/>
      <c r="AO241" s="136"/>
      <c r="AP241" s="136"/>
      <c r="AQ241" s="147"/>
      <c r="AR241" s="145"/>
      <c r="AS241" s="110"/>
      <c r="AT241" s="119"/>
      <c r="AU241" s="10"/>
      <c r="AV241" s="119"/>
      <c r="AW241" s="8"/>
      <c r="AX241" s="9"/>
      <c r="AY241" s="9"/>
      <c r="AZ241" s="9"/>
      <c r="BA241" s="145"/>
      <c r="BB241" s="145"/>
      <c r="BC241" s="149"/>
      <c r="BD241" s="33"/>
      <c r="BE241" s="6"/>
      <c r="BF241" s="8"/>
      <c r="BG241" s="154"/>
      <c r="BH241" s="119"/>
      <c r="BI241" s="119"/>
      <c r="BJ241" s="6"/>
      <c r="BK241" s="108"/>
      <c r="BL241" s="108"/>
      <c r="BM241" s="6"/>
      <c r="BN241" s="6"/>
      <c r="BO241" s="7"/>
      <c r="BP241" s="6"/>
      <c r="BQ241" s="156"/>
      <c r="BR241" s="139" t="s">
        <v>80</v>
      </c>
      <c r="BS241" s="159"/>
      <c r="BT241" s="6"/>
    </row>
    <row r="242" spans="1:72" s="101" customFormat="1" x14ac:dyDescent="0.25">
      <c r="A242" s="122"/>
      <c r="B242" s="123"/>
      <c r="C242" s="124"/>
      <c r="D242" s="124"/>
      <c r="E242" s="185"/>
      <c r="F242" s="5"/>
      <c r="G242" s="5"/>
      <c r="H242" s="64" t="str">
        <f t="shared" si="4"/>
        <v/>
      </c>
      <c r="I242" s="5"/>
      <c r="J242" s="5"/>
      <c r="K242" s="64" t="str">
        <f t="shared" si="5"/>
        <v/>
      </c>
      <c r="L242" s="119"/>
      <c r="M242" s="152"/>
      <c r="N242" s="119"/>
      <c r="O242" s="5" t="s">
        <v>293</v>
      </c>
      <c r="P242" s="127"/>
      <c r="Q242" s="129"/>
      <c r="R242" s="237"/>
      <c r="S242" s="128"/>
      <c r="T242" s="119"/>
      <c r="U242" s="130"/>
      <c r="V242" s="130"/>
      <c r="W242" s="5"/>
      <c r="X242" s="128"/>
      <c r="Y242" s="127"/>
      <c r="Z242" s="127"/>
      <c r="AA242" s="128"/>
      <c r="AB242" s="119"/>
      <c r="AC242" s="68" t="s">
        <v>82</v>
      </c>
      <c r="AD242" s="35"/>
      <c r="AE242" s="112"/>
      <c r="AF242" s="112"/>
      <c r="AG242" s="112"/>
      <c r="AH242" s="112"/>
      <c r="AI242" s="6"/>
      <c r="AJ242" s="6"/>
      <c r="AK242" s="6"/>
      <c r="AL242" s="145"/>
      <c r="AM242" s="135"/>
      <c r="AN242" s="136"/>
      <c r="AO242" s="136"/>
      <c r="AP242" s="136"/>
      <c r="AQ242" s="147"/>
      <c r="AR242" s="145"/>
      <c r="AS242" s="110"/>
      <c r="AT242" s="119"/>
      <c r="AU242" s="10"/>
      <c r="AV242" s="119"/>
      <c r="AW242" s="8"/>
      <c r="AX242" s="9"/>
      <c r="AY242" s="9"/>
      <c r="AZ242" s="9"/>
      <c r="BA242" s="145"/>
      <c r="BB242" s="145"/>
      <c r="BC242" s="149"/>
      <c r="BD242" s="33"/>
      <c r="BE242" s="6"/>
      <c r="BF242" s="8"/>
      <c r="BG242" s="154"/>
      <c r="BH242" s="119"/>
      <c r="BI242" s="119"/>
      <c r="BJ242" s="6"/>
      <c r="BK242" s="108"/>
      <c r="BL242" s="108"/>
      <c r="BM242" s="6"/>
      <c r="BN242" s="6"/>
      <c r="BO242" s="7"/>
      <c r="BP242" s="6"/>
      <c r="BQ242" s="156"/>
      <c r="BR242" s="139" t="s">
        <v>80</v>
      </c>
      <c r="BS242" s="159"/>
      <c r="BT242" s="6"/>
    </row>
    <row r="243" spans="1:72" s="101" customFormat="1" x14ac:dyDescent="0.25">
      <c r="A243" s="122"/>
      <c r="B243" s="123"/>
      <c r="C243" s="124"/>
      <c r="D243" s="124"/>
      <c r="E243" s="185"/>
      <c r="F243" s="5"/>
      <c r="G243" s="5"/>
      <c r="H243" s="64" t="str">
        <f t="shared" si="4"/>
        <v/>
      </c>
      <c r="I243" s="5"/>
      <c r="J243" s="5"/>
      <c r="K243" s="64" t="str">
        <f t="shared" si="5"/>
        <v/>
      </c>
      <c r="L243" s="119"/>
      <c r="M243" s="152"/>
      <c r="N243" s="119"/>
      <c r="O243" s="5" t="s">
        <v>293</v>
      </c>
      <c r="P243" s="127"/>
      <c r="Q243" s="129"/>
      <c r="R243" s="237"/>
      <c r="S243" s="128"/>
      <c r="T243" s="119"/>
      <c r="U243" s="130"/>
      <c r="V243" s="130"/>
      <c r="W243" s="5"/>
      <c r="X243" s="128"/>
      <c r="Y243" s="127"/>
      <c r="Z243" s="127"/>
      <c r="AA243" s="128"/>
      <c r="AB243" s="119"/>
      <c r="AC243" s="68" t="s">
        <v>82</v>
      </c>
      <c r="AD243" s="35"/>
      <c r="AE243" s="112"/>
      <c r="AF243" s="112"/>
      <c r="AG243" s="112"/>
      <c r="AH243" s="112"/>
      <c r="AI243" s="6"/>
      <c r="AJ243" s="6"/>
      <c r="AK243" s="6"/>
      <c r="AL243" s="145"/>
      <c r="AM243" s="135"/>
      <c r="AN243" s="136"/>
      <c r="AO243" s="136"/>
      <c r="AP243" s="136"/>
      <c r="AQ243" s="147"/>
      <c r="AR243" s="145"/>
      <c r="AS243" s="110"/>
      <c r="AT243" s="119"/>
      <c r="AU243" s="10"/>
      <c r="AV243" s="119"/>
      <c r="AW243" s="8"/>
      <c r="AX243" s="9"/>
      <c r="AY243" s="9"/>
      <c r="AZ243" s="9"/>
      <c r="BA243" s="145"/>
      <c r="BB243" s="145"/>
      <c r="BC243" s="149"/>
      <c r="BD243" s="33"/>
      <c r="BE243" s="6"/>
      <c r="BF243" s="8"/>
      <c r="BG243" s="154"/>
      <c r="BH243" s="119"/>
      <c r="BI243" s="119"/>
      <c r="BJ243" s="6"/>
      <c r="BK243" s="108"/>
      <c r="BL243" s="108"/>
      <c r="BM243" s="6"/>
      <c r="BN243" s="6"/>
      <c r="BO243" s="7"/>
      <c r="BP243" s="6"/>
      <c r="BQ243" s="156"/>
      <c r="BR243" s="139" t="s">
        <v>80</v>
      </c>
      <c r="BS243" s="159"/>
      <c r="BT243" s="6"/>
    </row>
    <row r="244" spans="1:72" s="101" customFormat="1" x14ac:dyDescent="0.25">
      <c r="A244" s="122"/>
      <c r="B244" s="123"/>
      <c r="C244" s="124"/>
      <c r="D244" s="124"/>
      <c r="E244" s="185"/>
      <c r="F244" s="5"/>
      <c r="G244" s="5"/>
      <c r="H244" s="64" t="str">
        <f t="shared" si="4"/>
        <v/>
      </c>
      <c r="I244" s="5"/>
      <c r="J244" s="5"/>
      <c r="K244" s="64" t="str">
        <f t="shared" si="5"/>
        <v/>
      </c>
      <c r="L244" s="119"/>
      <c r="M244" s="152"/>
      <c r="N244" s="119"/>
      <c r="O244" s="5" t="s">
        <v>293</v>
      </c>
      <c r="P244" s="127"/>
      <c r="Q244" s="129"/>
      <c r="R244" s="237"/>
      <c r="S244" s="128"/>
      <c r="T244" s="119"/>
      <c r="U244" s="130"/>
      <c r="V244" s="130"/>
      <c r="W244" s="5"/>
      <c r="X244" s="128"/>
      <c r="Y244" s="127"/>
      <c r="Z244" s="127"/>
      <c r="AA244" s="128"/>
      <c r="AB244" s="119"/>
      <c r="AC244" s="68" t="s">
        <v>82</v>
      </c>
      <c r="AD244" s="35"/>
      <c r="AE244" s="112"/>
      <c r="AF244" s="112"/>
      <c r="AG244" s="112"/>
      <c r="AH244" s="112"/>
      <c r="AI244" s="6"/>
      <c r="AJ244" s="6"/>
      <c r="AK244" s="6"/>
      <c r="AL244" s="145"/>
      <c r="AM244" s="135"/>
      <c r="AN244" s="136"/>
      <c r="AO244" s="136"/>
      <c r="AP244" s="136"/>
      <c r="AQ244" s="147"/>
      <c r="AR244" s="145"/>
      <c r="AS244" s="110"/>
      <c r="AT244" s="119"/>
      <c r="AU244" s="10"/>
      <c r="AV244" s="119"/>
      <c r="AW244" s="8"/>
      <c r="AX244" s="9"/>
      <c r="AY244" s="9"/>
      <c r="AZ244" s="9"/>
      <c r="BA244" s="145"/>
      <c r="BB244" s="145"/>
      <c r="BC244" s="149"/>
      <c r="BD244" s="33"/>
      <c r="BE244" s="6"/>
      <c r="BF244" s="8"/>
      <c r="BG244" s="154"/>
      <c r="BH244" s="119"/>
      <c r="BI244" s="119"/>
      <c r="BJ244" s="6"/>
      <c r="BK244" s="108"/>
      <c r="BL244" s="108"/>
      <c r="BM244" s="6"/>
      <c r="BN244" s="6"/>
      <c r="BO244" s="7"/>
      <c r="BP244" s="6"/>
      <c r="BQ244" s="156"/>
      <c r="BR244" s="139" t="s">
        <v>80</v>
      </c>
      <c r="BS244" s="159"/>
      <c r="BT244" s="6"/>
    </row>
    <row r="245" spans="1:72" s="101" customFormat="1" x14ac:dyDescent="0.25">
      <c r="A245" s="122"/>
      <c r="B245" s="123"/>
      <c r="C245" s="124"/>
      <c r="D245" s="124"/>
      <c r="E245" s="185"/>
      <c r="F245" s="5"/>
      <c r="G245" s="5"/>
      <c r="H245" s="64" t="str">
        <f t="shared" si="4"/>
        <v/>
      </c>
      <c r="I245" s="5"/>
      <c r="J245" s="5"/>
      <c r="K245" s="64" t="str">
        <f t="shared" si="5"/>
        <v/>
      </c>
      <c r="L245" s="119"/>
      <c r="M245" s="152"/>
      <c r="N245" s="119"/>
      <c r="O245" s="5" t="s">
        <v>293</v>
      </c>
      <c r="P245" s="127"/>
      <c r="Q245" s="129"/>
      <c r="R245" s="237"/>
      <c r="S245" s="128"/>
      <c r="T245" s="119"/>
      <c r="U245" s="130"/>
      <c r="V245" s="130"/>
      <c r="W245" s="5"/>
      <c r="X245" s="128"/>
      <c r="Y245" s="127"/>
      <c r="Z245" s="127"/>
      <c r="AA245" s="128"/>
      <c r="AB245" s="119"/>
      <c r="AC245" s="68" t="s">
        <v>82</v>
      </c>
      <c r="AD245" s="35"/>
      <c r="AE245" s="112"/>
      <c r="AF245" s="112"/>
      <c r="AG245" s="112"/>
      <c r="AH245" s="112"/>
      <c r="AI245" s="6"/>
      <c r="AJ245" s="6"/>
      <c r="AK245" s="6"/>
      <c r="AL245" s="145"/>
      <c r="AM245" s="135"/>
      <c r="AN245" s="136"/>
      <c r="AO245" s="136"/>
      <c r="AP245" s="136"/>
      <c r="AQ245" s="147"/>
      <c r="AR245" s="145"/>
      <c r="AS245" s="110"/>
      <c r="AT245" s="119"/>
      <c r="AU245" s="10"/>
      <c r="AV245" s="119"/>
      <c r="AW245" s="8"/>
      <c r="AX245" s="9"/>
      <c r="AY245" s="9"/>
      <c r="AZ245" s="9"/>
      <c r="BA245" s="145"/>
      <c r="BB245" s="145"/>
      <c r="BC245" s="149"/>
      <c r="BD245" s="33"/>
      <c r="BE245" s="6"/>
      <c r="BF245" s="8"/>
      <c r="BG245" s="154"/>
      <c r="BH245" s="119"/>
      <c r="BI245" s="119"/>
      <c r="BJ245" s="6"/>
      <c r="BK245" s="108"/>
      <c r="BL245" s="108"/>
      <c r="BM245" s="6"/>
      <c r="BN245" s="6"/>
      <c r="BO245" s="7"/>
      <c r="BP245" s="6"/>
      <c r="BQ245" s="156"/>
      <c r="BR245" s="139" t="s">
        <v>80</v>
      </c>
      <c r="BS245" s="159"/>
      <c r="BT245" s="6"/>
    </row>
    <row r="246" spans="1:72" s="101" customFormat="1" x14ac:dyDescent="0.25">
      <c r="A246" s="122"/>
      <c r="B246" s="123"/>
      <c r="C246" s="124"/>
      <c r="D246" s="124"/>
      <c r="E246" s="185"/>
      <c r="F246" s="5"/>
      <c r="G246" s="5"/>
      <c r="H246" s="64" t="str">
        <f t="shared" si="4"/>
        <v/>
      </c>
      <c r="I246" s="5"/>
      <c r="J246" s="5"/>
      <c r="K246" s="64" t="str">
        <f t="shared" si="5"/>
        <v/>
      </c>
      <c r="L246" s="119"/>
      <c r="M246" s="152"/>
      <c r="N246" s="119"/>
      <c r="O246" s="5" t="s">
        <v>293</v>
      </c>
      <c r="P246" s="127"/>
      <c r="Q246" s="129"/>
      <c r="R246" s="237"/>
      <c r="S246" s="128"/>
      <c r="T246" s="119"/>
      <c r="U246" s="130"/>
      <c r="V246" s="130"/>
      <c r="W246" s="5"/>
      <c r="X246" s="128"/>
      <c r="Y246" s="127"/>
      <c r="Z246" s="127"/>
      <c r="AA246" s="128"/>
      <c r="AB246" s="119"/>
      <c r="AC246" s="68" t="s">
        <v>82</v>
      </c>
      <c r="AD246" s="35"/>
      <c r="AE246" s="112"/>
      <c r="AF246" s="112"/>
      <c r="AG246" s="112"/>
      <c r="AH246" s="112"/>
      <c r="AI246" s="6"/>
      <c r="AJ246" s="6"/>
      <c r="AK246" s="6"/>
      <c r="AL246" s="145"/>
      <c r="AM246" s="135"/>
      <c r="AN246" s="136"/>
      <c r="AO246" s="136"/>
      <c r="AP246" s="136"/>
      <c r="AQ246" s="147"/>
      <c r="AR246" s="145"/>
      <c r="AS246" s="110"/>
      <c r="AT246" s="119"/>
      <c r="AU246" s="10"/>
      <c r="AV246" s="119"/>
      <c r="AW246" s="8"/>
      <c r="AX246" s="9"/>
      <c r="AY246" s="9"/>
      <c r="AZ246" s="9"/>
      <c r="BA246" s="145"/>
      <c r="BB246" s="145"/>
      <c r="BC246" s="149"/>
      <c r="BD246" s="33"/>
      <c r="BE246" s="6"/>
      <c r="BF246" s="8"/>
      <c r="BG246" s="154"/>
      <c r="BH246" s="119"/>
      <c r="BI246" s="119"/>
      <c r="BJ246" s="6"/>
      <c r="BK246" s="108"/>
      <c r="BL246" s="108"/>
      <c r="BM246" s="6"/>
      <c r="BN246" s="6"/>
      <c r="BO246" s="7"/>
      <c r="BP246" s="6"/>
      <c r="BQ246" s="156"/>
      <c r="BR246" s="139" t="s">
        <v>80</v>
      </c>
      <c r="BS246" s="159"/>
      <c r="BT246" s="6"/>
    </row>
    <row r="247" spans="1:72" s="101" customFormat="1" x14ac:dyDescent="0.25">
      <c r="A247" s="122"/>
      <c r="B247" s="123"/>
      <c r="C247" s="124"/>
      <c r="D247" s="124"/>
      <c r="E247" s="185"/>
      <c r="F247" s="5"/>
      <c r="G247" s="5"/>
      <c r="H247" s="64" t="str">
        <f t="shared" si="4"/>
        <v/>
      </c>
      <c r="I247" s="5"/>
      <c r="J247" s="5"/>
      <c r="K247" s="64" t="str">
        <f t="shared" si="5"/>
        <v/>
      </c>
      <c r="L247" s="119"/>
      <c r="M247" s="152"/>
      <c r="N247" s="119"/>
      <c r="O247" s="5" t="s">
        <v>293</v>
      </c>
      <c r="P247" s="127"/>
      <c r="Q247" s="129"/>
      <c r="R247" s="237"/>
      <c r="S247" s="128"/>
      <c r="T247" s="119"/>
      <c r="U247" s="130"/>
      <c r="V247" s="130"/>
      <c r="W247" s="5"/>
      <c r="X247" s="128"/>
      <c r="Y247" s="127"/>
      <c r="Z247" s="127"/>
      <c r="AA247" s="128"/>
      <c r="AB247" s="119"/>
      <c r="AC247" s="68" t="s">
        <v>82</v>
      </c>
      <c r="AD247" s="35"/>
      <c r="AE247" s="112"/>
      <c r="AF247" s="112"/>
      <c r="AG247" s="112"/>
      <c r="AH247" s="112"/>
      <c r="AI247" s="6"/>
      <c r="AJ247" s="6"/>
      <c r="AK247" s="6"/>
      <c r="AL247" s="145"/>
      <c r="AM247" s="135"/>
      <c r="AN247" s="136"/>
      <c r="AO247" s="136"/>
      <c r="AP247" s="136"/>
      <c r="AQ247" s="147"/>
      <c r="AR247" s="145"/>
      <c r="AS247" s="110"/>
      <c r="AT247" s="119"/>
      <c r="AU247" s="10"/>
      <c r="AV247" s="119"/>
      <c r="AW247" s="8"/>
      <c r="AX247" s="9"/>
      <c r="AY247" s="9"/>
      <c r="AZ247" s="9"/>
      <c r="BA247" s="145"/>
      <c r="BB247" s="145"/>
      <c r="BC247" s="149"/>
      <c r="BD247" s="33"/>
      <c r="BE247" s="6"/>
      <c r="BF247" s="8"/>
      <c r="BG247" s="154"/>
      <c r="BH247" s="119"/>
      <c r="BI247" s="119"/>
      <c r="BJ247" s="6"/>
      <c r="BK247" s="108"/>
      <c r="BL247" s="108"/>
      <c r="BM247" s="6"/>
      <c r="BN247" s="6"/>
      <c r="BO247" s="7"/>
      <c r="BP247" s="6"/>
      <c r="BQ247" s="156"/>
      <c r="BR247" s="139" t="s">
        <v>80</v>
      </c>
      <c r="BS247" s="159"/>
      <c r="BT247" s="6"/>
    </row>
    <row r="248" spans="1:72" s="101" customFormat="1" x14ac:dyDescent="0.25">
      <c r="A248" s="122"/>
      <c r="B248" s="123"/>
      <c r="C248" s="124"/>
      <c r="D248" s="124"/>
      <c r="E248" s="185"/>
      <c r="F248" s="5"/>
      <c r="G248" s="5"/>
      <c r="H248" s="64" t="str">
        <f t="shared" si="4"/>
        <v/>
      </c>
      <c r="I248" s="5"/>
      <c r="J248" s="5"/>
      <c r="K248" s="64" t="str">
        <f t="shared" si="5"/>
        <v/>
      </c>
      <c r="L248" s="119"/>
      <c r="M248" s="152"/>
      <c r="N248" s="119"/>
      <c r="O248" s="5" t="s">
        <v>293</v>
      </c>
      <c r="P248" s="127"/>
      <c r="Q248" s="129"/>
      <c r="R248" s="237"/>
      <c r="S248" s="128"/>
      <c r="T248" s="119"/>
      <c r="U248" s="130"/>
      <c r="V248" s="130"/>
      <c r="W248" s="5"/>
      <c r="X248" s="128"/>
      <c r="Y248" s="127"/>
      <c r="Z248" s="127"/>
      <c r="AA248" s="128"/>
      <c r="AB248" s="119"/>
      <c r="AC248" s="68" t="s">
        <v>82</v>
      </c>
      <c r="AD248" s="35"/>
      <c r="AE248" s="112"/>
      <c r="AF248" s="112"/>
      <c r="AG248" s="112"/>
      <c r="AH248" s="112"/>
      <c r="AI248" s="6"/>
      <c r="AJ248" s="6"/>
      <c r="AK248" s="6"/>
      <c r="AL248" s="145"/>
      <c r="AM248" s="135"/>
      <c r="AN248" s="136"/>
      <c r="AO248" s="136"/>
      <c r="AP248" s="136"/>
      <c r="AQ248" s="147"/>
      <c r="AR248" s="145"/>
      <c r="AS248" s="110"/>
      <c r="AT248" s="119"/>
      <c r="AU248" s="10"/>
      <c r="AV248" s="119"/>
      <c r="AW248" s="8"/>
      <c r="AX248" s="9"/>
      <c r="AY248" s="9"/>
      <c r="AZ248" s="9"/>
      <c r="BA248" s="145"/>
      <c r="BB248" s="145"/>
      <c r="BC248" s="149"/>
      <c r="BD248" s="33"/>
      <c r="BE248" s="6"/>
      <c r="BF248" s="8"/>
      <c r="BG248" s="154"/>
      <c r="BH248" s="119"/>
      <c r="BI248" s="119"/>
      <c r="BJ248" s="6"/>
      <c r="BK248" s="108"/>
      <c r="BL248" s="108"/>
      <c r="BM248" s="6"/>
      <c r="BN248" s="6"/>
      <c r="BO248" s="7"/>
      <c r="BP248" s="6"/>
      <c r="BQ248" s="156"/>
      <c r="BR248" s="139" t="s">
        <v>80</v>
      </c>
      <c r="BS248" s="159"/>
      <c r="BT248" s="6"/>
    </row>
    <row r="249" spans="1:72" s="101" customFormat="1" x14ac:dyDescent="0.25">
      <c r="A249" s="122"/>
      <c r="B249" s="123"/>
      <c r="C249" s="124"/>
      <c r="D249" s="124"/>
      <c r="E249" s="185"/>
      <c r="F249" s="5"/>
      <c r="G249" s="5"/>
      <c r="H249" s="64" t="str">
        <f t="shared" si="4"/>
        <v/>
      </c>
      <c r="I249" s="5"/>
      <c r="J249" s="5"/>
      <c r="K249" s="64" t="str">
        <f t="shared" si="5"/>
        <v/>
      </c>
      <c r="L249" s="119"/>
      <c r="M249" s="152"/>
      <c r="N249" s="119"/>
      <c r="O249" s="5" t="s">
        <v>293</v>
      </c>
      <c r="P249" s="127"/>
      <c r="Q249" s="129"/>
      <c r="R249" s="237"/>
      <c r="S249" s="128"/>
      <c r="T249" s="119"/>
      <c r="U249" s="130"/>
      <c r="V249" s="130"/>
      <c r="W249" s="5"/>
      <c r="X249" s="128"/>
      <c r="Y249" s="127"/>
      <c r="Z249" s="127"/>
      <c r="AA249" s="128"/>
      <c r="AB249" s="119"/>
      <c r="AC249" s="68" t="s">
        <v>82</v>
      </c>
      <c r="AD249" s="35"/>
      <c r="AE249" s="112"/>
      <c r="AF249" s="112"/>
      <c r="AG249" s="112"/>
      <c r="AH249" s="112"/>
      <c r="AI249" s="6"/>
      <c r="AJ249" s="6"/>
      <c r="AK249" s="6"/>
      <c r="AL249" s="145"/>
      <c r="AM249" s="135"/>
      <c r="AN249" s="136"/>
      <c r="AO249" s="136"/>
      <c r="AP249" s="136"/>
      <c r="AQ249" s="147"/>
      <c r="AR249" s="145"/>
      <c r="AS249" s="110"/>
      <c r="AT249" s="119"/>
      <c r="AU249" s="10"/>
      <c r="AV249" s="119"/>
      <c r="AW249" s="8"/>
      <c r="AX249" s="9"/>
      <c r="AY249" s="9"/>
      <c r="AZ249" s="9"/>
      <c r="BA249" s="145"/>
      <c r="BB249" s="145"/>
      <c r="BC249" s="149"/>
      <c r="BD249" s="33"/>
      <c r="BE249" s="6"/>
      <c r="BF249" s="8"/>
      <c r="BG249" s="154"/>
      <c r="BH249" s="119"/>
      <c r="BI249" s="119"/>
      <c r="BJ249" s="6"/>
      <c r="BK249" s="108"/>
      <c r="BL249" s="108"/>
      <c r="BM249" s="6"/>
      <c r="BN249" s="6"/>
      <c r="BO249" s="7"/>
      <c r="BP249" s="6"/>
      <c r="BQ249" s="156"/>
      <c r="BR249" s="139" t="s">
        <v>80</v>
      </c>
      <c r="BS249" s="159"/>
      <c r="BT249" s="6"/>
    </row>
    <row r="250" spans="1:72" s="101" customFormat="1" x14ac:dyDescent="0.25">
      <c r="A250" s="122"/>
      <c r="B250" s="123"/>
      <c r="C250" s="124"/>
      <c r="D250" s="124"/>
      <c r="E250" s="185"/>
      <c r="F250" s="5"/>
      <c r="G250" s="5"/>
      <c r="H250" s="64" t="str">
        <f t="shared" si="4"/>
        <v/>
      </c>
      <c r="I250" s="5"/>
      <c r="J250" s="5"/>
      <c r="K250" s="64" t="str">
        <f t="shared" si="5"/>
        <v/>
      </c>
      <c r="L250" s="119"/>
      <c r="M250" s="152"/>
      <c r="N250" s="119"/>
      <c r="O250" s="5" t="s">
        <v>293</v>
      </c>
      <c r="P250" s="127"/>
      <c r="Q250" s="129"/>
      <c r="R250" s="237"/>
      <c r="S250" s="128"/>
      <c r="T250" s="119"/>
      <c r="U250" s="130"/>
      <c r="V250" s="130"/>
      <c r="W250" s="5"/>
      <c r="X250" s="128"/>
      <c r="Y250" s="127"/>
      <c r="Z250" s="127"/>
      <c r="AA250" s="128"/>
      <c r="AB250" s="119"/>
      <c r="AC250" s="68" t="s">
        <v>82</v>
      </c>
      <c r="AD250" s="35"/>
      <c r="AE250" s="112"/>
      <c r="AF250" s="112"/>
      <c r="AG250" s="112"/>
      <c r="AH250" s="112"/>
      <c r="AI250" s="6"/>
      <c r="AJ250" s="6"/>
      <c r="AK250" s="6"/>
      <c r="AL250" s="145"/>
      <c r="AM250" s="135"/>
      <c r="AN250" s="136"/>
      <c r="AO250" s="136"/>
      <c r="AP250" s="136"/>
      <c r="AQ250" s="147"/>
      <c r="AR250" s="145"/>
      <c r="AS250" s="110"/>
      <c r="AT250" s="119"/>
      <c r="AU250" s="10"/>
      <c r="AV250" s="119"/>
      <c r="AW250" s="8"/>
      <c r="AX250" s="9"/>
      <c r="AY250" s="9"/>
      <c r="AZ250" s="9"/>
      <c r="BA250" s="145"/>
      <c r="BB250" s="145"/>
      <c r="BC250" s="149"/>
      <c r="BD250" s="33"/>
      <c r="BE250" s="6"/>
      <c r="BF250" s="8"/>
      <c r="BG250" s="154"/>
      <c r="BH250" s="119"/>
      <c r="BI250" s="119"/>
      <c r="BJ250" s="6"/>
      <c r="BK250" s="108"/>
      <c r="BL250" s="108"/>
      <c r="BM250" s="6"/>
      <c r="BN250" s="6"/>
      <c r="BO250" s="7"/>
      <c r="BP250" s="6"/>
      <c r="BQ250" s="156"/>
      <c r="BR250" s="139" t="s">
        <v>80</v>
      </c>
      <c r="BS250" s="159"/>
      <c r="BT250" s="6"/>
    </row>
    <row r="251" spans="1:72" s="101" customFormat="1" x14ac:dyDescent="0.25">
      <c r="A251" s="122"/>
      <c r="B251" s="123"/>
      <c r="C251" s="124"/>
      <c r="D251" s="124"/>
      <c r="E251" s="185"/>
      <c r="F251" s="5"/>
      <c r="G251" s="5"/>
      <c r="H251" s="64" t="str">
        <f t="shared" si="4"/>
        <v/>
      </c>
      <c r="I251" s="5"/>
      <c r="J251" s="5"/>
      <c r="K251" s="64" t="str">
        <f t="shared" si="5"/>
        <v/>
      </c>
      <c r="L251" s="119"/>
      <c r="M251" s="152"/>
      <c r="N251" s="119"/>
      <c r="O251" s="5" t="s">
        <v>293</v>
      </c>
      <c r="P251" s="127"/>
      <c r="Q251" s="129"/>
      <c r="R251" s="237"/>
      <c r="S251" s="128"/>
      <c r="T251" s="119"/>
      <c r="U251" s="130"/>
      <c r="V251" s="130"/>
      <c r="W251" s="5"/>
      <c r="X251" s="128"/>
      <c r="Y251" s="127"/>
      <c r="Z251" s="127"/>
      <c r="AA251" s="128"/>
      <c r="AB251" s="119"/>
      <c r="AC251" s="68" t="s">
        <v>82</v>
      </c>
      <c r="AD251" s="35"/>
      <c r="AE251" s="112"/>
      <c r="AF251" s="112"/>
      <c r="AG251" s="112"/>
      <c r="AH251" s="112"/>
      <c r="AI251" s="6"/>
      <c r="AJ251" s="6"/>
      <c r="AK251" s="6"/>
      <c r="AL251" s="145"/>
      <c r="AM251" s="135"/>
      <c r="AN251" s="136"/>
      <c r="AO251" s="136"/>
      <c r="AP251" s="136"/>
      <c r="AQ251" s="147"/>
      <c r="AR251" s="145"/>
      <c r="AS251" s="110"/>
      <c r="AT251" s="119"/>
      <c r="AU251" s="10"/>
      <c r="AV251" s="119"/>
      <c r="AW251" s="8"/>
      <c r="AX251" s="9"/>
      <c r="AY251" s="9"/>
      <c r="AZ251" s="9"/>
      <c r="BA251" s="145"/>
      <c r="BB251" s="145"/>
      <c r="BC251" s="149"/>
      <c r="BD251" s="33"/>
      <c r="BE251" s="6"/>
      <c r="BF251" s="8"/>
      <c r="BG251" s="154"/>
      <c r="BH251" s="119"/>
      <c r="BI251" s="119"/>
      <c r="BJ251" s="6"/>
      <c r="BK251" s="108"/>
      <c r="BL251" s="108"/>
      <c r="BM251" s="6"/>
      <c r="BN251" s="6"/>
      <c r="BO251" s="7"/>
      <c r="BP251" s="6"/>
      <c r="BQ251" s="156"/>
      <c r="BR251" s="139" t="s">
        <v>80</v>
      </c>
      <c r="BS251" s="159"/>
      <c r="BT251" s="6"/>
    </row>
    <row r="252" spans="1:72" s="101" customFormat="1" x14ac:dyDescent="0.25">
      <c r="A252" s="122"/>
      <c r="B252" s="123"/>
      <c r="C252" s="124"/>
      <c r="D252" s="124"/>
      <c r="E252" s="185"/>
      <c r="F252" s="5"/>
      <c r="G252" s="5"/>
      <c r="H252" s="64" t="str">
        <f t="shared" si="4"/>
        <v/>
      </c>
      <c r="I252" s="5"/>
      <c r="J252" s="5"/>
      <c r="K252" s="64" t="str">
        <f t="shared" si="5"/>
        <v/>
      </c>
      <c r="L252" s="119"/>
      <c r="M252" s="152"/>
      <c r="N252" s="119"/>
      <c r="O252" s="5" t="s">
        <v>293</v>
      </c>
      <c r="P252" s="127"/>
      <c r="Q252" s="129"/>
      <c r="R252" s="237"/>
      <c r="S252" s="128"/>
      <c r="T252" s="119"/>
      <c r="U252" s="130"/>
      <c r="V252" s="130"/>
      <c r="W252" s="5"/>
      <c r="X252" s="128"/>
      <c r="Y252" s="127"/>
      <c r="Z252" s="127"/>
      <c r="AA252" s="128"/>
      <c r="AB252" s="119"/>
      <c r="AC252" s="68" t="s">
        <v>82</v>
      </c>
      <c r="AD252" s="35"/>
      <c r="AE252" s="112"/>
      <c r="AF252" s="112"/>
      <c r="AG252" s="112"/>
      <c r="AH252" s="112"/>
      <c r="AI252" s="6"/>
      <c r="AJ252" s="6"/>
      <c r="AK252" s="6"/>
      <c r="AL252" s="145"/>
      <c r="AM252" s="135"/>
      <c r="AN252" s="136"/>
      <c r="AO252" s="136"/>
      <c r="AP252" s="136"/>
      <c r="AQ252" s="147"/>
      <c r="AR252" s="145"/>
      <c r="AS252" s="110"/>
      <c r="AT252" s="119"/>
      <c r="AU252" s="10"/>
      <c r="AV252" s="119"/>
      <c r="AW252" s="8"/>
      <c r="AX252" s="9"/>
      <c r="AY252" s="9"/>
      <c r="AZ252" s="9"/>
      <c r="BA252" s="145"/>
      <c r="BB252" s="145"/>
      <c r="BC252" s="149"/>
      <c r="BD252" s="33"/>
      <c r="BE252" s="6"/>
      <c r="BF252" s="8"/>
      <c r="BG252" s="154"/>
      <c r="BH252" s="119"/>
      <c r="BI252" s="119"/>
      <c r="BJ252" s="6"/>
      <c r="BK252" s="108"/>
      <c r="BL252" s="108"/>
      <c r="BM252" s="6"/>
      <c r="BN252" s="6"/>
      <c r="BO252" s="7"/>
      <c r="BP252" s="6"/>
      <c r="BQ252" s="156"/>
      <c r="BR252" s="139" t="s">
        <v>80</v>
      </c>
      <c r="BS252" s="159"/>
      <c r="BT252" s="6"/>
    </row>
    <row r="253" spans="1:72" s="101" customFormat="1" x14ac:dyDescent="0.25">
      <c r="A253" s="122"/>
      <c r="B253" s="123"/>
      <c r="C253" s="124"/>
      <c r="D253" s="124"/>
      <c r="E253" s="185"/>
      <c r="F253" s="5"/>
      <c r="G253" s="5"/>
      <c r="H253" s="64" t="str">
        <f t="shared" si="4"/>
        <v/>
      </c>
      <c r="I253" s="5"/>
      <c r="J253" s="5"/>
      <c r="K253" s="64" t="str">
        <f t="shared" si="5"/>
        <v/>
      </c>
      <c r="L253" s="119"/>
      <c r="M253" s="152"/>
      <c r="N253" s="119"/>
      <c r="O253" s="5" t="s">
        <v>293</v>
      </c>
      <c r="P253" s="127"/>
      <c r="Q253" s="129"/>
      <c r="R253" s="237"/>
      <c r="S253" s="128"/>
      <c r="T253" s="119"/>
      <c r="U253" s="130"/>
      <c r="V253" s="130"/>
      <c r="W253" s="5"/>
      <c r="X253" s="128"/>
      <c r="Y253" s="127"/>
      <c r="Z253" s="127"/>
      <c r="AA253" s="128"/>
      <c r="AB253" s="119"/>
      <c r="AC253" s="68" t="s">
        <v>82</v>
      </c>
      <c r="AD253" s="35"/>
      <c r="AE253" s="112"/>
      <c r="AF253" s="112"/>
      <c r="AG253" s="112"/>
      <c r="AH253" s="112"/>
      <c r="AI253" s="6"/>
      <c r="AJ253" s="6"/>
      <c r="AK253" s="6"/>
      <c r="AL253" s="145"/>
      <c r="AM253" s="135"/>
      <c r="AN253" s="136"/>
      <c r="AO253" s="136"/>
      <c r="AP253" s="136"/>
      <c r="AQ253" s="147"/>
      <c r="AR253" s="145"/>
      <c r="AS253" s="110"/>
      <c r="AT253" s="119"/>
      <c r="AU253" s="10"/>
      <c r="AV253" s="119"/>
      <c r="AW253" s="8"/>
      <c r="AX253" s="9"/>
      <c r="AY253" s="9"/>
      <c r="AZ253" s="9"/>
      <c r="BA253" s="145"/>
      <c r="BB253" s="145"/>
      <c r="BC253" s="149"/>
      <c r="BD253" s="33"/>
      <c r="BE253" s="6"/>
      <c r="BF253" s="8"/>
      <c r="BG253" s="154"/>
      <c r="BH253" s="119"/>
      <c r="BI253" s="119"/>
      <c r="BJ253" s="6"/>
      <c r="BK253" s="108"/>
      <c r="BL253" s="108"/>
      <c r="BM253" s="6"/>
      <c r="BN253" s="6"/>
      <c r="BO253" s="7"/>
      <c r="BP253" s="6"/>
      <c r="BQ253" s="156"/>
      <c r="BR253" s="139" t="s">
        <v>80</v>
      </c>
      <c r="BS253" s="159"/>
      <c r="BT253" s="6"/>
    </row>
    <row r="254" spans="1:72" s="101" customFormat="1" x14ac:dyDescent="0.25">
      <c r="A254" s="122"/>
      <c r="B254" s="123"/>
      <c r="C254" s="124"/>
      <c r="D254" s="124"/>
      <c r="E254" s="185"/>
      <c r="F254" s="5"/>
      <c r="G254" s="5"/>
      <c r="H254" s="64" t="str">
        <f t="shared" si="4"/>
        <v/>
      </c>
      <c r="I254" s="5"/>
      <c r="J254" s="5"/>
      <c r="K254" s="64" t="str">
        <f t="shared" si="5"/>
        <v/>
      </c>
      <c r="L254" s="119"/>
      <c r="M254" s="152"/>
      <c r="N254" s="119"/>
      <c r="O254" s="5" t="s">
        <v>293</v>
      </c>
      <c r="P254" s="127"/>
      <c r="Q254" s="129"/>
      <c r="R254" s="237"/>
      <c r="S254" s="128"/>
      <c r="T254" s="119"/>
      <c r="U254" s="130"/>
      <c r="V254" s="130"/>
      <c r="W254" s="5"/>
      <c r="X254" s="128"/>
      <c r="Y254" s="127"/>
      <c r="Z254" s="127"/>
      <c r="AA254" s="128"/>
      <c r="AB254" s="119"/>
      <c r="AC254" s="68" t="s">
        <v>82</v>
      </c>
      <c r="AD254" s="35"/>
      <c r="AE254" s="112"/>
      <c r="AF254" s="112"/>
      <c r="AG254" s="112"/>
      <c r="AH254" s="112"/>
      <c r="AI254" s="6"/>
      <c r="AJ254" s="6"/>
      <c r="AK254" s="6"/>
      <c r="AL254" s="145"/>
      <c r="AM254" s="135"/>
      <c r="AN254" s="136"/>
      <c r="AO254" s="136"/>
      <c r="AP254" s="136"/>
      <c r="AQ254" s="147"/>
      <c r="AR254" s="145"/>
      <c r="AS254" s="110"/>
      <c r="AT254" s="119"/>
      <c r="AU254" s="10"/>
      <c r="AV254" s="119"/>
      <c r="AW254" s="8"/>
      <c r="AX254" s="9"/>
      <c r="AY254" s="9"/>
      <c r="AZ254" s="9"/>
      <c r="BA254" s="145"/>
      <c r="BB254" s="145"/>
      <c r="BC254" s="149"/>
      <c r="BD254" s="33"/>
      <c r="BE254" s="6"/>
      <c r="BF254" s="8"/>
      <c r="BG254" s="154"/>
      <c r="BH254" s="119"/>
      <c r="BI254" s="119"/>
      <c r="BJ254" s="6"/>
      <c r="BK254" s="108"/>
      <c r="BL254" s="108"/>
      <c r="BM254" s="6"/>
      <c r="BN254" s="6"/>
      <c r="BO254" s="7"/>
      <c r="BP254" s="6"/>
      <c r="BQ254" s="156"/>
      <c r="BR254" s="139" t="s">
        <v>80</v>
      </c>
      <c r="BS254" s="159"/>
      <c r="BT254" s="6"/>
    </row>
    <row r="255" spans="1:72" s="101" customFormat="1" x14ac:dyDescent="0.25">
      <c r="A255" s="122"/>
      <c r="B255" s="123"/>
      <c r="C255" s="124"/>
      <c r="D255" s="124"/>
      <c r="E255" s="185"/>
      <c r="F255" s="5"/>
      <c r="G255" s="5"/>
      <c r="H255" s="64" t="str">
        <f t="shared" si="4"/>
        <v/>
      </c>
      <c r="I255" s="5"/>
      <c r="J255" s="5"/>
      <c r="K255" s="64" t="str">
        <f t="shared" si="5"/>
        <v/>
      </c>
      <c r="L255" s="119"/>
      <c r="M255" s="152"/>
      <c r="N255" s="119"/>
      <c r="O255" s="5" t="s">
        <v>293</v>
      </c>
      <c r="P255" s="127"/>
      <c r="Q255" s="129"/>
      <c r="R255" s="237"/>
      <c r="S255" s="128"/>
      <c r="T255" s="119"/>
      <c r="U255" s="130"/>
      <c r="V255" s="130"/>
      <c r="W255" s="5"/>
      <c r="X255" s="128"/>
      <c r="Y255" s="127"/>
      <c r="Z255" s="127"/>
      <c r="AA255" s="128"/>
      <c r="AB255" s="119"/>
      <c r="AC255" s="68" t="s">
        <v>82</v>
      </c>
      <c r="AD255" s="35"/>
      <c r="AE255" s="112"/>
      <c r="AF255" s="112"/>
      <c r="AG255" s="112"/>
      <c r="AH255" s="112"/>
      <c r="AI255" s="6"/>
      <c r="AJ255" s="6"/>
      <c r="AK255" s="6"/>
      <c r="AL255" s="145"/>
      <c r="AM255" s="135"/>
      <c r="AN255" s="136"/>
      <c r="AO255" s="136"/>
      <c r="AP255" s="136"/>
      <c r="AQ255" s="147"/>
      <c r="AR255" s="145"/>
      <c r="AS255" s="110"/>
      <c r="AT255" s="119"/>
      <c r="AU255" s="10"/>
      <c r="AV255" s="119"/>
      <c r="AW255" s="8"/>
      <c r="AX255" s="9"/>
      <c r="AY255" s="9"/>
      <c r="AZ255" s="9"/>
      <c r="BA255" s="145"/>
      <c r="BB255" s="145"/>
      <c r="BC255" s="149"/>
      <c r="BD255" s="33"/>
      <c r="BE255" s="6"/>
      <c r="BF255" s="8"/>
      <c r="BG255" s="154"/>
      <c r="BH255" s="119"/>
      <c r="BI255" s="119"/>
      <c r="BJ255" s="6"/>
      <c r="BK255" s="108"/>
      <c r="BL255" s="108"/>
      <c r="BM255" s="6"/>
      <c r="BN255" s="6"/>
      <c r="BO255" s="7"/>
      <c r="BP255" s="6"/>
      <c r="BQ255" s="156"/>
      <c r="BR255" s="139" t="s">
        <v>80</v>
      </c>
      <c r="BS255" s="159"/>
      <c r="BT255" s="6"/>
    </row>
    <row r="256" spans="1:72" s="101" customFormat="1" x14ac:dyDescent="0.25">
      <c r="A256" s="122"/>
      <c r="B256" s="123"/>
      <c r="C256" s="124"/>
      <c r="D256" s="124"/>
      <c r="E256" s="185"/>
      <c r="F256" s="5"/>
      <c r="G256" s="5"/>
      <c r="H256" s="64" t="str">
        <f t="shared" si="4"/>
        <v/>
      </c>
      <c r="I256" s="5"/>
      <c r="J256" s="5"/>
      <c r="K256" s="64" t="str">
        <f t="shared" si="5"/>
        <v/>
      </c>
      <c r="L256" s="119"/>
      <c r="M256" s="152"/>
      <c r="N256" s="119"/>
      <c r="O256" s="5" t="s">
        <v>293</v>
      </c>
      <c r="P256" s="127"/>
      <c r="Q256" s="129"/>
      <c r="R256" s="237"/>
      <c r="S256" s="128"/>
      <c r="T256" s="119"/>
      <c r="U256" s="130"/>
      <c r="V256" s="130"/>
      <c r="W256" s="5"/>
      <c r="X256" s="128"/>
      <c r="Y256" s="127"/>
      <c r="Z256" s="127"/>
      <c r="AA256" s="128"/>
      <c r="AB256" s="119"/>
      <c r="AC256" s="68" t="s">
        <v>82</v>
      </c>
      <c r="AD256" s="35"/>
      <c r="AE256" s="112"/>
      <c r="AF256" s="112"/>
      <c r="AG256" s="112"/>
      <c r="AH256" s="112"/>
      <c r="AI256" s="6"/>
      <c r="AJ256" s="6"/>
      <c r="AK256" s="6"/>
      <c r="AL256" s="145"/>
      <c r="AM256" s="135"/>
      <c r="AN256" s="136"/>
      <c r="AO256" s="136"/>
      <c r="AP256" s="136"/>
      <c r="AQ256" s="147"/>
      <c r="AR256" s="145"/>
      <c r="AS256" s="110"/>
      <c r="AT256" s="119"/>
      <c r="AU256" s="10"/>
      <c r="AV256" s="119"/>
      <c r="AW256" s="8"/>
      <c r="AX256" s="9"/>
      <c r="AY256" s="9"/>
      <c r="AZ256" s="9"/>
      <c r="BA256" s="145"/>
      <c r="BB256" s="145"/>
      <c r="BC256" s="149"/>
      <c r="BD256" s="33"/>
      <c r="BE256" s="6"/>
      <c r="BF256" s="8"/>
      <c r="BG256" s="154"/>
      <c r="BH256" s="119"/>
      <c r="BI256" s="119"/>
      <c r="BJ256" s="6"/>
      <c r="BK256" s="108"/>
      <c r="BL256" s="108"/>
      <c r="BM256" s="6"/>
      <c r="BN256" s="6"/>
      <c r="BO256" s="7"/>
      <c r="BP256" s="6"/>
      <c r="BQ256" s="156"/>
      <c r="BR256" s="139" t="s">
        <v>80</v>
      </c>
      <c r="BS256" s="159"/>
      <c r="BT256" s="6"/>
    </row>
    <row r="257" spans="1:72" s="101" customFormat="1" x14ac:dyDescent="0.25">
      <c r="A257" s="122"/>
      <c r="B257" s="123"/>
      <c r="C257" s="124"/>
      <c r="D257" s="124"/>
      <c r="E257" s="185"/>
      <c r="F257" s="5"/>
      <c r="G257" s="5"/>
      <c r="H257" s="64" t="str">
        <f t="shared" si="4"/>
        <v/>
      </c>
      <c r="I257" s="5"/>
      <c r="J257" s="5"/>
      <c r="K257" s="64" t="str">
        <f t="shared" si="5"/>
        <v/>
      </c>
      <c r="L257" s="119"/>
      <c r="M257" s="152"/>
      <c r="N257" s="119"/>
      <c r="O257" s="5" t="s">
        <v>293</v>
      </c>
      <c r="P257" s="127"/>
      <c r="Q257" s="129"/>
      <c r="R257" s="237"/>
      <c r="S257" s="128"/>
      <c r="T257" s="119"/>
      <c r="U257" s="130"/>
      <c r="V257" s="130"/>
      <c r="W257" s="5"/>
      <c r="X257" s="128"/>
      <c r="Y257" s="127"/>
      <c r="Z257" s="127"/>
      <c r="AA257" s="128"/>
      <c r="AB257" s="119"/>
      <c r="AC257" s="68" t="s">
        <v>82</v>
      </c>
      <c r="AD257" s="35"/>
      <c r="AE257" s="112"/>
      <c r="AF257" s="112"/>
      <c r="AG257" s="112"/>
      <c r="AH257" s="112"/>
      <c r="AI257" s="6"/>
      <c r="AJ257" s="6"/>
      <c r="AK257" s="6"/>
      <c r="AL257" s="145"/>
      <c r="AM257" s="135"/>
      <c r="AN257" s="136"/>
      <c r="AO257" s="136"/>
      <c r="AP257" s="136"/>
      <c r="AQ257" s="147"/>
      <c r="AR257" s="145"/>
      <c r="AS257" s="110"/>
      <c r="AT257" s="119"/>
      <c r="AU257" s="10"/>
      <c r="AV257" s="119"/>
      <c r="AW257" s="8"/>
      <c r="AX257" s="9"/>
      <c r="AY257" s="9"/>
      <c r="AZ257" s="9"/>
      <c r="BA257" s="145"/>
      <c r="BB257" s="145"/>
      <c r="BC257" s="149"/>
      <c r="BD257" s="33"/>
      <c r="BE257" s="6"/>
      <c r="BF257" s="8"/>
      <c r="BG257" s="154"/>
      <c r="BH257" s="119"/>
      <c r="BI257" s="119"/>
      <c r="BJ257" s="6"/>
      <c r="BK257" s="108"/>
      <c r="BL257" s="108"/>
      <c r="BM257" s="6"/>
      <c r="BN257" s="6"/>
      <c r="BO257" s="7"/>
      <c r="BP257" s="6"/>
      <c r="BQ257" s="156"/>
      <c r="BR257" s="139" t="s">
        <v>80</v>
      </c>
      <c r="BS257" s="159"/>
      <c r="BT257" s="6"/>
    </row>
    <row r="258" spans="1:72" s="101" customFormat="1" x14ac:dyDescent="0.25">
      <c r="A258" s="122"/>
      <c r="B258" s="123"/>
      <c r="C258" s="124"/>
      <c r="D258" s="124"/>
      <c r="E258" s="185"/>
      <c r="F258" s="5"/>
      <c r="G258" s="5"/>
      <c r="H258" s="64" t="str">
        <f t="shared" si="4"/>
        <v/>
      </c>
      <c r="I258" s="5"/>
      <c r="J258" s="5"/>
      <c r="K258" s="64" t="str">
        <f t="shared" si="5"/>
        <v/>
      </c>
      <c r="L258" s="119"/>
      <c r="M258" s="152"/>
      <c r="N258" s="119"/>
      <c r="O258" s="5" t="s">
        <v>293</v>
      </c>
      <c r="P258" s="127"/>
      <c r="Q258" s="129"/>
      <c r="R258" s="237"/>
      <c r="S258" s="128"/>
      <c r="T258" s="119"/>
      <c r="U258" s="130"/>
      <c r="V258" s="130"/>
      <c r="W258" s="5"/>
      <c r="X258" s="128"/>
      <c r="Y258" s="127"/>
      <c r="Z258" s="127"/>
      <c r="AA258" s="128"/>
      <c r="AB258" s="119"/>
      <c r="AC258" s="68" t="s">
        <v>82</v>
      </c>
      <c r="AD258" s="35"/>
      <c r="AE258" s="112"/>
      <c r="AF258" s="112"/>
      <c r="AG258" s="112"/>
      <c r="AH258" s="112"/>
      <c r="AI258" s="6"/>
      <c r="AJ258" s="6"/>
      <c r="AK258" s="6"/>
      <c r="AL258" s="145"/>
      <c r="AM258" s="135"/>
      <c r="AN258" s="136"/>
      <c r="AO258" s="136"/>
      <c r="AP258" s="136"/>
      <c r="AQ258" s="147"/>
      <c r="AR258" s="145"/>
      <c r="AS258" s="110"/>
      <c r="AT258" s="119"/>
      <c r="AU258" s="10"/>
      <c r="AV258" s="119"/>
      <c r="AW258" s="8"/>
      <c r="AX258" s="9"/>
      <c r="AY258" s="9"/>
      <c r="AZ258" s="9"/>
      <c r="BA258" s="145"/>
      <c r="BB258" s="145"/>
      <c r="BC258" s="149"/>
      <c r="BD258" s="33"/>
      <c r="BE258" s="6"/>
      <c r="BF258" s="8"/>
      <c r="BG258" s="154"/>
      <c r="BH258" s="119"/>
      <c r="BI258" s="119"/>
      <c r="BJ258" s="6"/>
      <c r="BK258" s="108"/>
      <c r="BL258" s="108"/>
      <c r="BM258" s="6"/>
      <c r="BN258" s="6"/>
      <c r="BO258" s="7"/>
      <c r="BP258" s="6"/>
      <c r="BQ258" s="156"/>
      <c r="BR258" s="139" t="s">
        <v>80</v>
      </c>
      <c r="BS258" s="159"/>
      <c r="BT258" s="6"/>
    </row>
    <row r="259" spans="1:72" s="101" customFormat="1" x14ac:dyDescent="0.25">
      <c r="A259" s="122"/>
      <c r="B259" s="123"/>
      <c r="C259" s="124"/>
      <c r="D259" s="124"/>
      <c r="E259" s="185"/>
      <c r="F259" s="5"/>
      <c r="G259" s="5"/>
      <c r="H259" s="64" t="str">
        <f t="shared" si="4"/>
        <v/>
      </c>
      <c r="I259" s="5"/>
      <c r="J259" s="5"/>
      <c r="K259" s="64" t="str">
        <f t="shared" si="5"/>
        <v/>
      </c>
      <c r="L259" s="119"/>
      <c r="M259" s="152"/>
      <c r="N259" s="119"/>
      <c r="O259" s="5" t="s">
        <v>293</v>
      </c>
      <c r="P259" s="127"/>
      <c r="Q259" s="129"/>
      <c r="R259" s="237"/>
      <c r="S259" s="128"/>
      <c r="T259" s="119"/>
      <c r="U259" s="130"/>
      <c r="V259" s="130"/>
      <c r="W259" s="5"/>
      <c r="X259" s="128"/>
      <c r="Y259" s="127"/>
      <c r="Z259" s="127"/>
      <c r="AA259" s="128"/>
      <c r="AB259" s="119"/>
      <c r="AC259" s="68" t="s">
        <v>82</v>
      </c>
      <c r="AD259" s="35"/>
      <c r="AE259" s="112"/>
      <c r="AF259" s="112"/>
      <c r="AG259" s="112"/>
      <c r="AH259" s="112"/>
      <c r="AI259" s="6"/>
      <c r="AJ259" s="6"/>
      <c r="AK259" s="6"/>
      <c r="AL259" s="145"/>
      <c r="AM259" s="135"/>
      <c r="AN259" s="136"/>
      <c r="AO259" s="136"/>
      <c r="AP259" s="136"/>
      <c r="AQ259" s="147"/>
      <c r="AR259" s="145"/>
      <c r="AS259" s="110"/>
      <c r="AT259" s="119"/>
      <c r="AU259" s="10"/>
      <c r="AV259" s="119"/>
      <c r="AW259" s="8"/>
      <c r="AX259" s="9"/>
      <c r="AY259" s="9"/>
      <c r="AZ259" s="9"/>
      <c r="BA259" s="145"/>
      <c r="BB259" s="145"/>
      <c r="BC259" s="149"/>
      <c r="BD259" s="33"/>
      <c r="BE259" s="6"/>
      <c r="BF259" s="8"/>
      <c r="BG259" s="154"/>
      <c r="BH259" s="119"/>
      <c r="BI259" s="119"/>
      <c r="BJ259" s="6"/>
      <c r="BK259" s="108"/>
      <c r="BL259" s="108"/>
      <c r="BM259" s="6"/>
      <c r="BN259" s="6"/>
      <c r="BO259" s="7"/>
      <c r="BP259" s="6"/>
      <c r="BQ259" s="156"/>
      <c r="BR259" s="139" t="s">
        <v>80</v>
      </c>
      <c r="BS259" s="159"/>
      <c r="BT259" s="6"/>
    </row>
    <row r="260" spans="1:72" s="101" customFormat="1" x14ac:dyDescent="0.25">
      <c r="A260" s="122"/>
      <c r="B260" s="123"/>
      <c r="C260" s="124"/>
      <c r="D260" s="124"/>
      <c r="E260" s="185"/>
      <c r="F260" s="5"/>
      <c r="G260" s="5"/>
      <c r="H260" s="64" t="str">
        <f t="shared" si="4"/>
        <v/>
      </c>
      <c r="I260" s="5"/>
      <c r="J260" s="5"/>
      <c r="K260" s="64" t="str">
        <f t="shared" si="5"/>
        <v/>
      </c>
      <c r="L260" s="119"/>
      <c r="M260" s="152"/>
      <c r="N260" s="119"/>
      <c r="O260" s="5" t="s">
        <v>293</v>
      </c>
      <c r="P260" s="127"/>
      <c r="Q260" s="129"/>
      <c r="R260" s="237"/>
      <c r="S260" s="128"/>
      <c r="T260" s="119"/>
      <c r="U260" s="130"/>
      <c r="V260" s="130"/>
      <c r="W260" s="5"/>
      <c r="X260" s="128"/>
      <c r="Y260" s="127"/>
      <c r="Z260" s="127"/>
      <c r="AA260" s="128"/>
      <c r="AB260" s="119"/>
      <c r="AC260" s="68" t="s">
        <v>82</v>
      </c>
      <c r="AD260" s="35"/>
      <c r="AE260" s="112"/>
      <c r="AF260" s="112"/>
      <c r="AG260" s="112"/>
      <c r="AH260" s="112"/>
      <c r="AI260" s="6"/>
      <c r="AJ260" s="6"/>
      <c r="AK260" s="6"/>
      <c r="AL260" s="145"/>
      <c r="AM260" s="135"/>
      <c r="AN260" s="136"/>
      <c r="AO260" s="136"/>
      <c r="AP260" s="136"/>
      <c r="AQ260" s="147"/>
      <c r="AR260" s="145"/>
      <c r="AS260" s="110"/>
      <c r="AT260" s="119"/>
      <c r="AU260" s="10"/>
      <c r="AV260" s="119"/>
      <c r="AW260" s="8"/>
      <c r="AX260" s="9"/>
      <c r="AY260" s="9"/>
      <c r="AZ260" s="9"/>
      <c r="BA260" s="145"/>
      <c r="BB260" s="145"/>
      <c r="BC260" s="149"/>
      <c r="BD260" s="33"/>
      <c r="BE260" s="6"/>
      <c r="BF260" s="8"/>
      <c r="BG260" s="154"/>
      <c r="BH260" s="119"/>
      <c r="BI260" s="119"/>
      <c r="BJ260" s="6"/>
      <c r="BK260" s="108"/>
      <c r="BL260" s="108"/>
      <c r="BM260" s="6"/>
      <c r="BN260" s="6"/>
      <c r="BO260" s="7"/>
      <c r="BP260" s="6"/>
      <c r="BQ260" s="156"/>
      <c r="BR260" s="139" t="s">
        <v>80</v>
      </c>
      <c r="BS260" s="159"/>
      <c r="BT260" s="6"/>
    </row>
    <row r="261" spans="1:72" s="101" customFormat="1" x14ac:dyDescent="0.25">
      <c r="A261" s="122"/>
      <c r="B261" s="123"/>
      <c r="C261" s="124"/>
      <c r="D261" s="124"/>
      <c r="E261" s="185"/>
      <c r="F261" s="5"/>
      <c r="G261" s="5"/>
      <c r="H261" s="64" t="str">
        <f t="shared" si="4"/>
        <v/>
      </c>
      <c r="I261" s="5"/>
      <c r="J261" s="5"/>
      <c r="K261" s="64" t="str">
        <f t="shared" si="5"/>
        <v/>
      </c>
      <c r="L261" s="119"/>
      <c r="M261" s="152"/>
      <c r="N261" s="119"/>
      <c r="O261" s="5" t="s">
        <v>293</v>
      </c>
      <c r="P261" s="127"/>
      <c r="Q261" s="129"/>
      <c r="R261" s="237"/>
      <c r="S261" s="128"/>
      <c r="T261" s="119"/>
      <c r="U261" s="130"/>
      <c r="V261" s="130"/>
      <c r="W261" s="5"/>
      <c r="X261" s="128"/>
      <c r="Y261" s="127"/>
      <c r="Z261" s="127"/>
      <c r="AA261" s="128"/>
      <c r="AB261" s="119"/>
      <c r="AC261" s="68" t="s">
        <v>82</v>
      </c>
      <c r="AD261" s="35"/>
      <c r="AE261" s="112"/>
      <c r="AF261" s="112"/>
      <c r="AG261" s="112"/>
      <c r="AH261" s="112"/>
      <c r="AI261" s="6"/>
      <c r="AJ261" s="6"/>
      <c r="AK261" s="6"/>
      <c r="AL261" s="145"/>
      <c r="AM261" s="135"/>
      <c r="AN261" s="136"/>
      <c r="AO261" s="136"/>
      <c r="AP261" s="136"/>
      <c r="AQ261" s="147"/>
      <c r="AR261" s="145"/>
      <c r="AS261" s="110"/>
      <c r="AT261" s="119"/>
      <c r="AU261" s="10"/>
      <c r="AV261" s="119"/>
      <c r="AW261" s="8"/>
      <c r="AX261" s="9"/>
      <c r="AY261" s="9"/>
      <c r="AZ261" s="9"/>
      <c r="BA261" s="145"/>
      <c r="BB261" s="145"/>
      <c r="BC261" s="149"/>
      <c r="BD261" s="33"/>
      <c r="BE261" s="6"/>
      <c r="BF261" s="8"/>
      <c r="BG261" s="154"/>
      <c r="BH261" s="119"/>
      <c r="BI261" s="119"/>
      <c r="BJ261" s="6"/>
      <c r="BK261" s="108"/>
      <c r="BL261" s="108"/>
      <c r="BM261" s="6"/>
      <c r="BN261" s="6"/>
      <c r="BO261" s="7"/>
      <c r="BP261" s="6"/>
      <c r="BQ261" s="156"/>
      <c r="BR261" s="139" t="s">
        <v>80</v>
      </c>
      <c r="BS261" s="159"/>
      <c r="BT261" s="6"/>
    </row>
    <row r="262" spans="1:72" s="101" customFormat="1" x14ac:dyDescent="0.25">
      <c r="A262" s="122"/>
      <c r="B262" s="123"/>
      <c r="C262" s="124"/>
      <c r="D262" s="124"/>
      <c r="E262" s="185"/>
      <c r="F262" s="5"/>
      <c r="G262" s="5"/>
      <c r="H262" s="64" t="str">
        <f t="shared" si="4"/>
        <v/>
      </c>
      <c r="I262" s="5"/>
      <c r="J262" s="5"/>
      <c r="K262" s="64" t="str">
        <f t="shared" si="5"/>
        <v/>
      </c>
      <c r="L262" s="119"/>
      <c r="M262" s="152"/>
      <c r="N262" s="119"/>
      <c r="O262" s="5" t="s">
        <v>293</v>
      </c>
      <c r="P262" s="127"/>
      <c r="Q262" s="129"/>
      <c r="R262" s="237"/>
      <c r="S262" s="128"/>
      <c r="T262" s="119"/>
      <c r="U262" s="130"/>
      <c r="V262" s="130"/>
      <c r="W262" s="5"/>
      <c r="X262" s="128"/>
      <c r="Y262" s="127"/>
      <c r="Z262" s="127"/>
      <c r="AA262" s="128"/>
      <c r="AB262" s="119"/>
      <c r="AC262" s="68" t="s">
        <v>82</v>
      </c>
      <c r="AD262" s="35"/>
      <c r="AE262" s="112"/>
      <c r="AF262" s="112"/>
      <c r="AG262" s="112"/>
      <c r="AH262" s="112"/>
      <c r="AI262" s="6"/>
      <c r="AJ262" s="6"/>
      <c r="AK262" s="6"/>
      <c r="AL262" s="145"/>
      <c r="AM262" s="135"/>
      <c r="AN262" s="136"/>
      <c r="AO262" s="136"/>
      <c r="AP262" s="136"/>
      <c r="AQ262" s="147"/>
      <c r="AR262" s="145"/>
      <c r="AS262" s="110"/>
      <c r="AT262" s="119"/>
      <c r="AU262" s="10"/>
      <c r="AV262" s="119"/>
      <c r="AW262" s="8"/>
      <c r="AX262" s="9"/>
      <c r="AY262" s="9"/>
      <c r="AZ262" s="9"/>
      <c r="BA262" s="145"/>
      <c r="BB262" s="145"/>
      <c r="BC262" s="149"/>
      <c r="BD262" s="33"/>
      <c r="BE262" s="6"/>
      <c r="BF262" s="8"/>
      <c r="BG262" s="154"/>
      <c r="BH262" s="119"/>
      <c r="BI262" s="119"/>
      <c r="BJ262" s="6"/>
      <c r="BK262" s="108"/>
      <c r="BL262" s="108"/>
      <c r="BM262" s="6"/>
      <c r="BN262" s="6"/>
      <c r="BO262" s="7"/>
      <c r="BP262" s="6"/>
      <c r="BQ262" s="156"/>
      <c r="BR262" s="139" t="s">
        <v>80</v>
      </c>
      <c r="BS262" s="159"/>
      <c r="BT262" s="6"/>
    </row>
    <row r="263" spans="1:72" s="101" customFormat="1" x14ac:dyDescent="0.25">
      <c r="A263" s="122"/>
      <c r="B263" s="123"/>
      <c r="C263" s="124"/>
      <c r="D263" s="124"/>
      <c r="E263" s="185"/>
      <c r="F263" s="5"/>
      <c r="G263" s="5"/>
      <c r="H263" s="64" t="str">
        <f t="shared" si="4"/>
        <v/>
      </c>
      <c r="I263" s="5"/>
      <c r="J263" s="5"/>
      <c r="K263" s="64" t="str">
        <f t="shared" si="5"/>
        <v/>
      </c>
      <c r="L263" s="119"/>
      <c r="M263" s="152"/>
      <c r="N263" s="119"/>
      <c r="O263" s="5" t="s">
        <v>293</v>
      </c>
      <c r="P263" s="127"/>
      <c r="Q263" s="129"/>
      <c r="R263" s="237"/>
      <c r="S263" s="128"/>
      <c r="T263" s="119"/>
      <c r="U263" s="130"/>
      <c r="V263" s="130"/>
      <c r="W263" s="5"/>
      <c r="X263" s="128"/>
      <c r="Y263" s="127"/>
      <c r="Z263" s="127"/>
      <c r="AA263" s="128"/>
      <c r="AB263" s="119"/>
      <c r="AC263" s="68" t="s">
        <v>82</v>
      </c>
      <c r="AD263" s="35"/>
      <c r="AE263" s="112"/>
      <c r="AF263" s="112"/>
      <c r="AG263" s="112"/>
      <c r="AH263" s="112"/>
      <c r="AI263" s="6"/>
      <c r="AJ263" s="6"/>
      <c r="AK263" s="6"/>
      <c r="AL263" s="145"/>
      <c r="AM263" s="135"/>
      <c r="AN263" s="136"/>
      <c r="AO263" s="136"/>
      <c r="AP263" s="136"/>
      <c r="AQ263" s="147"/>
      <c r="AR263" s="145"/>
      <c r="AS263" s="110"/>
      <c r="AT263" s="119"/>
      <c r="AU263" s="10"/>
      <c r="AV263" s="119"/>
      <c r="AW263" s="8"/>
      <c r="AX263" s="9"/>
      <c r="AY263" s="9"/>
      <c r="AZ263" s="9"/>
      <c r="BA263" s="145"/>
      <c r="BB263" s="145"/>
      <c r="BC263" s="149"/>
      <c r="BD263" s="33"/>
      <c r="BE263" s="6"/>
      <c r="BF263" s="8"/>
      <c r="BG263" s="154"/>
      <c r="BH263" s="119"/>
      <c r="BI263" s="119"/>
      <c r="BJ263" s="6"/>
      <c r="BK263" s="108"/>
      <c r="BL263" s="108"/>
      <c r="BM263" s="6"/>
      <c r="BN263" s="6"/>
      <c r="BO263" s="7"/>
      <c r="BP263" s="6"/>
      <c r="BQ263" s="156"/>
      <c r="BR263" s="139" t="s">
        <v>80</v>
      </c>
      <c r="BS263" s="159"/>
      <c r="BT263" s="6"/>
    </row>
    <row r="264" spans="1:72" s="101" customFormat="1" x14ac:dyDescent="0.25">
      <c r="A264" s="122"/>
      <c r="B264" s="123"/>
      <c r="C264" s="124"/>
      <c r="D264" s="124"/>
      <c r="E264" s="185"/>
      <c r="F264" s="5"/>
      <c r="G264" s="5"/>
      <c r="H264" s="64" t="str">
        <f t="shared" si="4"/>
        <v/>
      </c>
      <c r="I264" s="5"/>
      <c r="J264" s="5"/>
      <c r="K264" s="64" t="str">
        <f t="shared" si="5"/>
        <v/>
      </c>
      <c r="L264" s="119"/>
      <c r="M264" s="152"/>
      <c r="N264" s="119"/>
      <c r="O264" s="5" t="s">
        <v>293</v>
      </c>
      <c r="P264" s="127"/>
      <c r="Q264" s="129"/>
      <c r="R264" s="237"/>
      <c r="S264" s="128"/>
      <c r="T264" s="119"/>
      <c r="U264" s="130"/>
      <c r="V264" s="130"/>
      <c r="W264" s="5"/>
      <c r="X264" s="128"/>
      <c r="Y264" s="127"/>
      <c r="Z264" s="127"/>
      <c r="AA264" s="128"/>
      <c r="AB264" s="119"/>
      <c r="AC264" s="68" t="s">
        <v>82</v>
      </c>
      <c r="AD264" s="35"/>
      <c r="AE264" s="112"/>
      <c r="AF264" s="112"/>
      <c r="AG264" s="112"/>
      <c r="AH264" s="112"/>
      <c r="AI264" s="6"/>
      <c r="AJ264" s="6"/>
      <c r="AK264" s="6"/>
      <c r="AL264" s="145"/>
      <c r="AM264" s="135"/>
      <c r="AN264" s="136"/>
      <c r="AO264" s="136"/>
      <c r="AP264" s="136"/>
      <c r="AQ264" s="147"/>
      <c r="AR264" s="145"/>
      <c r="AS264" s="110"/>
      <c r="AT264" s="119"/>
      <c r="AU264" s="10"/>
      <c r="AV264" s="119"/>
      <c r="AW264" s="8"/>
      <c r="AX264" s="9"/>
      <c r="AY264" s="9"/>
      <c r="AZ264" s="9"/>
      <c r="BA264" s="145"/>
      <c r="BB264" s="145"/>
      <c r="BC264" s="149"/>
      <c r="BD264" s="33"/>
      <c r="BE264" s="6"/>
      <c r="BF264" s="8"/>
      <c r="BG264" s="154"/>
      <c r="BH264" s="119"/>
      <c r="BI264" s="119"/>
      <c r="BJ264" s="6"/>
      <c r="BK264" s="108"/>
      <c r="BL264" s="108"/>
      <c r="BM264" s="6"/>
      <c r="BN264" s="6"/>
      <c r="BO264" s="7"/>
      <c r="BP264" s="6"/>
      <c r="BQ264" s="156"/>
      <c r="BR264" s="139" t="s">
        <v>80</v>
      </c>
      <c r="BS264" s="159"/>
      <c r="BT264" s="6"/>
    </row>
    <row r="265" spans="1:72" s="101" customFormat="1" x14ac:dyDescent="0.25">
      <c r="A265" s="122"/>
      <c r="B265" s="123"/>
      <c r="C265" s="124"/>
      <c r="D265" s="124"/>
      <c r="E265" s="185"/>
      <c r="F265" s="5"/>
      <c r="G265" s="5"/>
      <c r="H265" s="64" t="str">
        <f t="shared" si="4"/>
        <v/>
      </c>
      <c r="I265" s="5"/>
      <c r="J265" s="5"/>
      <c r="K265" s="64" t="str">
        <f t="shared" si="5"/>
        <v/>
      </c>
      <c r="L265" s="119"/>
      <c r="M265" s="152"/>
      <c r="N265" s="119"/>
      <c r="O265" s="5" t="s">
        <v>293</v>
      </c>
      <c r="P265" s="127"/>
      <c r="Q265" s="129"/>
      <c r="R265" s="237"/>
      <c r="S265" s="128"/>
      <c r="T265" s="119"/>
      <c r="U265" s="130"/>
      <c r="V265" s="130"/>
      <c r="W265" s="5"/>
      <c r="X265" s="128"/>
      <c r="Y265" s="127"/>
      <c r="Z265" s="127"/>
      <c r="AA265" s="128"/>
      <c r="AB265" s="119"/>
      <c r="AC265" s="68" t="s">
        <v>82</v>
      </c>
      <c r="AD265" s="35"/>
      <c r="AE265" s="112"/>
      <c r="AF265" s="112"/>
      <c r="AG265" s="112"/>
      <c r="AH265" s="112"/>
      <c r="AI265" s="6"/>
      <c r="AJ265" s="6"/>
      <c r="AK265" s="6"/>
      <c r="AL265" s="145"/>
      <c r="AM265" s="135"/>
      <c r="AN265" s="136"/>
      <c r="AO265" s="136"/>
      <c r="AP265" s="136"/>
      <c r="AQ265" s="147"/>
      <c r="AR265" s="145"/>
      <c r="AS265" s="110"/>
      <c r="AT265" s="119"/>
      <c r="AU265" s="10"/>
      <c r="AV265" s="119"/>
      <c r="AW265" s="8"/>
      <c r="AX265" s="9"/>
      <c r="AY265" s="9"/>
      <c r="AZ265" s="9"/>
      <c r="BA265" s="145"/>
      <c r="BB265" s="145"/>
      <c r="BC265" s="149"/>
      <c r="BD265" s="33"/>
      <c r="BE265" s="6"/>
      <c r="BF265" s="8"/>
      <c r="BG265" s="154"/>
      <c r="BH265" s="119"/>
      <c r="BI265" s="119"/>
      <c r="BJ265" s="6"/>
      <c r="BK265" s="108"/>
      <c r="BL265" s="108"/>
      <c r="BM265" s="6"/>
      <c r="BN265" s="6"/>
      <c r="BO265" s="7"/>
      <c r="BP265" s="6"/>
      <c r="BQ265" s="156"/>
      <c r="BR265" s="139" t="s">
        <v>80</v>
      </c>
      <c r="BS265" s="159"/>
      <c r="BT265" s="6"/>
    </row>
    <row r="266" spans="1:72" s="101" customFormat="1" x14ac:dyDescent="0.25">
      <c r="A266" s="122"/>
      <c r="B266" s="123"/>
      <c r="C266" s="124"/>
      <c r="D266" s="124"/>
      <c r="E266" s="185"/>
      <c r="F266" s="5"/>
      <c r="G266" s="5"/>
      <c r="H266" s="64" t="str">
        <f t="shared" si="4"/>
        <v/>
      </c>
      <c r="I266" s="5"/>
      <c r="J266" s="5"/>
      <c r="K266" s="64" t="str">
        <f t="shared" si="5"/>
        <v/>
      </c>
      <c r="L266" s="119"/>
      <c r="M266" s="152"/>
      <c r="N266" s="119"/>
      <c r="O266" s="5" t="s">
        <v>293</v>
      </c>
      <c r="P266" s="127"/>
      <c r="Q266" s="129"/>
      <c r="R266" s="237"/>
      <c r="S266" s="128"/>
      <c r="T266" s="119"/>
      <c r="U266" s="130"/>
      <c r="V266" s="130"/>
      <c r="W266" s="5"/>
      <c r="X266" s="128"/>
      <c r="Y266" s="127"/>
      <c r="Z266" s="127"/>
      <c r="AA266" s="128"/>
      <c r="AB266" s="119"/>
      <c r="AC266" s="68" t="s">
        <v>82</v>
      </c>
      <c r="AD266" s="35"/>
      <c r="AE266" s="112"/>
      <c r="AF266" s="112"/>
      <c r="AG266" s="112"/>
      <c r="AH266" s="112"/>
      <c r="AI266" s="6"/>
      <c r="AJ266" s="6"/>
      <c r="AK266" s="6"/>
      <c r="AL266" s="145"/>
      <c r="AM266" s="135"/>
      <c r="AN266" s="136"/>
      <c r="AO266" s="136"/>
      <c r="AP266" s="136"/>
      <c r="AQ266" s="147"/>
      <c r="AR266" s="145"/>
      <c r="AS266" s="110"/>
      <c r="AT266" s="119"/>
      <c r="AU266" s="10"/>
      <c r="AV266" s="119"/>
      <c r="AW266" s="8"/>
      <c r="AX266" s="9"/>
      <c r="AY266" s="9"/>
      <c r="AZ266" s="9"/>
      <c r="BA266" s="145"/>
      <c r="BB266" s="145"/>
      <c r="BC266" s="149"/>
      <c r="BD266" s="33"/>
      <c r="BE266" s="6"/>
      <c r="BF266" s="8"/>
      <c r="BG266" s="154"/>
      <c r="BH266" s="119"/>
      <c r="BI266" s="119"/>
      <c r="BJ266" s="6"/>
      <c r="BK266" s="108"/>
      <c r="BL266" s="108"/>
      <c r="BM266" s="6"/>
      <c r="BN266" s="6"/>
      <c r="BO266" s="7"/>
      <c r="BP266" s="6"/>
      <c r="BQ266" s="156"/>
      <c r="BR266" s="139" t="s">
        <v>80</v>
      </c>
      <c r="BS266" s="159"/>
      <c r="BT266" s="6"/>
    </row>
    <row r="267" spans="1:72" s="101" customFormat="1" x14ac:dyDescent="0.25">
      <c r="A267" s="122"/>
      <c r="B267" s="123"/>
      <c r="C267" s="124"/>
      <c r="D267" s="124"/>
      <c r="E267" s="185"/>
      <c r="F267" s="5"/>
      <c r="G267" s="5"/>
      <c r="H267" s="64" t="str">
        <f t="shared" si="4"/>
        <v/>
      </c>
      <c r="I267" s="5"/>
      <c r="J267" s="5"/>
      <c r="K267" s="64" t="str">
        <f t="shared" si="5"/>
        <v/>
      </c>
      <c r="L267" s="119"/>
      <c r="M267" s="152"/>
      <c r="N267" s="119"/>
      <c r="O267" s="5" t="s">
        <v>293</v>
      </c>
      <c r="P267" s="127"/>
      <c r="Q267" s="129"/>
      <c r="R267" s="237"/>
      <c r="S267" s="128"/>
      <c r="T267" s="119"/>
      <c r="U267" s="130"/>
      <c r="V267" s="130"/>
      <c r="W267" s="5"/>
      <c r="X267" s="128"/>
      <c r="Y267" s="127"/>
      <c r="Z267" s="127"/>
      <c r="AA267" s="128"/>
      <c r="AB267" s="119"/>
      <c r="AC267" s="68" t="s">
        <v>82</v>
      </c>
      <c r="AD267" s="35"/>
      <c r="AE267" s="112"/>
      <c r="AF267" s="112"/>
      <c r="AG267" s="112"/>
      <c r="AH267" s="112"/>
      <c r="AI267" s="6"/>
      <c r="AJ267" s="6"/>
      <c r="AK267" s="6"/>
      <c r="AL267" s="145"/>
      <c r="AM267" s="135"/>
      <c r="AN267" s="136"/>
      <c r="AO267" s="136"/>
      <c r="AP267" s="136"/>
      <c r="AQ267" s="147"/>
      <c r="AR267" s="145"/>
      <c r="AS267" s="110"/>
      <c r="AT267" s="119"/>
      <c r="AU267" s="10"/>
      <c r="AV267" s="119"/>
      <c r="AW267" s="8"/>
      <c r="AX267" s="9"/>
      <c r="AY267" s="9"/>
      <c r="AZ267" s="9"/>
      <c r="BA267" s="145"/>
      <c r="BB267" s="145"/>
      <c r="BC267" s="149"/>
      <c r="BD267" s="33"/>
      <c r="BE267" s="6"/>
      <c r="BF267" s="8"/>
      <c r="BG267" s="154"/>
      <c r="BH267" s="119"/>
      <c r="BI267" s="119"/>
      <c r="BJ267" s="6"/>
      <c r="BK267" s="108"/>
      <c r="BL267" s="108"/>
      <c r="BM267" s="6"/>
      <c r="BN267" s="6"/>
      <c r="BO267" s="7"/>
      <c r="BP267" s="6"/>
      <c r="BQ267" s="156"/>
      <c r="BR267" s="139" t="s">
        <v>80</v>
      </c>
      <c r="BS267" s="159"/>
      <c r="BT267" s="6"/>
    </row>
    <row r="268" spans="1:72" s="101" customFormat="1" x14ac:dyDescent="0.25">
      <c r="A268" s="122"/>
      <c r="B268" s="123"/>
      <c r="C268" s="124"/>
      <c r="D268" s="124"/>
      <c r="E268" s="185"/>
      <c r="F268" s="5"/>
      <c r="G268" s="5"/>
      <c r="H268" s="64" t="str">
        <f t="shared" si="4"/>
        <v/>
      </c>
      <c r="I268" s="5"/>
      <c r="J268" s="5"/>
      <c r="K268" s="64" t="str">
        <f t="shared" si="5"/>
        <v/>
      </c>
      <c r="L268" s="119"/>
      <c r="M268" s="152"/>
      <c r="N268" s="119"/>
      <c r="O268" s="5" t="s">
        <v>293</v>
      </c>
      <c r="P268" s="127"/>
      <c r="Q268" s="129"/>
      <c r="R268" s="237"/>
      <c r="S268" s="128"/>
      <c r="T268" s="119"/>
      <c r="U268" s="130"/>
      <c r="V268" s="130"/>
      <c r="W268" s="5"/>
      <c r="X268" s="128"/>
      <c r="Y268" s="127"/>
      <c r="Z268" s="127"/>
      <c r="AA268" s="128"/>
      <c r="AB268" s="119"/>
      <c r="AC268" s="68" t="s">
        <v>82</v>
      </c>
      <c r="AD268" s="35"/>
      <c r="AE268" s="112"/>
      <c r="AF268" s="112"/>
      <c r="AG268" s="112"/>
      <c r="AH268" s="112"/>
      <c r="AI268" s="6"/>
      <c r="AJ268" s="6"/>
      <c r="AK268" s="6"/>
      <c r="AL268" s="145"/>
      <c r="AM268" s="135"/>
      <c r="AN268" s="136"/>
      <c r="AO268" s="136"/>
      <c r="AP268" s="136"/>
      <c r="AQ268" s="147"/>
      <c r="AR268" s="145"/>
      <c r="AS268" s="110"/>
      <c r="AT268" s="119"/>
      <c r="AU268" s="10"/>
      <c r="AV268" s="119"/>
      <c r="AW268" s="8"/>
      <c r="AX268" s="9"/>
      <c r="AY268" s="9"/>
      <c r="AZ268" s="9"/>
      <c r="BA268" s="145"/>
      <c r="BB268" s="145"/>
      <c r="BC268" s="149"/>
      <c r="BD268" s="33"/>
      <c r="BE268" s="6"/>
      <c r="BF268" s="8"/>
      <c r="BG268" s="154"/>
      <c r="BH268" s="119"/>
      <c r="BI268" s="119"/>
      <c r="BJ268" s="6"/>
      <c r="BK268" s="108"/>
      <c r="BL268" s="108"/>
      <c r="BM268" s="6"/>
      <c r="BN268" s="6"/>
      <c r="BO268" s="7"/>
      <c r="BP268" s="6"/>
      <c r="BQ268" s="156"/>
      <c r="BR268" s="139" t="s">
        <v>80</v>
      </c>
      <c r="BS268" s="159"/>
      <c r="BT268" s="6"/>
    </row>
    <row r="269" spans="1:72" s="101" customFormat="1" x14ac:dyDescent="0.25">
      <c r="A269" s="122"/>
      <c r="B269" s="123"/>
      <c r="C269" s="123"/>
      <c r="D269" s="124"/>
      <c r="E269" s="185"/>
      <c r="F269" s="5"/>
      <c r="G269" s="5"/>
      <c r="H269" s="64" t="str">
        <f t="shared" si="4"/>
        <v/>
      </c>
      <c r="I269" s="5"/>
      <c r="J269" s="5"/>
      <c r="K269" s="103" t="str">
        <f t="shared" si="5"/>
        <v/>
      </c>
      <c r="L269" s="119"/>
      <c r="M269" s="152"/>
      <c r="N269" s="119"/>
      <c r="O269" s="5" t="s">
        <v>293</v>
      </c>
      <c r="P269" s="127"/>
      <c r="Q269" s="129"/>
      <c r="R269" s="237"/>
      <c r="S269" s="128"/>
      <c r="T269" s="119"/>
      <c r="U269" s="130"/>
      <c r="V269" s="130"/>
      <c r="W269" s="5"/>
      <c r="X269" s="128"/>
      <c r="Y269" s="127"/>
      <c r="Z269" s="127"/>
      <c r="AA269" s="128"/>
      <c r="AB269" s="119"/>
      <c r="AC269" s="68" t="s">
        <v>82</v>
      </c>
      <c r="AD269" s="35"/>
      <c r="AE269" s="112"/>
      <c r="AF269" s="112"/>
      <c r="AG269" s="112"/>
      <c r="AH269" s="112"/>
      <c r="AI269" s="6"/>
      <c r="AJ269" s="6"/>
      <c r="AK269" s="6"/>
      <c r="AL269" s="145"/>
      <c r="AM269" s="135"/>
      <c r="AN269" s="136"/>
      <c r="AO269" s="136"/>
      <c r="AP269" s="136"/>
      <c r="AQ269" s="147"/>
      <c r="AR269" s="145"/>
      <c r="AS269" s="110"/>
      <c r="AT269" s="119"/>
      <c r="AU269" s="10"/>
      <c r="AV269" s="119"/>
      <c r="AW269" s="8"/>
      <c r="AX269" s="9"/>
      <c r="AY269" s="9"/>
      <c r="AZ269" s="9"/>
      <c r="BA269" s="145"/>
      <c r="BB269" s="145"/>
      <c r="BC269" s="149"/>
      <c r="BD269" s="33"/>
      <c r="BE269" s="6"/>
      <c r="BF269" s="8"/>
      <c r="BG269" s="154"/>
      <c r="BH269" s="119"/>
      <c r="BI269" s="119"/>
      <c r="BJ269" s="6"/>
      <c r="BK269" s="108"/>
      <c r="BL269" s="108"/>
      <c r="BM269" s="6"/>
      <c r="BN269" s="6"/>
      <c r="BO269" s="7"/>
      <c r="BP269" s="6"/>
      <c r="BQ269" s="156"/>
      <c r="BR269" s="139" t="s">
        <v>80</v>
      </c>
      <c r="BS269" s="159"/>
      <c r="BT269" s="6"/>
    </row>
    <row r="270" spans="1:72" s="101" customFormat="1" x14ac:dyDescent="0.25">
      <c r="A270" s="122"/>
      <c r="B270" s="123"/>
      <c r="C270" s="123"/>
      <c r="D270" s="124"/>
      <c r="E270" s="185"/>
      <c r="F270" s="5"/>
      <c r="G270" s="5"/>
      <c r="H270" s="64" t="str">
        <f t="shared" si="4"/>
        <v/>
      </c>
      <c r="I270" s="5"/>
      <c r="J270" s="5"/>
      <c r="K270" s="103" t="str">
        <f t="shared" si="5"/>
        <v/>
      </c>
      <c r="L270" s="119"/>
      <c r="M270" s="152"/>
      <c r="N270" s="119"/>
      <c r="O270" s="5" t="s">
        <v>293</v>
      </c>
      <c r="P270" s="127"/>
      <c r="Q270" s="129"/>
      <c r="R270" s="237"/>
      <c r="S270" s="128"/>
      <c r="T270" s="119"/>
      <c r="U270" s="130"/>
      <c r="V270" s="130"/>
      <c r="W270" s="5"/>
      <c r="X270" s="128"/>
      <c r="Y270" s="127"/>
      <c r="Z270" s="127"/>
      <c r="AA270" s="128"/>
      <c r="AB270" s="119"/>
      <c r="AC270" s="68" t="s">
        <v>82</v>
      </c>
      <c r="AD270" s="35"/>
      <c r="AE270" s="112"/>
      <c r="AF270" s="112"/>
      <c r="AG270" s="112"/>
      <c r="AH270" s="112"/>
      <c r="AI270" s="6"/>
      <c r="AJ270" s="6"/>
      <c r="AK270" s="6"/>
      <c r="AL270" s="145"/>
      <c r="AM270" s="135"/>
      <c r="AN270" s="136"/>
      <c r="AO270" s="136"/>
      <c r="AP270" s="136"/>
      <c r="AQ270" s="147"/>
      <c r="AR270" s="145"/>
      <c r="AS270" s="110"/>
      <c r="AT270" s="119"/>
      <c r="AU270" s="10"/>
      <c r="AV270" s="119"/>
      <c r="AW270" s="8"/>
      <c r="AX270" s="9"/>
      <c r="AY270" s="9"/>
      <c r="AZ270" s="9"/>
      <c r="BA270" s="145"/>
      <c r="BB270" s="145"/>
      <c r="BC270" s="149"/>
      <c r="BD270" s="33"/>
      <c r="BE270" s="6"/>
      <c r="BF270" s="8"/>
      <c r="BG270" s="154"/>
      <c r="BH270" s="119"/>
      <c r="BI270" s="119"/>
      <c r="BJ270" s="6"/>
      <c r="BK270" s="108"/>
      <c r="BL270" s="108"/>
      <c r="BM270" s="6"/>
      <c r="BN270" s="6"/>
      <c r="BO270" s="7"/>
      <c r="BP270" s="6"/>
      <c r="BQ270" s="156"/>
      <c r="BR270" s="139" t="s">
        <v>80</v>
      </c>
      <c r="BS270" s="159"/>
      <c r="BT270" s="6"/>
    </row>
    <row r="271" spans="1:72" s="101" customFormat="1" x14ac:dyDescent="0.25">
      <c r="A271" s="122"/>
      <c r="B271" s="123"/>
      <c r="C271" s="123"/>
      <c r="D271" s="124"/>
      <c r="E271" s="185"/>
      <c r="F271" s="5"/>
      <c r="G271" s="5"/>
      <c r="H271" s="64" t="str">
        <f t="shared" si="4"/>
        <v/>
      </c>
      <c r="I271" s="5"/>
      <c r="J271" s="5"/>
      <c r="K271" s="103" t="str">
        <f t="shared" si="5"/>
        <v/>
      </c>
      <c r="L271" s="119"/>
      <c r="M271" s="152"/>
      <c r="N271" s="119"/>
      <c r="O271" s="5" t="s">
        <v>293</v>
      </c>
      <c r="P271" s="127"/>
      <c r="Q271" s="129"/>
      <c r="R271" s="237"/>
      <c r="S271" s="128"/>
      <c r="T271" s="119"/>
      <c r="U271" s="130"/>
      <c r="V271" s="130"/>
      <c r="W271" s="5"/>
      <c r="X271" s="128"/>
      <c r="Y271" s="127"/>
      <c r="Z271" s="127"/>
      <c r="AA271" s="128"/>
      <c r="AB271" s="119"/>
      <c r="AC271" s="68" t="s">
        <v>82</v>
      </c>
      <c r="AD271" s="35"/>
      <c r="AE271" s="112"/>
      <c r="AF271" s="112"/>
      <c r="AG271" s="112"/>
      <c r="AH271" s="112"/>
      <c r="AI271" s="6"/>
      <c r="AJ271" s="6"/>
      <c r="AK271" s="6"/>
      <c r="AL271" s="145"/>
      <c r="AM271" s="135"/>
      <c r="AN271" s="136"/>
      <c r="AO271" s="136"/>
      <c r="AP271" s="136"/>
      <c r="AQ271" s="147"/>
      <c r="AR271" s="145"/>
      <c r="AS271" s="110"/>
      <c r="AT271" s="119"/>
      <c r="AU271" s="10"/>
      <c r="AV271" s="119"/>
      <c r="AW271" s="8"/>
      <c r="AX271" s="9"/>
      <c r="AY271" s="9"/>
      <c r="AZ271" s="9"/>
      <c r="BA271" s="145"/>
      <c r="BB271" s="145"/>
      <c r="BC271" s="149"/>
      <c r="BD271" s="33"/>
      <c r="BE271" s="6"/>
      <c r="BF271" s="8"/>
      <c r="BG271" s="154"/>
      <c r="BH271" s="119"/>
      <c r="BI271" s="119"/>
      <c r="BJ271" s="6"/>
      <c r="BK271" s="108"/>
      <c r="BL271" s="108"/>
      <c r="BM271" s="6"/>
      <c r="BN271" s="6"/>
      <c r="BO271" s="7"/>
      <c r="BP271" s="6"/>
      <c r="BQ271" s="156"/>
      <c r="BR271" s="139" t="s">
        <v>80</v>
      </c>
      <c r="BS271" s="159"/>
      <c r="BT271" s="6"/>
    </row>
    <row r="272" spans="1:72" s="101" customFormat="1" x14ac:dyDescent="0.25">
      <c r="A272" s="122"/>
      <c r="B272" s="123"/>
      <c r="C272" s="123"/>
      <c r="D272" s="124"/>
      <c r="E272" s="185"/>
      <c r="F272" s="5"/>
      <c r="G272" s="5"/>
      <c r="H272" s="64" t="str">
        <f t="shared" si="4"/>
        <v/>
      </c>
      <c r="I272" s="5"/>
      <c r="J272" s="5"/>
      <c r="K272" s="103" t="str">
        <f t="shared" si="5"/>
        <v/>
      </c>
      <c r="L272" s="119"/>
      <c r="M272" s="152"/>
      <c r="N272" s="119"/>
      <c r="O272" s="5" t="s">
        <v>293</v>
      </c>
      <c r="P272" s="127"/>
      <c r="Q272" s="129"/>
      <c r="R272" s="237"/>
      <c r="S272" s="128"/>
      <c r="T272" s="119"/>
      <c r="U272" s="130"/>
      <c r="V272" s="130"/>
      <c r="W272" s="5"/>
      <c r="X272" s="128"/>
      <c r="Y272" s="127"/>
      <c r="Z272" s="127"/>
      <c r="AA272" s="128"/>
      <c r="AB272" s="119"/>
      <c r="AC272" s="68" t="s">
        <v>82</v>
      </c>
      <c r="AD272" s="35"/>
      <c r="AE272" s="112"/>
      <c r="AF272" s="112"/>
      <c r="AG272" s="112"/>
      <c r="AH272" s="112"/>
      <c r="AI272" s="6"/>
      <c r="AJ272" s="6"/>
      <c r="AK272" s="6"/>
      <c r="AL272" s="145"/>
      <c r="AM272" s="135"/>
      <c r="AN272" s="136"/>
      <c r="AO272" s="136"/>
      <c r="AP272" s="136"/>
      <c r="AQ272" s="147"/>
      <c r="AR272" s="145"/>
      <c r="AS272" s="110"/>
      <c r="AT272" s="119"/>
      <c r="AU272" s="10"/>
      <c r="AV272" s="119"/>
      <c r="AW272" s="8"/>
      <c r="AX272" s="9"/>
      <c r="AY272" s="9"/>
      <c r="AZ272" s="9"/>
      <c r="BA272" s="145"/>
      <c r="BB272" s="145"/>
      <c r="BC272" s="149"/>
      <c r="BD272" s="33"/>
      <c r="BE272" s="6"/>
      <c r="BF272" s="8"/>
      <c r="BG272" s="154"/>
      <c r="BH272" s="119"/>
      <c r="BI272" s="119"/>
      <c r="BJ272" s="6"/>
      <c r="BK272" s="108"/>
      <c r="BL272" s="108"/>
      <c r="BM272" s="6"/>
      <c r="BN272" s="6"/>
      <c r="BO272" s="7"/>
      <c r="BP272" s="6"/>
      <c r="BQ272" s="156"/>
      <c r="BR272" s="139" t="s">
        <v>80</v>
      </c>
      <c r="BS272" s="159"/>
      <c r="BT272" s="6"/>
    </row>
    <row r="273" spans="1:72" s="101" customFormat="1" x14ac:dyDescent="0.25">
      <c r="A273" s="122"/>
      <c r="B273" s="123"/>
      <c r="C273" s="123"/>
      <c r="D273" s="124"/>
      <c r="E273" s="185"/>
      <c r="F273" s="5"/>
      <c r="G273" s="5"/>
      <c r="H273" s="64" t="str">
        <f t="shared" si="4"/>
        <v/>
      </c>
      <c r="I273" s="5"/>
      <c r="J273" s="5"/>
      <c r="K273" s="103" t="str">
        <f t="shared" si="5"/>
        <v/>
      </c>
      <c r="L273" s="119"/>
      <c r="M273" s="152"/>
      <c r="N273" s="119"/>
      <c r="O273" s="5" t="s">
        <v>293</v>
      </c>
      <c r="P273" s="127"/>
      <c r="Q273" s="129"/>
      <c r="R273" s="237"/>
      <c r="S273" s="128"/>
      <c r="T273" s="119"/>
      <c r="U273" s="130"/>
      <c r="V273" s="130"/>
      <c r="W273" s="5"/>
      <c r="X273" s="128"/>
      <c r="Y273" s="127"/>
      <c r="Z273" s="127"/>
      <c r="AA273" s="128"/>
      <c r="AB273" s="119"/>
      <c r="AC273" s="68" t="s">
        <v>82</v>
      </c>
      <c r="AD273" s="35"/>
      <c r="AE273" s="112"/>
      <c r="AF273" s="112"/>
      <c r="AG273" s="112"/>
      <c r="AH273" s="112"/>
      <c r="AI273" s="6"/>
      <c r="AJ273" s="6"/>
      <c r="AK273" s="6"/>
      <c r="AL273" s="145"/>
      <c r="AM273" s="135"/>
      <c r="AN273" s="136"/>
      <c r="AO273" s="136"/>
      <c r="AP273" s="136"/>
      <c r="AQ273" s="147"/>
      <c r="AR273" s="145"/>
      <c r="AS273" s="110"/>
      <c r="AT273" s="119"/>
      <c r="AU273" s="10"/>
      <c r="AV273" s="119"/>
      <c r="AW273" s="8"/>
      <c r="AX273" s="9"/>
      <c r="AY273" s="9"/>
      <c r="AZ273" s="9"/>
      <c r="BA273" s="145"/>
      <c r="BB273" s="145"/>
      <c r="BC273" s="149"/>
      <c r="BD273" s="33"/>
      <c r="BE273" s="6"/>
      <c r="BF273" s="8"/>
      <c r="BG273" s="154"/>
      <c r="BH273" s="119"/>
      <c r="BI273" s="119"/>
      <c r="BJ273" s="6"/>
      <c r="BK273" s="108"/>
      <c r="BL273" s="108"/>
      <c r="BM273" s="6"/>
      <c r="BN273" s="6"/>
      <c r="BO273" s="7"/>
      <c r="BP273" s="6"/>
      <c r="BQ273" s="156"/>
      <c r="BR273" s="139" t="s">
        <v>80</v>
      </c>
      <c r="BS273" s="159"/>
      <c r="BT273" s="6"/>
    </row>
    <row r="274" spans="1:72" s="101" customFormat="1" x14ac:dyDescent="0.25">
      <c r="A274" s="122"/>
      <c r="B274" s="123"/>
      <c r="C274" s="123"/>
      <c r="D274" s="124"/>
      <c r="E274" s="185"/>
      <c r="F274" s="5"/>
      <c r="G274" s="5"/>
      <c r="H274" s="64" t="str">
        <f t="shared" si="4"/>
        <v/>
      </c>
      <c r="I274" s="5"/>
      <c r="J274" s="5"/>
      <c r="K274" s="103" t="str">
        <f t="shared" si="5"/>
        <v/>
      </c>
      <c r="L274" s="119"/>
      <c r="M274" s="152"/>
      <c r="N274" s="119"/>
      <c r="O274" s="5" t="s">
        <v>293</v>
      </c>
      <c r="P274" s="127"/>
      <c r="Q274" s="129"/>
      <c r="R274" s="237"/>
      <c r="S274" s="128"/>
      <c r="T274" s="119"/>
      <c r="U274" s="130"/>
      <c r="V274" s="130"/>
      <c r="W274" s="5"/>
      <c r="X274" s="128"/>
      <c r="Y274" s="127"/>
      <c r="Z274" s="127"/>
      <c r="AA274" s="128"/>
      <c r="AB274" s="119"/>
      <c r="AC274" s="68" t="s">
        <v>82</v>
      </c>
      <c r="AD274" s="35"/>
      <c r="AE274" s="112"/>
      <c r="AF274" s="112"/>
      <c r="AG274" s="112"/>
      <c r="AH274" s="112"/>
      <c r="AI274" s="6"/>
      <c r="AJ274" s="6"/>
      <c r="AK274" s="6"/>
      <c r="AL274" s="145"/>
      <c r="AM274" s="135"/>
      <c r="AN274" s="136"/>
      <c r="AO274" s="136"/>
      <c r="AP274" s="136"/>
      <c r="AQ274" s="147"/>
      <c r="AR274" s="145"/>
      <c r="AS274" s="110"/>
      <c r="AT274" s="119"/>
      <c r="AU274" s="10"/>
      <c r="AV274" s="119"/>
      <c r="AW274" s="8"/>
      <c r="AX274" s="9"/>
      <c r="AY274" s="9"/>
      <c r="AZ274" s="9"/>
      <c r="BA274" s="145"/>
      <c r="BB274" s="145"/>
      <c r="BC274" s="149"/>
      <c r="BD274" s="33"/>
      <c r="BE274" s="6"/>
      <c r="BF274" s="8"/>
      <c r="BG274" s="154"/>
      <c r="BH274" s="119"/>
      <c r="BI274" s="119"/>
      <c r="BJ274" s="6"/>
      <c r="BK274" s="108"/>
      <c r="BL274" s="108"/>
      <c r="BM274" s="6"/>
      <c r="BN274" s="6"/>
      <c r="BO274" s="7"/>
      <c r="BP274" s="6"/>
      <c r="BQ274" s="156"/>
      <c r="BR274" s="139" t="s">
        <v>80</v>
      </c>
      <c r="BS274" s="159"/>
      <c r="BT274" s="6"/>
    </row>
    <row r="275" spans="1:72" s="101" customFormat="1" x14ac:dyDescent="0.25">
      <c r="A275" s="122"/>
      <c r="B275" s="123"/>
      <c r="C275" s="123"/>
      <c r="D275" s="124"/>
      <c r="E275" s="185"/>
      <c r="F275" s="5"/>
      <c r="G275" s="5"/>
      <c r="H275" s="64" t="str">
        <f t="shared" si="4"/>
        <v/>
      </c>
      <c r="I275" s="5"/>
      <c r="J275" s="5"/>
      <c r="K275" s="103" t="str">
        <f t="shared" si="5"/>
        <v/>
      </c>
      <c r="L275" s="119"/>
      <c r="M275" s="152"/>
      <c r="N275" s="119"/>
      <c r="O275" s="5" t="s">
        <v>293</v>
      </c>
      <c r="P275" s="127"/>
      <c r="Q275" s="129"/>
      <c r="R275" s="237"/>
      <c r="S275" s="128"/>
      <c r="T275" s="119"/>
      <c r="U275" s="130"/>
      <c r="V275" s="130"/>
      <c r="W275" s="5"/>
      <c r="X275" s="128"/>
      <c r="Y275" s="127"/>
      <c r="Z275" s="127"/>
      <c r="AA275" s="128"/>
      <c r="AB275" s="119"/>
      <c r="AC275" s="68" t="s">
        <v>82</v>
      </c>
      <c r="AD275" s="35"/>
      <c r="AE275" s="112"/>
      <c r="AF275" s="112"/>
      <c r="AG275" s="112"/>
      <c r="AH275" s="112"/>
      <c r="AI275" s="6"/>
      <c r="AJ275" s="6"/>
      <c r="AK275" s="6"/>
      <c r="AL275" s="145"/>
      <c r="AM275" s="135"/>
      <c r="AN275" s="136"/>
      <c r="AO275" s="136"/>
      <c r="AP275" s="136"/>
      <c r="AQ275" s="147"/>
      <c r="AR275" s="145"/>
      <c r="AS275" s="110"/>
      <c r="AT275" s="119"/>
      <c r="AU275" s="10"/>
      <c r="AV275" s="119"/>
      <c r="AW275" s="8"/>
      <c r="AX275" s="9"/>
      <c r="AY275" s="9"/>
      <c r="AZ275" s="9"/>
      <c r="BA275" s="145"/>
      <c r="BB275" s="145"/>
      <c r="BC275" s="149"/>
      <c r="BD275" s="33"/>
      <c r="BE275" s="6"/>
      <c r="BF275" s="8"/>
      <c r="BG275" s="154"/>
      <c r="BH275" s="119"/>
      <c r="BI275" s="119"/>
      <c r="BJ275" s="6"/>
      <c r="BK275" s="108"/>
      <c r="BL275" s="108"/>
      <c r="BM275" s="6"/>
      <c r="BN275" s="6"/>
      <c r="BO275" s="7"/>
      <c r="BP275" s="6"/>
      <c r="BQ275" s="156"/>
      <c r="BR275" s="139" t="s">
        <v>80</v>
      </c>
      <c r="BS275" s="159"/>
      <c r="BT275" s="6"/>
    </row>
    <row r="276" spans="1:72" s="101" customFormat="1" x14ac:dyDescent="0.25">
      <c r="A276" s="122"/>
      <c r="B276" s="123"/>
      <c r="C276" s="123"/>
      <c r="D276" s="124"/>
      <c r="E276" s="185"/>
      <c r="F276" s="5"/>
      <c r="G276" s="5"/>
      <c r="H276" s="64" t="str">
        <f t="shared" si="4"/>
        <v/>
      </c>
      <c r="I276" s="5"/>
      <c r="J276" s="5"/>
      <c r="K276" s="103" t="str">
        <f t="shared" si="5"/>
        <v/>
      </c>
      <c r="L276" s="119"/>
      <c r="M276" s="152"/>
      <c r="N276" s="119"/>
      <c r="O276" s="5" t="s">
        <v>293</v>
      </c>
      <c r="P276" s="127"/>
      <c r="Q276" s="129"/>
      <c r="R276" s="237"/>
      <c r="S276" s="128"/>
      <c r="T276" s="119"/>
      <c r="U276" s="130"/>
      <c r="V276" s="130"/>
      <c r="W276" s="5"/>
      <c r="X276" s="128"/>
      <c r="Y276" s="127"/>
      <c r="Z276" s="127"/>
      <c r="AA276" s="128"/>
      <c r="AB276" s="119"/>
      <c r="AC276" s="68" t="s">
        <v>82</v>
      </c>
      <c r="AD276" s="35"/>
      <c r="AE276" s="112"/>
      <c r="AF276" s="112"/>
      <c r="AG276" s="112"/>
      <c r="AH276" s="112"/>
      <c r="AI276" s="6"/>
      <c r="AJ276" s="6"/>
      <c r="AK276" s="6"/>
      <c r="AL276" s="145"/>
      <c r="AM276" s="135"/>
      <c r="AN276" s="136"/>
      <c r="AO276" s="136"/>
      <c r="AP276" s="136"/>
      <c r="AQ276" s="147"/>
      <c r="AR276" s="145"/>
      <c r="AS276" s="110"/>
      <c r="AT276" s="119"/>
      <c r="AU276" s="10"/>
      <c r="AV276" s="119"/>
      <c r="AW276" s="8"/>
      <c r="AX276" s="9"/>
      <c r="AY276" s="9"/>
      <c r="AZ276" s="9"/>
      <c r="BA276" s="145"/>
      <c r="BB276" s="145"/>
      <c r="BC276" s="149"/>
      <c r="BD276" s="33"/>
      <c r="BE276" s="6"/>
      <c r="BF276" s="8"/>
      <c r="BG276" s="154"/>
      <c r="BH276" s="119"/>
      <c r="BI276" s="119"/>
      <c r="BJ276" s="6"/>
      <c r="BK276" s="108"/>
      <c r="BL276" s="108"/>
      <c r="BM276" s="6"/>
      <c r="BN276" s="6"/>
      <c r="BO276" s="7"/>
      <c r="BP276" s="6"/>
      <c r="BQ276" s="156"/>
      <c r="BR276" s="139" t="s">
        <v>80</v>
      </c>
      <c r="BS276" s="159"/>
      <c r="BT276" s="6"/>
    </row>
    <row r="277" spans="1:72" s="101" customFormat="1" x14ac:dyDescent="0.25">
      <c r="A277" s="122"/>
      <c r="B277" s="123"/>
      <c r="C277" s="123"/>
      <c r="D277" s="124"/>
      <c r="E277" s="185"/>
      <c r="F277" s="5"/>
      <c r="G277" s="5"/>
      <c r="H277" s="64" t="str">
        <f t="shared" si="4"/>
        <v/>
      </c>
      <c r="I277" s="5"/>
      <c r="J277" s="5"/>
      <c r="K277" s="103" t="str">
        <f t="shared" si="5"/>
        <v/>
      </c>
      <c r="L277" s="119"/>
      <c r="M277" s="152"/>
      <c r="N277" s="119"/>
      <c r="O277" s="5" t="s">
        <v>293</v>
      </c>
      <c r="P277" s="127"/>
      <c r="Q277" s="129"/>
      <c r="R277" s="237"/>
      <c r="S277" s="128"/>
      <c r="T277" s="119"/>
      <c r="U277" s="130"/>
      <c r="V277" s="130"/>
      <c r="W277" s="5"/>
      <c r="X277" s="128"/>
      <c r="Y277" s="127"/>
      <c r="Z277" s="127"/>
      <c r="AA277" s="128"/>
      <c r="AB277" s="119"/>
      <c r="AC277" s="68" t="s">
        <v>82</v>
      </c>
      <c r="AD277" s="35"/>
      <c r="AE277" s="112"/>
      <c r="AF277" s="112"/>
      <c r="AG277" s="112"/>
      <c r="AH277" s="112"/>
      <c r="AI277" s="6"/>
      <c r="AJ277" s="6"/>
      <c r="AK277" s="6"/>
      <c r="AL277" s="145"/>
      <c r="AM277" s="135"/>
      <c r="AN277" s="136"/>
      <c r="AO277" s="136"/>
      <c r="AP277" s="136"/>
      <c r="AQ277" s="147"/>
      <c r="AR277" s="145"/>
      <c r="AS277" s="110"/>
      <c r="AT277" s="119"/>
      <c r="AU277" s="10"/>
      <c r="AV277" s="119"/>
      <c r="AW277" s="8"/>
      <c r="AX277" s="9"/>
      <c r="AY277" s="9"/>
      <c r="AZ277" s="9"/>
      <c r="BA277" s="145"/>
      <c r="BB277" s="145"/>
      <c r="BC277" s="149"/>
      <c r="BD277" s="33"/>
      <c r="BE277" s="6"/>
      <c r="BF277" s="8"/>
      <c r="BG277" s="154"/>
      <c r="BH277" s="119"/>
      <c r="BI277" s="119"/>
      <c r="BJ277" s="6"/>
      <c r="BK277" s="108"/>
      <c r="BL277" s="108"/>
      <c r="BM277" s="6"/>
      <c r="BN277" s="6"/>
      <c r="BO277" s="7"/>
      <c r="BP277" s="6"/>
      <c r="BQ277" s="156"/>
      <c r="BR277" s="139" t="s">
        <v>80</v>
      </c>
      <c r="BS277" s="159"/>
      <c r="BT277" s="6"/>
    </row>
    <row r="278" spans="1:72" s="101" customFormat="1" x14ac:dyDescent="0.25">
      <c r="A278" s="122"/>
      <c r="B278" s="123"/>
      <c r="C278" s="123"/>
      <c r="D278" s="124"/>
      <c r="E278" s="185"/>
      <c r="F278" s="5"/>
      <c r="G278" s="5"/>
      <c r="H278" s="64" t="str">
        <f t="shared" si="4"/>
        <v/>
      </c>
      <c r="I278" s="5"/>
      <c r="J278" s="5"/>
      <c r="K278" s="103" t="str">
        <f t="shared" si="5"/>
        <v/>
      </c>
      <c r="L278" s="119"/>
      <c r="M278" s="152"/>
      <c r="N278" s="119"/>
      <c r="O278" s="5" t="s">
        <v>293</v>
      </c>
      <c r="P278" s="127"/>
      <c r="Q278" s="129"/>
      <c r="R278" s="237"/>
      <c r="S278" s="128"/>
      <c r="T278" s="119"/>
      <c r="U278" s="130"/>
      <c r="V278" s="130"/>
      <c r="W278" s="5"/>
      <c r="X278" s="128"/>
      <c r="Y278" s="127"/>
      <c r="Z278" s="127"/>
      <c r="AA278" s="128"/>
      <c r="AB278" s="119"/>
      <c r="AC278" s="68" t="s">
        <v>82</v>
      </c>
      <c r="AD278" s="35"/>
      <c r="AE278" s="112"/>
      <c r="AF278" s="112"/>
      <c r="AG278" s="112"/>
      <c r="AH278" s="112"/>
      <c r="AI278" s="6"/>
      <c r="AJ278" s="6"/>
      <c r="AK278" s="6"/>
      <c r="AL278" s="145"/>
      <c r="AM278" s="135"/>
      <c r="AN278" s="136"/>
      <c r="AO278" s="136"/>
      <c r="AP278" s="136"/>
      <c r="AQ278" s="147"/>
      <c r="AR278" s="145"/>
      <c r="AS278" s="110"/>
      <c r="AT278" s="119"/>
      <c r="AU278" s="10"/>
      <c r="AV278" s="119"/>
      <c r="AW278" s="8"/>
      <c r="AX278" s="9"/>
      <c r="AY278" s="9"/>
      <c r="AZ278" s="9"/>
      <c r="BA278" s="145"/>
      <c r="BB278" s="145"/>
      <c r="BC278" s="149"/>
      <c r="BD278" s="33"/>
      <c r="BE278" s="6"/>
      <c r="BF278" s="8"/>
      <c r="BG278" s="154"/>
      <c r="BH278" s="119"/>
      <c r="BI278" s="119"/>
      <c r="BJ278" s="6"/>
      <c r="BK278" s="108"/>
      <c r="BL278" s="108"/>
      <c r="BM278" s="6"/>
      <c r="BN278" s="6"/>
      <c r="BO278" s="7"/>
      <c r="BP278" s="6"/>
      <c r="BQ278" s="156"/>
      <c r="BR278" s="139" t="s">
        <v>80</v>
      </c>
      <c r="BS278" s="159"/>
      <c r="BT278" s="6"/>
    </row>
    <row r="279" spans="1:72" s="101" customFormat="1" x14ac:dyDescent="0.25">
      <c r="A279" s="122"/>
      <c r="B279" s="123"/>
      <c r="C279" s="123"/>
      <c r="D279" s="124"/>
      <c r="E279" s="185"/>
      <c r="F279" s="5"/>
      <c r="G279" s="5"/>
      <c r="H279" s="64" t="str">
        <f t="shared" si="4"/>
        <v/>
      </c>
      <c r="I279" s="5"/>
      <c r="J279" s="5"/>
      <c r="K279" s="103" t="str">
        <f t="shared" si="5"/>
        <v/>
      </c>
      <c r="L279" s="119"/>
      <c r="M279" s="152"/>
      <c r="N279" s="119"/>
      <c r="O279" s="5" t="s">
        <v>293</v>
      </c>
      <c r="P279" s="127"/>
      <c r="Q279" s="129"/>
      <c r="R279" s="237"/>
      <c r="S279" s="128"/>
      <c r="T279" s="119"/>
      <c r="U279" s="130"/>
      <c r="V279" s="130"/>
      <c r="W279" s="5"/>
      <c r="X279" s="128"/>
      <c r="Y279" s="127"/>
      <c r="Z279" s="127"/>
      <c r="AA279" s="128"/>
      <c r="AB279" s="119"/>
      <c r="AC279" s="68" t="s">
        <v>82</v>
      </c>
      <c r="AD279" s="35"/>
      <c r="AE279" s="112"/>
      <c r="AF279" s="112"/>
      <c r="AG279" s="112"/>
      <c r="AH279" s="112"/>
      <c r="AI279" s="6"/>
      <c r="AJ279" s="6"/>
      <c r="AK279" s="6"/>
      <c r="AL279" s="145"/>
      <c r="AM279" s="135"/>
      <c r="AN279" s="136"/>
      <c r="AO279" s="136"/>
      <c r="AP279" s="136"/>
      <c r="AQ279" s="147"/>
      <c r="AR279" s="145"/>
      <c r="AS279" s="110"/>
      <c r="AT279" s="119"/>
      <c r="AU279" s="10"/>
      <c r="AV279" s="119"/>
      <c r="AW279" s="8"/>
      <c r="AX279" s="9"/>
      <c r="AY279" s="9"/>
      <c r="AZ279" s="9"/>
      <c r="BA279" s="145"/>
      <c r="BB279" s="145"/>
      <c r="BC279" s="149"/>
      <c r="BD279" s="33"/>
      <c r="BE279" s="6"/>
      <c r="BF279" s="8"/>
      <c r="BG279" s="154"/>
      <c r="BH279" s="119"/>
      <c r="BI279" s="119"/>
      <c r="BJ279" s="6"/>
      <c r="BK279" s="108"/>
      <c r="BL279" s="108"/>
      <c r="BM279" s="6"/>
      <c r="BN279" s="6"/>
      <c r="BO279" s="7"/>
      <c r="BP279" s="6"/>
      <c r="BQ279" s="156"/>
      <c r="BR279" s="139" t="s">
        <v>80</v>
      </c>
      <c r="BS279" s="159"/>
      <c r="BT279" s="6"/>
    </row>
    <row r="280" spans="1:72" s="101" customFormat="1" x14ac:dyDescent="0.25">
      <c r="A280" s="122"/>
      <c r="B280" s="123"/>
      <c r="C280" s="123"/>
      <c r="D280" s="124"/>
      <c r="E280" s="185"/>
      <c r="F280" s="5"/>
      <c r="G280" s="5"/>
      <c r="H280" s="64" t="str">
        <f t="shared" si="4"/>
        <v/>
      </c>
      <c r="I280" s="5"/>
      <c r="J280" s="5"/>
      <c r="K280" s="103" t="str">
        <f t="shared" si="5"/>
        <v/>
      </c>
      <c r="L280" s="119"/>
      <c r="M280" s="152"/>
      <c r="N280" s="119"/>
      <c r="O280" s="5" t="s">
        <v>293</v>
      </c>
      <c r="P280" s="127"/>
      <c r="Q280" s="129"/>
      <c r="R280" s="237"/>
      <c r="S280" s="128"/>
      <c r="T280" s="119"/>
      <c r="U280" s="130"/>
      <c r="V280" s="130"/>
      <c r="W280" s="5"/>
      <c r="X280" s="128"/>
      <c r="Y280" s="127"/>
      <c r="Z280" s="127"/>
      <c r="AA280" s="128"/>
      <c r="AB280" s="119"/>
      <c r="AC280" s="68" t="s">
        <v>82</v>
      </c>
      <c r="AD280" s="35"/>
      <c r="AE280" s="112"/>
      <c r="AF280" s="112"/>
      <c r="AG280" s="112"/>
      <c r="AH280" s="112"/>
      <c r="AI280" s="6"/>
      <c r="AJ280" s="6"/>
      <c r="AK280" s="6"/>
      <c r="AL280" s="145"/>
      <c r="AM280" s="135"/>
      <c r="AN280" s="136"/>
      <c r="AO280" s="136"/>
      <c r="AP280" s="136"/>
      <c r="AQ280" s="147"/>
      <c r="AR280" s="145"/>
      <c r="AS280" s="110"/>
      <c r="AT280" s="119"/>
      <c r="AU280" s="10"/>
      <c r="AV280" s="119"/>
      <c r="AW280" s="8"/>
      <c r="AX280" s="9"/>
      <c r="AY280" s="9"/>
      <c r="AZ280" s="9"/>
      <c r="BA280" s="145"/>
      <c r="BB280" s="145"/>
      <c r="BC280" s="149"/>
      <c r="BD280" s="33"/>
      <c r="BE280" s="6"/>
      <c r="BF280" s="8"/>
      <c r="BG280" s="154"/>
      <c r="BH280" s="119"/>
      <c r="BI280" s="119"/>
      <c r="BJ280" s="6"/>
      <c r="BK280" s="108"/>
      <c r="BL280" s="108"/>
      <c r="BM280" s="6"/>
      <c r="BN280" s="6"/>
      <c r="BO280" s="7"/>
      <c r="BP280" s="6"/>
      <c r="BQ280" s="156"/>
      <c r="BR280" s="139" t="s">
        <v>80</v>
      </c>
      <c r="BS280" s="159"/>
      <c r="BT280" s="6"/>
    </row>
    <row r="281" spans="1:72" s="101" customFormat="1" x14ac:dyDescent="0.25">
      <c r="A281" s="122"/>
      <c r="B281" s="123"/>
      <c r="C281" s="123"/>
      <c r="D281" s="124"/>
      <c r="E281" s="185"/>
      <c r="F281" s="5"/>
      <c r="G281" s="5"/>
      <c r="H281" s="64" t="str">
        <f t="shared" si="4"/>
        <v/>
      </c>
      <c r="I281" s="5"/>
      <c r="J281" s="5"/>
      <c r="K281" s="103" t="str">
        <f t="shared" si="5"/>
        <v/>
      </c>
      <c r="L281" s="119"/>
      <c r="M281" s="152"/>
      <c r="N281" s="119"/>
      <c r="O281" s="5" t="s">
        <v>293</v>
      </c>
      <c r="P281" s="127"/>
      <c r="Q281" s="129"/>
      <c r="R281" s="237"/>
      <c r="S281" s="128"/>
      <c r="T281" s="119"/>
      <c r="U281" s="130"/>
      <c r="V281" s="130"/>
      <c r="W281" s="5"/>
      <c r="X281" s="128"/>
      <c r="Y281" s="127"/>
      <c r="Z281" s="127"/>
      <c r="AA281" s="128"/>
      <c r="AB281" s="119"/>
      <c r="AC281" s="68" t="s">
        <v>82</v>
      </c>
      <c r="AD281" s="35"/>
      <c r="AE281" s="112"/>
      <c r="AF281" s="112"/>
      <c r="AG281" s="112"/>
      <c r="AH281" s="112"/>
      <c r="AI281" s="6"/>
      <c r="AJ281" s="6"/>
      <c r="AK281" s="6"/>
      <c r="AL281" s="145"/>
      <c r="AM281" s="135"/>
      <c r="AN281" s="136"/>
      <c r="AO281" s="136"/>
      <c r="AP281" s="136"/>
      <c r="AQ281" s="147"/>
      <c r="AR281" s="145"/>
      <c r="AS281" s="110"/>
      <c r="AT281" s="119"/>
      <c r="AU281" s="10"/>
      <c r="AV281" s="119"/>
      <c r="AW281" s="8"/>
      <c r="AX281" s="9"/>
      <c r="AY281" s="9"/>
      <c r="AZ281" s="9"/>
      <c r="BA281" s="145"/>
      <c r="BB281" s="145"/>
      <c r="BC281" s="149"/>
      <c r="BD281" s="33"/>
      <c r="BE281" s="6"/>
      <c r="BF281" s="8"/>
      <c r="BG281" s="154"/>
      <c r="BH281" s="119"/>
      <c r="BI281" s="119"/>
      <c r="BJ281" s="6"/>
      <c r="BK281" s="108"/>
      <c r="BL281" s="108"/>
      <c r="BM281" s="6"/>
      <c r="BN281" s="6"/>
      <c r="BO281" s="7"/>
      <c r="BP281" s="6"/>
      <c r="BQ281" s="156"/>
      <c r="BR281" s="139" t="s">
        <v>80</v>
      </c>
      <c r="BS281" s="159"/>
      <c r="BT281" s="6"/>
    </row>
    <row r="282" spans="1:72" s="101" customFormat="1" x14ac:dyDescent="0.25">
      <c r="A282" s="122"/>
      <c r="B282" s="123"/>
      <c r="C282" s="123"/>
      <c r="D282" s="124"/>
      <c r="E282" s="185"/>
      <c r="F282" s="5"/>
      <c r="G282" s="5"/>
      <c r="H282" s="64" t="str">
        <f t="shared" si="4"/>
        <v/>
      </c>
      <c r="I282" s="5"/>
      <c r="J282" s="5"/>
      <c r="K282" s="103" t="str">
        <f t="shared" si="5"/>
        <v/>
      </c>
      <c r="L282" s="119"/>
      <c r="M282" s="152"/>
      <c r="N282" s="119"/>
      <c r="O282" s="5" t="s">
        <v>293</v>
      </c>
      <c r="P282" s="127"/>
      <c r="Q282" s="129"/>
      <c r="R282" s="237"/>
      <c r="S282" s="128"/>
      <c r="T282" s="119"/>
      <c r="U282" s="130"/>
      <c r="V282" s="130"/>
      <c r="W282" s="5"/>
      <c r="X282" s="128"/>
      <c r="Y282" s="127"/>
      <c r="Z282" s="127"/>
      <c r="AA282" s="128"/>
      <c r="AB282" s="119"/>
      <c r="AC282" s="68" t="s">
        <v>82</v>
      </c>
      <c r="AD282" s="35"/>
      <c r="AE282" s="112"/>
      <c r="AF282" s="112"/>
      <c r="AG282" s="112"/>
      <c r="AH282" s="112"/>
      <c r="AI282" s="6"/>
      <c r="AJ282" s="6"/>
      <c r="AK282" s="6"/>
      <c r="AL282" s="145"/>
      <c r="AM282" s="135"/>
      <c r="AN282" s="136"/>
      <c r="AO282" s="136"/>
      <c r="AP282" s="136"/>
      <c r="AQ282" s="147"/>
      <c r="AR282" s="145"/>
      <c r="AS282" s="110"/>
      <c r="AT282" s="119"/>
      <c r="AU282" s="10"/>
      <c r="AV282" s="119"/>
      <c r="AW282" s="8"/>
      <c r="AX282" s="9"/>
      <c r="AY282" s="9"/>
      <c r="AZ282" s="9"/>
      <c r="BA282" s="145"/>
      <c r="BB282" s="145"/>
      <c r="BC282" s="149"/>
      <c r="BD282" s="33"/>
      <c r="BE282" s="6"/>
      <c r="BF282" s="8"/>
      <c r="BG282" s="154"/>
      <c r="BH282" s="119"/>
      <c r="BI282" s="119"/>
      <c r="BJ282" s="6"/>
      <c r="BK282" s="108"/>
      <c r="BL282" s="108"/>
      <c r="BM282" s="6"/>
      <c r="BN282" s="6"/>
      <c r="BO282" s="7"/>
      <c r="BP282" s="6"/>
      <c r="BQ282" s="156"/>
      <c r="BR282" s="139" t="s">
        <v>80</v>
      </c>
      <c r="BS282" s="159"/>
      <c r="BT282" s="6"/>
    </row>
    <row r="283" spans="1:72" s="101" customFormat="1" x14ac:dyDescent="0.25">
      <c r="A283" s="122"/>
      <c r="B283" s="123"/>
      <c r="C283" s="123"/>
      <c r="D283" s="124"/>
      <c r="E283" s="185"/>
      <c r="F283" s="5"/>
      <c r="G283" s="5"/>
      <c r="H283" s="64" t="str">
        <f t="shared" si="4"/>
        <v/>
      </c>
      <c r="I283" s="5"/>
      <c r="J283" s="5"/>
      <c r="K283" s="103" t="str">
        <f t="shared" si="5"/>
        <v/>
      </c>
      <c r="L283" s="119"/>
      <c r="M283" s="152"/>
      <c r="N283" s="119"/>
      <c r="O283" s="5" t="s">
        <v>293</v>
      </c>
      <c r="P283" s="127"/>
      <c r="Q283" s="129"/>
      <c r="R283" s="237"/>
      <c r="S283" s="128"/>
      <c r="T283" s="119"/>
      <c r="U283" s="130"/>
      <c r="V283" s="130"/>
      <c r="W283" s="5"/>
      <c r="X283" s="128"/>
      <c r="Y283" s="127"/>
      <c r="Z283" s="127"/>
      <c r="AA283" s="128"/>
      <c r="AB283" s="119"/>
      <c r="AC283" s="68" t="s">
        <v>82</v>
      </c>
      <c r="AD283" s="35"/>
      <c r="AE283" s="112"/>
      <c r="AF283" s="112"/>
      <c r="AG283" s="112"/>
      <c r="AH283" s="112"/>
      <c r="AI283" s="6"/>
      <c r="AJ283" s="6"/>
      <c r="AK283" s="6"/>
      <c r="AL283" s="145"/>
      <c r="AM283" s="135"/>
      <c r="AN283" s="136"/>
      <c r="AO283" s="136"/>
      <c r="AP283" s="136"/>
      <c r="AQ283" s="147"/>
      <c r="AR283" s="145"/>
      <c r="AS283" s="110"/>
      <c r="AT283" s="119"/>
      <c r="AU283" s="10"/>
      <c r="AV283" s="119"/>
      <c r="AW283" s="8"/>
      <c r="AX283" s="9"/>
      <c r="AY283" s="9"/>
      <c r="AZ283" s="9"/>
      <c r="BA283" s="145"/>
      <c r="BB283" s="145"/>
      <c r="BC283" s="149"/>
      <c r="BD283" s="33"/>
      <c r="BE283" s="6"/>
      <c r="BF283" s="8"/>
      <c r="BG283" s="154"/>
      <c r="BH283" s="119"/>
      <c r="BI283" s="119"/>
      <c r="BJ283" s="6"/>
      <c r="BK283" s="108"/>
      <c r="BL283" s="108"/>
      <c r="BM283" s="6"/>
      <c r="BN283" s="6"/>
      <c r="BO283" s="7"/>
      <c r="BP283" s="6"/>
      <c r="BQ283" s="156"/>
      <c r="BR283" s="139" t="s">
        <v>80</v>
      </c>
      <c r="BS283" s="159"/>
      <c r="BT283" s="6"/>
    </row>
    <row r="284" spans="1:72" s="101" customFormat="1" x14ac:dyDescent="0.25">
      <c r="A284" s="122"/>
      <c r="B284" s="123"/>
      <c r="C284" s="123"/>
      <c r="D284" s="124"/>
      <c r="E284" s="185"/>
      <c r="F284" s="5"/>
      <c r="G284" s="5"/>
      <c r="H284" s="64" t="str">
        <f t="shared" si="4"/>
        <v/>
      </c>
      <c r="I284" s="5"/>
      <c r="J284" s="5"/>
      <c r="K284" s="103" t="str">
        <f t="shared" si="5"/>
        <v/>
      </c>
      <c r="L284" s="119"/>
      <c r="M284" s="152"/>
      <c r="N284" s="119"/>
      <c r="O284" s="5" t="s">
        <v>293</v>
      </c>
      <c r="P284" s="127"/>
      <c r="Q284" s="129"/>
      <c r="R284" s="237"/>
      <c r="S284" s="128"/>
      <c r="T284" s="119"/>
      <c r="U284" s="130"/>
      <c r="V284" s="130"/>
      <c r="W284" s="5"/>
      <c r="X284" s="128"/>
      <c r="Y284" s="127"/>
      <c r="Z284" s="127"/>
      <c r="AA284" s="128"/>
      <c r="AB284" s="119"/>
      <c r="AC284" s="68" t="s">
        <v>82</v>
      </c>
      <c r="AD284" s="35"/>
      <c r="AE284" s="112"/>
      <c r="AF284" s="112"/>
      <c r="AG284" s="112"/>
      <c r="AH284" s="112"/>
      <c r="AI284" s="6"/>
      <c r="AJ284" s="6"/>
      <c r="AK284" s="6"/>
      <c r="AL284" s="145"/>
      <c r="AM284" s="135"/>
      <c r="AN284" s="136"/>
      <c r="AO284" s="136"/>
      <c r="AP284" s="136"/>
      <c r="AQ284" s="147"/>
      <c r="AR284" s="145"/>
      <c r="AS284" s="110"/>
      <c r="AT284" s="119"/>
      <c r="AU284" s="10"/>
      <c r="AV284" s="119"/>
      <c r="AW284" s="8"/>
      <c r="AX284" s="9"/>
      <c r="AY284" s="9"/>
      <c r="AZ284" s="9"/>
      <c r="BA284" s="145"/>
      <c r="BB284" s="145"/>
      <c r="BC284" s="149"/>
      <c r="BD284" s="33"/>
      <c r="BE284" s="6"/>
      <c r="BF284" s="8"/>
      <c r="BG284" s="154"/>
      <c r="BH284" s="119"/>
      <c r="BI284" s="119"/>
      <c r="BJ284" s="6"/>
      <c r="BK284" s="108"/>
      <c r="BL284" s="108"/>
      <c r="BM284" s="6"/>
      <c r="BN284" s="6"/>
      <c r="BO284" s="7"/>
      <c r="BP284" s="6"/>
      <c r="BQ284" s="156"/>
      <c r="BR284" s="139" t="s">
        <v>80</v>
      </c>
      <c r="BS284" s="159"/>
      <c r="BT284" s="6"/>
    </row>
    <row r="285" spans="1:72" s="101" customFormat="1" x14ac:dyDescent="0.25">
      <c r="A285" s="122"/>
      <c r="B285" s="123"/>
      <c r="C285" s="123"/>
      <c r="D285" s="124"/>
      <c r="E285" s="185"/>
      <c r="F285" s="5"/>
      <c r="G285" s="5"/>
      <c r="H285" s="64" t="str">
        <f t="shared" si="4"/>
        <v/>
      </c>
      <c r="I285" s="5"/>
      <c r="J285" s="5"/>
      <c r="K285" s="103" t="str">
        <f t="shared" si="5"/>
        <v/>
      </c>
      <c r="L285" s="119"/>
      <c r="M285" s="152"/>
      <c r="N285" s="119"/>
      <c r="O285" s="5" t="s">
        <v>293</v>
      </c>
      <c r="P285" s="127"/>
      <c r="Q285" s="129"/>
      <c r="R285" s="237"/>
      <c r="S285" s="128"/>
      <c r="T285" s="119"/>
      <c r="U285" s="130"/>
      <c r="V285" s="130"/>
      <c r="W285" s="5"/>
      <c r="X285" s="128"/>
      <c r="Y285" s="127"/>
      <c r="Z285" s="127"/>
      <c r="AA285" s="128"/>
      <c r="AB285" s="119"/>
      <c r="AC285" s="68" t="s">
        <v>82</v>
      </c>
      <c r="AD285" s="35"/>
      <c r="AE285" s="112"/>
      <c r="AF285" s="112"/>
      <c r="AG285" s="112"/>
      <c r="AH285" s="112"/>
      <c r="AI285" s="6"/>
      <c r="AJ285" s="6"/>
      <c r="AK285" s="6"/>
      <c r="AL285" s="145"/>
      <c r="AM285" s="135"/>
      <c r="AN285" s="136"/>
      <c r="AO285" s="136"/>
      <c r="AP285" s="136"/>
      <c r="AQ285" s="147"/>
      <c r="AR285" s="145"/>
      <c r="AS285" s="110"/>
      <c r="AT285" s="119"/>
      <c r="AU285" s="10"/>
      <c r="AV285" s="119"/>
      <c r="AW285" s="8"/>
      <c r="AX285" s="9"/>
      <c r="AY285" s="9"/>
      <c r="AZ285" s="9"/>
      <c r="BA285" s="145"/>
      <c r="BB285" s="145"/>
      <c r="BC285" s="149"/>
      <c r="BD285" s="33"/>
      <c r="BE285" s="6"/>
      <c r="BF285" s="8"/>
      <c r="BG285" s="154"/>
      <c r="BH285" s="119"/>
      <c r="BI285" s="119"/>
      <c r="BJ285" s="6"/>
      <c r="BK285" s="108"/>
      <c r="BL285" s="108"/>
      <c r="BM285" s="6"/>
      <c r="BN285" s="6"/>
      <c r="BO285" s="7"/>
      <c r="BP285" s="6"/>
      <c r="BQ285" s="156"/>
      <c r="BR285" s="139" t="s">
        <v>80</v>
      </c>
      <c r="BS285" s="159"/>
      <c r="BT285" s="6"/>
    </row>
    <row r="286" spans="1:72" s="101" customFormat="1" x14ac:dyDescent="0.25">
      <c r="A286" s="122"/>
      <c r="B286" s="123"/>
      <c r="C286" s="123"/>
      <c r="D286" s="124"/>
      <c r="E286" s="185"/>
      <c r="F286" s="5"/>
      <c r="G286" s="5"/>
      <c r="H286" s="64" t="str">
        <f t="shared" si="4"/>
        <v/>
      </c>
      <c r="I286" s="5"/>
      <c r="J286" s="5"/>
      <c r="K286" s="103" t="str">
        <f t="shared" si="5"/>
        <v/>
      </c>
      <c r="L286" s="119"/>
      <c r="M286" s="152"/>
      <c r="N286" s="119"/>
      <c r="O286" s="5" t="s">
        <v>293</v>
      </c>
      <c r="P286" s="127"/>
      <c r="Q286" s="129"/>
      <c r="R286" s="237"/>
      <c r="S286" s="128"/>
      <c r="T286" s="119"/>
      <c r="U286" s="130"/>
      <c r="V286" s="130"/>
      <c r="W286" s="5"/>
      <c r="X286" s="128"/>
      <c r="Y286" s="127"/>
      <c r="Z286" s="127"/>
      <c r="AA286" s="128"/>
      <c r="AB286" s="119"/>
      <c r="AC286" s="68" t="s">
        <v>82</v>
      </c>
      <c r="AD286" s="35"/>
      <c r="AE286" s="112"/>
      <c r="AF286" s="112"/>
      <c r="AG286" s="112"/>
      <c r="AH286" s="112"/>
      <c r="AI286" s="6"/>
      <c r="AJ286" s="6"/>
      <c r="AK286" s="6"/>
      <c r="AL286" s="145"/>
      <c r="AM286" s="135"/>
      <c r="AN286" s="136"/>
      <c r="AO286" s="136"/>
      <c r="AP286" s="136"/>
      <c r="AQ286" s="147"/>
      <c r="AR286" s="145"/>
      <c r="AS286" s="110"/>
      <c r="AT286" s="119"/>
      <c r="AU286" s="10"/>
      <c r="AV286" s="119"/>
      <c r="AW286" s="8"/>
      <c r="AX286" s="9"/>
      <c r="AY286" s="9"/>
      <c r="AZ286" s="9"/>
      <c r="BA286" s="145"/>
      <c r="BB286" s="145"/>
      <c r="BC286" s="149"/>
      <c r="BD286" s="33"/>
      <c r="BE286" s="6"/>
      <c r="BF286" s="8"/>
      <c r="BG286" s="154"/>
      <c r="BH286" s="119"/>
      <c r="BI286" s="119"/>
      <c r="BJ286" s="6"/>
      <c r="BK286" s="108"/>
      <c r="BL286" s="108"/>
      <c r="BM286" s="6"/>
      <c r="BN286" s="6"/>
      <c r="BO286" s="7"/>
      <c r="BP286" s="6"/>
      <c r="BQ286" s="156"/>
      <c r="BR286" s="139" t="s">
        <v>80</v>
      </c>
      <c r="BS286" s="159"/>
      <c r="BT286" s="6"/>
    </row>
    <row r="287" spans="1:72" s="101" customFormat="1" x14ac:dyDescent="0.25">
      <c r="A287" s="122"/>
      <c r="B287" s="123"/>
      <c r="C287" s="123"/>
      <c r="D287" s="124"/>
      <c r="E287" s="185"/>
      <c r="F287" s="5"/>
      <c r="G287" s="5"/>
      <c r="H287" s="64" t="str">
        <f t="shared" si="4"/>
        <v/>
      </c>
      <c r="I287" s="5"/>
      <c r="J287" s="5"/>
      <c r="K287" s="103" t="str">
        <f t="shared" si="5"/>
        <v/>
      </c>
      <c r="L287" s="119"/>
      <c r="M287" s="152"/>
      <c r="N287" s="119"/>
      <c r="O287" s="5" t="s">
        <v>293</v>
      </c>
      <c r="P287" s="127"/>
      <c r="Q287" s="129"/>
      <c r="R287" s="237"/>
      <c r="S287" s="128"/>
      <c r="T287" s="119"/>
      <c r="U287" s="130"/>
      <c r="V287" s="130"/>
      <c r="W287" s="5"/>
      <c r="X287" s="128"/>
      <c r="Y287" s="127"/>
      <c r="Z287" s="127"/>
      <c r="AA287" s="128"/>
      <c r="AB287" s="119"/>
      <c r="AC287" s="68" t="s">
        <v>82</v>
      </c>
      <c r="AD287" s="35"/>
      <c r="AE287" s="112"/>
      <c r="AF287" s="112"/>
      <c r="AG287" s="112"/>
      <c r="AH287" s="112"/>
      <c r="AI287" s="6"/>
      <c r="AJ287" s="6"/>
      <c r="AK287" s="6"/>
      <c r="AL287" s="145"/>
      <c r="AM287" s="135"/>
      <c r="AN287" s="136"/>
      <c r="AO287" s="136"/>
      <c r="AP287" s="136"/>
      <c r="AQ287" s="147"/>
      <c r="AR287" s="145"/>
      <c r="AS287" s="110"/>
      <c r="AT287" s="119"/>
      <c r="AU287" s="10"/>
      <c r="AV287" s="119"/>
      <c r="AW287" s="8"/>
      <c r="AX287" s="9"/>
      <c r="AY287" s="9"/>
      <c r="AZ287" s="9"/>
      <c r="BA287" s="145"/>
      <c r="BB287" s="145"/>
      <c r="BC287" s="149"/>
      <c r="BD287" s="33"/>
      <c r="BE287" s="6"/>
      <c r="BF287" s="8"/>
      <c r="BG287" s="154"/>
      <c r="BH287" s="119"/>
      <c r="BI287" s="119"/>
      <c r="BJ287" s="6"/>
      <c r="BK287" s="108"/>
      <c r="BL287" s="108"/>
      <c r="BM287" s="6"/>
      <c r="BN287" s="6"/>
      <c r="BO287" s="7"/>
      <c r="BP287" s="6"/>
      <c r="BQ287" s="156"/>
      <c r="BR287" s="139" t="s">
        <v>80</v>
      </c>
      <c r="BS287" s="159"/>
      <c r="BT287" s="6"/>
    </row>
    <row r="288" spans="1:72" s="101" customFormat="1" x14ac:dyDescent="0.25">
      <c r="A288" s="122"/>
      <c r="B288" s="123"/>
      <c r="C288" s="124"/>
      <c r="D288" s="124"/>
      <c r="E288" s="185"/>
      <c r="F288" s="5"/>
      <c r="G288" s="5"/>
      <c r="H288" s="64" t="str">
        <f>IF(E288&gt;0,100%,"")</f>
        <v/>
      </c>
      <c r="I288" s="5"/>
      <c r="J288" s="5"/>
      <c r="K288" s="103" t="str">
        <f>IF(H288="","",IF(H288=1,"",1-H288))</f>
        <v/>
      </c>
      <c r="L288" s="119"/>
      <c r="M288" s="152"/>
      <c r="N288" s="119"/>
      <c r="O288" s="5" t="s">
        <v>293</v>
      </c>
      <c r="P288" s="127"/>
      <c r="Q288" s="129"/>
      <c r="R288" s="237"/>
      <c r="S288" s="128"/>
      <c r="T288" s="119"/>
      <c r="U288" s="130"/>
      <c r="V288" s="130"/>
      <c r="W288" s="5"/>
      <c r="X288" s="128"/>
      <c r="Y288" s="127"/>
      <c r="Z288" s="127"/>
      <c r="AA288" s="128"/>
      <c r="AB288" s="119"/>
      <c r="AC288" s="68" t="s">
        <v>82</v>
      </c>
      <c r="AD288" s="35"/>
      <c r="AE288" s="112"/>
      <c r="AF288" s="112"/>
      <c r="AG288" s="112"/>
      <c r="AH288" s="112"/>
      <c r="AI288" s="6"/>
      <c r="AJ288" s="6"/>
      <c r="AK288" s="6"/>
      <c r="AL288" s="145"/>
      <c r="AM288" s="135"/>
      <c r="AN288" s="136"/>
      <c r="AO288" s="136"/>
      <c r="AP288" s="136"/>
      <c r="AQ288" s="147"/>
      <c r="AR288" s="145"/>
      <c r="AS288" s="110"/>
      <c r="AT288" s="119"/>
      <c r="AU288" s="10"/>
      <c r="AV288" s="119"/>
      <c r="AX288" s="9"/>
      <c r="AY288" s="9"/>
      <c r="AZ288" s="9"/>
      <c r="BA288" s="145"/>
      <c r="BB288" s="145"/>
      <c r="BC288" s="149"/>
      <c r="BD288" s="33"/>
      <c r="BE288" s="6"/>
      <c r="BF288" s="8"/>
      <c r="BG288" s="154"/>
      <c r="BH288" s="119"/>
      <c r="BI288" s="119"/>
      <c r="BJ288" s="6"/>
      <c r="BK288" s="108"/>
      <c r="BL288" s="108"/>
      <c r="BM288" s="6"/>
      <c r="BN288" s="6"/>
      <c r="BO288" s="7"/>
      <c r="BP288" s="6"/>
      <c r="BQ288" s="156"/>
      <c r="BR288" s="139" t="s">
        <v>80</v>
      </c>
      <c r="BS288" s="159"/>
      <c r="BT288" s="6"/>
    </row>
    <row r="289" spans="1:72" s="101" customFormat="1" x14ac:dyDescent="0.25">
      <c r="A289" s="122"/>
      <c r="B289" s="123"/>
      <c r="C289" s="124"/>
      <c r="D289" s="124"/>
      <c r="E289" s="185"/>
      <c r="F289" s="5"/>
      <c r="G289" s="5"/>
      <c r="H289" s="64" t="str">
        <f t="shared" ref="H289:H298" si="6">IF(E289&gt;0,100%,"")</f>
        <v/>
      </c>
      <c r="I289" s="5"/>
      <c r="J289" s="5"/>
      <c r="K289" s="103" t="str">
        <f t="shared" ref="K289:K298" si="7">IF(H289="","",IF(H289=1,"",1-H289))</f>
        <v/>
      </c>
      <c r="L289" s="119"/>
      <c r="M289" s="152"/>
      <c r="N289" s="119"/>
      <c r="O289" s="5" t="s">
        <v>293</v>
      </c>
      <c r="P289" s="127"/>
      <c r="Q289" s="129"/>
      <c r="R289" s="237"/>
      <c r="S289" s="128"/>
      <c r="T289" s="119"/>
      <c r="U289" s="130"/>
      <c r="V289" s="130"/>
      <c r="W289" s="5"/>
      <c r="X289" s="128"/>
      <c r="Y289" s="127"/>
      <c r="Z289" s="127"/>
      <c r="AA289" s="128"/>
      <c r="AB289" s="119"/>
      <c r="AC289" s="68" t="s">
        <v>82</v>
      </c>
      <c r="AD289" s="35"/>
      <c r="AE289" s="112"/>
      <c r="AF289" s="112"/>
      <c r="AG289" s="112"/>
      <c r="AH289" s="112"/>
      <c r="AI289" s="6"/>
      <c r="AJ289" s="6"/>
      <c r="AK289" s="6"/>
      <c r="AL289" s="145"/>
      <c r="AM289" s="135"/>
      <c r="AN289" s="136"/>
      <c r="AO289" s="136"/>
      <c r="AP289" s="136"/>
      <c r="AQ289" s="147"/>
      <c r="AR289" s="145"/>
      <c r="AS289" s="110"/>
      <c r="AT289" s="119"/>
      <c r="AU289" s="10"/>
      <c r="AV289" s="119"/>
      <c r="AW289" s="8"/>
      <c r="AX289" s="9"/>
      <c r="AY289" s="9"/>
      <c r="AZ289" s="9"/>
      <c r="BA289" s="145"/>
      <c r="BB289" s="145"/>
      <c r="BC289" s="149"/>
      <c r="BD289" s="33"/>
      <c r="BE289" s="6"/>
      <c r="BF289" s="8"/>
      <c r="BG289" s="154"/>
      <c r="BH289" s="119"/>
      <c r="BI289" s="119"/>
      <c r="BJ289" s="6"/>
      <c r="BK289" s="108"/>
      <c r="BL289" s="108"/>
      <c r="BM289" s="6"/>
      <c r="BN289" s="6"/>
      <c r="BO289" s="7"/>
      <c r="BP289" s="6"/>
      <c r="BQ289" s="156"/>
      <c r="BR289" s="139" t="s">
        <v>80</v>
      </c>
      <c r="BS289" s="159"/>
      <c r="BT289" s="6"/>
    </row>
    <row r="290" spans="1:72" s="101" customFormat="1" x14ac:dyDescent="0.25">
      <c r="A290" s="122"/>
      <c r="B290" s="123"/>
      <c r="C290" s="124"/>
      <c r="D290" s="124"/>
      <c r="E290" s="185"/>
      <c r="F290" s="5"/>
      <c r="G290" s="5"/>
      <c r="H290" s="64" t="str">
        <f t="shared" si="6"/>
        <v/>
      </c>
      <c r="I290" s="5"/>
      <c r="J290" s="5"/>
      <c r="K290" s="103" t="str">
        <f t="shared" si="7"/>
        <v/>
      </c>
      <c r="L290" s="119"/>
      <c r="M290" s="152"/>
      <c r="N290" s="119"/>
      <c r="O290" s="5" t="s">
        <v>293</v>
      </c>
      <c r="P290" s="127"/>
      <c r="Q290" s="129"/>
      <c r="R290" s="237"/>
      <c r="S290" s="128"/>
      <c r="T290" s="119"/>
      <c r="U290" s="130"/>
      <c r="V290" s="130"/>
      <c r="W290" s="5"/>
      <c r="X290" s="128"/>
      <c r="Y290" s="127"/>
      <c r="Z290" s="127"/>
      <c r="AA290" s="128"/>
      <c r="AB290" s="119"/>
      <c r="AC290" s="68" t="s">
        <v>82</v>
      </c>
      <c r="AD290" s="35"/>
      <c r="AE290" s="112"/>
      <c r="AF290" s="112"/>
      <c r="AG290" s="112"/>
      <c r="AH290" s="112"/>
      <c r="AI290" s="6"/>
      <c r="AJ290" s="6"/>
      <c r="AK290" s="6"/>
      <c r="AL290" s="145"/>
      <c r="AM290" s="135"/>
      <c r="AN290" s="136"/>
      <c r="AO290" s="136"/>
      <c r="AP290" s="136"/>
      <c r="AQ290" s="147"/>
      <c r="AR290" s="145"/>
      <c r="AS290" s="8"/>
      <c r="AT290" s="119"/>
      <c r="AU290" s="10"/>
      <c r="AV290" s="119"/>
      <c r="AW290" s="8"/>
      <c r="AX290" s="9"/>
      <c r="AY290" s="9"/>
      <c r="AZ290" s="9"/>
      <c r="BA290" s="145"/>
      <c r="BB290" s="145"/>
      <c r="BC290" s="149"/>
      <c r="BD290" s="33"/>
      <c r="BE290" s="6"/>
      <c r="BF290" s="8"/>
      <c r="BG290" s="154"/>
      <c r="BH290" s="119"/>
      <c r="BI290" s="119"/>
      <c r="BJ290" s="6"/>
      <c r="BK290" s="108"/>
      <c r="BL290" s="108"/>
      <c r="BM290" s="6"/>
      <c r="BN290" s="6"/>
      <c r="BO290" s="7"/>
      <c r="BP290" s="6"/>
      <c r="BQ290" s="156"/>
      <c r="BR290" s="139" t="s">
        <v>80</v>
      </c>
      <c r="BS290" s="159"/>
      <c r="BT290" s="6"/>
    </row>
    <row r="291" spans="1:72" s="101" customFormat="1" x14ac:dyDescent="0.25">
      <c r="A291" s="122"/>
      <c r="B291" s="123"/>
      <c r="C291" s="124"/>
      <c r="D291" s="124"/>
      <c r="E291" s="185"/>
      <c r="F291" s="5"/>
      <c r="G291" s="5"/>
      <c r="H291" s="64" t="str">
        <f t="shared" si="6"/>
        <v/>
      </c>
      <c r="I291" s="5"/>
      <c r="J291" s="5"/>
      <c r="K291" s="103" t="str">
        <f t="shared" si="7"/>
        <v/>
      </c>
      <c r="L291" s="119"/>
      <c r="M291" s="152"/>
      <c r="N291" s="119"/>
      <c r="O291" s="5" t="s">
        <v>293</v>
      </c>
      <c r="P291" s="127"/>
      <c r="Q291" s="129"/>
      <c r="R291" s="237"/>
      <c r="S291" s="128"/>
      <c r="T291" s="119"/>
      <c r="U291" s="130"/>
      <c r="V291" s="130"/>
      <c r="W291" s="5"/>
      <c r="X291" s="128"/>
      <c r="Y291" s="127"/>
      <c r="Z291" s="127"/>
      <c r="AA291" s="128"/>
      <c r="AB291" s="119"/>
      <c r="AC291" s="68" t="s">
        <v>82</v>
      </c>
      <c r="AD291" s="35"/>
      <c r="AE291" s="112"/>
      <c r="AF291" s="112"/>
      <c r="AG291" s="112"/>
      <c r="AH291" s="112"/>
      <c r="AI291" s="6"/>
      <c r="AJ291" s="6"/>
      <c r="AK291" s="6"/>
      <c r="AL291" s="145"/>
      <c r="AM291" s="135"/>
      <c r="AN291" s="136"/>
      <c r="AO291" s="136"/>
      <c r="AP291" s="136"/>
      <c r="AQ291" s="147"/>
      <c r="AR291" s="145"/>
      <c r="AS291" s="110"/>
      <c r="AT291" s="119"/>
      <c r="AU291" s="10"/>
      <c r="AV291" s="119"/>
      <c r="AW291" s="8"/>
      <c r="AX291" s="9"/>
      <c r="AY291" s="9"/>
      <c r="AZ291" s="9"/>
      <c r="BA291" s="145"/>
      <c r="BB291" s="145"/>
      <c r="BC291" s="149"/>
      <c r="BD291" s="33"/>
      <c r="BE291" s="6"/>
      <c r="BF291" s="8"/>
      <c r="BG291" s="154"/>
      <c r="BH291" s="119"/>
      <c r="BI291" s="119"/>
      <c r="BJ291" s="6"/>
      <c r="BK291" s="108"/>
      <c r="BL291" s="108"/>
      <c r="BM291" s="6"/>
      <c r="BN291" s="6"/>
      <c r="BO291" s="7"/>
      <c r="BP291" s="6"/>
      <c r="BQ291" s="156"/>
      <c r="BR291" s="139" t="s">
        <v>80</v>
      </c>
      <c r="BS291" s="159"/>
      <c r="BT291" s="6"/>
    </row>
    <row r="292" spans="1:72" s="101" customFormat="1" x14ac:dyDescent="0.25">
      <c r="A292" s="122"/>
      <c r="B292" s="123"/>
      <c r="C292" s="124"/>
      <c r="D292" s="124"/>
      <c r="E292" s="185"/>
      <c r="F292" s="5"/>
      <c r="G292" s="5"/>
      <c r="H292" s="64" t="str">
        <f t="shared" si="6"/>
        <v/>
      </c>
      <c r="I292" s="5"/>
      <c r="J292" s="5"/>
      <c r="K292" s="103" t="str">
        <f t="shared" si="7"/>
        <v/>
      </c>
      <c r="L292" s="119"/>
      <c r="M292" s="152"/>
      <c r="N292" s="119"/>
      <c r="O292" s="5" t="s">
        <v>293</v>
      </c>
      <c r="P292" s="127"/>
      <c r="Q292" s="129"/>
      <c r="R292" s="237"/>
      <c r="S292" s="128"/>
      <c r="T292" s="119"/>
      <c r="U292" s="130"/>
      <c r="V292" s="130"/>
      <c r="W292" s="5"/>
      <c r="X292" s="128"/>
      <c r="Y292" s="127"/>
      <c r="Z292" s="127"/>
      <c r="AA292" s="128"/>
      <c r="AB292" s="119"/>
      <c r="AC292" s="68" t="s">
        <v>82</v>
      </c>
      <c r="AD292" s="35"/>
      <c r="AE292" s="112"/>
      <c r="AF292" s="112"/>
      <c r="AG292" s="112"/>
      <c r="AH292" s="112"/>
      <c r="AI292" s="6"/>
      <c r="AJ292" s="6"/>
      <c r="AK292" s="6"/>
      <c r="AL292" s="145"/>
      <c r="AM292" s="135"/>
      <c r="AN292" s="136"/>
      <c r="AO292" s="136"/>
      <c r="AP292" s="136"/>
      <c r="AQ292" s="147"/>
      <c r="AR292" s="145"/>
      <c r="AS292" s="110"/>
      <c r="AT292" s="119"/>
      <c r="AU292" s="10"/>
      <c r="AV292" s="119"/>
      <c r="AW292" s="8"/>
      <c r="AX292" s="9"/>
      <c r="AY292" s="9"/>
      <c r="AZ292" s="9"/>
      <c r="BA292" s="145"/>
      <c r="BB292" s="145"/>
      <c r="BC292" s="149"/>
      <c r="BD292" s="33"/>
      <c r="BE292" s="6"/>
      <c r="BF292" s="8"/>
      <c r="BG292" s="154"/>
      <c r="BH292" s="119"/>
      <c r="BI292" s="119"/>
      <c r="BJ292" s="6"/>
      <c r="BK292" s="6"/>
      <c r="BL292" s="108"/>
      <c r="BM292" s="6"/>
      <c r="BN292" s="6"/>
      <c r="BO292" s="7"/>
      <c r="BP292" s="6"/>
      <c r="BQ292" s="156"/>
      <c r="BR292" s="139" t="s">
        <v>80</v>
      </c>
      <c r="BS292" s="159"/>
      <c r="BT292" s="6"/>
    </row>
    <row r="293" spans="1:72" s="101" customFormat="1" x14ac:dyDescent="0.25">
      <c r="A293" s="122"/>
      <c r="B293" s="123"/>
      <c r="C293" s="123"/>
      <c r="D293" s="124"/>
      <c r="E293" s="185"/>
      <c r="F293" s="5"/>
      <c r="G293" s="5"/>
      <c r="H293" s="64" t="str">
        <f t="shared" si="6"/>
        <v/>
      </c>
      <c r="I293" s="5"/>
      <c r="J293" s="5"/>
      <c r="K293" s="103" t="str">
        <f t="shared" si="7"/>
        <v/>
      </c>
      <c r="L293" s="119"/>
      <c r="M293" s="152"/>
      <c r="N293" s="119"/>
      <c r="O293" s="5" t="s">
        <v>293</v>
      </c>
      <c r="P293" s="127"/>
      <c r="Q293" s="129"/>
      <c r="R293" s="237"/>
      <c r="S293" s="128"/>
      <c r="T293" s="119"/>
      <c r="U293" s="130"/>
      <c r="V293" s="130"/>
      <c r="W293" s="5"/>
      <c r="X293" s="128"/>
      <c r="Y293" s="127"/>
      <c r="Z293" s="127"/>
      <c r="AA293" s="128"/>
      <c r="AB293" s="119"/>
      <c r="AC293" s="68" t="s">
        <v>82</v>
      </c>
      <c r="AD293" s="35"/>
      <c r="AE293" s="112"/>
      <c r="AF293" s="112"/>
      <c r="AG293" s="112"/>
      <c r="AH293" s="112"/>
      <c r="AI293" s="6"/>
      <c r="AJ293" s="6"/>
      <c r="AK293" s="6"/>
      <c r="AL293" s="145"/>
      <c r="AM293" s="135"/>
      <c r="AN293" s="136"/>
      <c r="AO293" s="136"/>
      <c r="AP293" s="136"/>
      <c r="AQ293" s="147"/>
      <c r="AR293" s="145"/>
      <c r="AS293" s="110"/>
      <c r="AT293" s="119"/>
      <c r="AU293" s="10"/>
      <c r="AV293" s="119"/>
      <c r="AW293" s="8"/>
      <c r="AX293" s="9"/>
      <c r="AY293" s="9"/>
      <c r="AZ293" s="9"/>
      <c r="BA293" s="145"/>
      <c r="BB293" s="145"/>
      <c r="BC293" s="149"/>
      <c r="BD293" s="33"/>
      <c r="BE293" s="6"/>
      <c r="BF293" s="8"/>
      <c r="BG293" s="154"/>
      <c r="BH293" s="119"/>
      <c r="BI293" s="119"/>
      <c r="BJ293" s="6"/>
      <c r="BK293" s="108"/>
      <c r="BL293" s="108"/>
      <c r="BM293" s="6"/>
      <c r="BN293" s="6"/>
      <c r="BO293" s="7"/>
      <c r="BP293" s="6"/>
      <c r="BQ293" s="156"/>
      <c r="BR293" s="139" t="s">
        <v>80</v>
      </c>
      <c r="BS293" s="159"/>
      <c r="BT293" s="6"/>
    </row>
    <row r="294" spans="1:72" s="101" customFormat="1" x14ac:dyDescent="0.25">
      <c r="A294" s="122"/>
      <c r="B294" s="123"/>
      <c r="C294" s="123"/>
      <c r="D294" s="124"/>
      <c r="E294" s="185"/>
      <c r="F294" s="5"/>
      <c r="G294" s="5"/>
      <c r="H294" s="64" t="str">
        <f t="shared" si="6"/>
        <v/>
      </c>
      <c r="I294" s="5"/>
      <c r="J294" s="5"/>
      <c r="K294" s="103" t="str">
        <f t="shared" si="7"/>
        <v/>
      </c>
      <c r="L294" s="119"/>
      <c r="M294" s="152"/>
      <c r="N294" s="119"/>
      <c r="O294" s="5" t="s">
        <v>293</v>
      </c>
      <c r="P294" s="127"/>
      <c r="Q294" s="129"/>
      <c r="R294" s="237"/>
      <c r="S294" s="128"/>
      <c r="T294" s="119"/>
      <c r="U294" s="130"/>
      <c r="V294" s="130"/>
      <c r="W294" s="5"/>
      <c r="X294" s="128"/>
      <c r="Y294" s="127"/>
      <c r="Z294" s="127"/>
      <c r="AA294" s="128"/>
      <c r="AB294" s="119"/>
      <c r="AC294" s="68" t="s">
        <v>82</v>
      </c>
      <c r="AD294" s="35"/>
      <c r="AE294" s="112"/>
      <c r="AF294" s="112"/>
      <c r="AG294" s="112"/>
      <c r="AH294" s="112"/>
      <c r="AI294" s="6"/>
      <c r="AJ294" s="6"/>
      <c r="AK294" s="6"/>
      <c r="AL294" s="145"/>
      <c r="AM294" s="135"/>
      <c r="AN294" s="136"/>
      <c r="AO294" s="136"/>
      <c r="AP294" s="136"/>
      <c r="AQ294" s="147"/>
      <c r="AR294" s="145"/>
      <c r="AS294" s="110"/>
      <c r="AT294" s="119"/>
      <c r="AU294" s="10"/>
      <c r="AV294" s="119"/>
      <c r="AW294" s="8"/>
      <c r="AX294" s="9"/>
      <c r="AY294" s="9"/>
      <c r="AZ294" s="9"/>
      <c r="BA294" s="145"/>
      <c r="BB294" s="145"/>
      <c r="BC294" s="149"/>
      <c r="BD294" s="33"/>
      <c r="BE294" s="6"/>
      <c r="BF294" s="8"/>
      <c r="BG294" s="154"/>
      <c r="BH294" s="119"/>
      <c r="BI294" s="119"/>
      <c r="BJ294" s="6"/>
      <c r="BK294" s="108"/>
      <c r="BL294" s="108"/>
      <c r="BM294" s="6"/>
      <c r="BN294" s="6"/>
      <c r="BO294" s="7"/>
      <c r="BP294" s="6"/>
      <c r="BQ294" s="156"/>
      <c r="BR294" s="139" t="s">
        <v>80</v>
      </c>
      <c r="BS294" s="159"/>
      <c r="BT294" s="6"/>
    </row>
    <row r="295" spans="1:72" s="101" customFormat="1" x14ac:dyDescent="0.25">
      <c r="A295" s="122"/>
      <c r="B295" s="123"/>
      <c r="C295" s="123"/>
      <c r="D295" s="124"/>
      <c r="E295" s="185"/>
      <c r="F295" s="5"/>
      <c r="G295" s="5"/>
      <c r="H295" s="64" t="str">
        <f t="shared" si="6"/>
        <v/>
      </c>
      <c r="I295" s="5"/>
      <c r="J295" s="5"/>
      <c r="K295" s="103" t="str">
        <f t="shared" si="7"/>
        <v/>
      </c>
      <c r="L295" s="119"/>
      <c r="M295" s="152"/>
      <c r="N295" s="119"/>
      <c r="O295" s="5" t="s">
        <v>293</v>
      </c>
      <c r="P295" s="127"/>
      <c r="Q295" s="129"/>
      <c r="R295" s="237"/>
      <c r="S295" s="128"/>
      <c r="T295" s="119"/>
      <c r="U295" s="130"/>
      <c r="V295" s="130"/>
      <c r="W295" s="5"/>
      <c r="X295" s="128"/>
      <c r="Y295" s="127"/>
      <c r="Z295" s="127"/>
      <c r="AA295" s="128"/>
      <c r="AB295" s="119"/>
      <c r="AC295" s="68" t="s">
        <v>82</v>
      </c>
      <c r="AD295" s="35"/>
      <c r="AE295" s="112"/>
      <c r="AF295" s="112"/>
      <c r="AG295" s="112"/>
      <c r="AH295" s="112"/>
      <c r="AI295" s="6"/>
      <c r="AJ295" s="6"/>
      <c r="AK295" s="6"/>
      <c r="AL295" s="145"/>
      <c r="AM295" s="135"/>
      <c r="AN295" s="136"/>
      <c r="AO295" s="136"/>
      <c r="AP295" s="136"/>
      <c r="AQ295" s="147"/>
      <c r="AR295" s="145"/>
      <c r="AS295" s="110"/>
      <c r="AT295" s="119"/>
      <c r="AU295" s="10"/>
      <c r="AV295" s="119"/>
      <c r="AW295" s="8"/>
      <c r="AX295" s="9"/>
      <c r="AY295" s="9"/>
      <c r="AZ295" s="9"/>
      <c r="BA295" s="145"/>
      <c r="BB295" s="145"/>
      <c r="BC295" s="149"/>
      <c r="BD295" s="33"/>
      <c r="BE295" s="6"/>
      <c r="BF295" s="8"/>
      <c r="BG295" s="154"/>
      <c r="BH295" s="119"/>
      <c r="BI295" s="119"/>
      <c r="BJ295" s="6"/>
      <c r="BK295" s="108"/>
      <c r="BL295" s="108"/>
      <c r="BM295" s="6"/>
      <c r="BN295" s="6"/>
      <c r="BO295" s="7"/>
      <c r="BP295" s="6"/>
      <c r="BQ295" s="156"/>
      <c r="BR295" s="139" t="s">
        <v>80</v>
      </c>
      <c r="BS295" s="159"/>
      <c r="BT295" s="6"/>
    </row>
    <row r="296" spans="1:72" s="101" customFormat="1" x14ac:dyDescent="0.25">
      <c r="A296" s="122"/>
      <c r="B296" s="123"/>
      <c r="C296" s="123"/>
      <c r="D296" s="124"/>
      <c r="E296" s="185"/>
      <c r="F296" s="5"/>
      <c r="G296" s="5"/>
      <c r="H296" s="64" t="str">
        <f t="shared" si="6"/>
        <v/>
      </c>
      <c r="I296" s="5"/>
      <c r="J296" s="5"/>
      <c r="K296" s="103" t="str">
        <f t="shared" si="7"/>
        <v/>
      </c>
      <c r="L296" s="119"/>
      <c r="M296" s="152"/>
      <c r="N296" s="119"/>
      <c r="O296" s="5" t="s">
        <v>293</v>
      </c>
      <c r="P296" s="127"/>
      <c r="Q296" s="129"/>
      <c r="R296" s="237"/>
      <c r="S296" s="128"/>
      <c r="T296" s="119"/>
      <c r="U296" s="130"/>
      <c r="V296" s="130"/>
      <c r="W296" s="5"/>
      <c r="X296" s="128"/>
      <c r="Y296" s="127"/>
      <c r="Z296" s="127"/>
      <c r="AA296" s="128"/>
      <c r="AB296" s="119"/>
      <c r="AC296" s="68" t="s">
        <v>82</v>
      </c>
      <c r="AD296" s="35"/>
      <c r="AE296" s="112"/>
      <c r="AF296" s="112"/>
      <c r="AG296" s="112"/>
      <c r="AH296" s="112"/>
      <c r="AI296" s="6"/>
      <c r="AJ296" s="6"/>
      <c r="AK296" s="6"/>
      <c r="AL296" s="145"/>
      <c r="AM296" s="135"/>
      <c r="AN296" s="136"/>
      <c r="AO296" s="136"/>
      <c r="AP296" s="136"/>
      <c r="AQ296" s="147"/>
      <c r="AR296" s="145"/>
      <c r="AS296" s="110"/>
      <c r="AT296" s="119"/>
      <c r="AU296" s="10"/>
      <c r="AV296" s="119"/>
      <c r="AW296" s="8"/>
      <c r="AX296" s="9"/>
      <c r="AY296" s="9"/>
      <c r="AZ296" s="9"/>
      <c r="BA296" s="145"/>
      <c r="BB296" s="145"/>
      <c r="BC296" s="149"/>
      <c r="BD296" s="33"/>
      <c r="BE296" s="6"/>
      <c r="BF296" s="8"/>
      <c r="BG296" s="154"/>
      <c r="BH296" s="119"/>
      <c r="BI296" s="119"/>
      <c r="BJ296" s="6"/>
      <c r="BK296" s="108"/>
      <c r="BL296" s="108"/>
      <c r="BM296" s="6"/>
      <c r="BN296" s="6"/>
      <c r="BO296" s="7"/>
      <c r="BP296" s="6"/>
      <c r="BQ296" s="156"/>
      <c r="BR296" s="139" t="s">
        <v>80</v>
      </c>
      <c r="BS296" s="159"/>
      <c r="BT296" s="6"/>
    </row>
    <row r="297" spans="1:72" s="101" customFormat="1" x14ac:dyDescent="0.25">
      <c r="A297" s="122"/>
      <c r="B297" s="123"/>
      <c r="C297" s="123"/>
      <c r="D297" s="124"/>
      <c r="E297" s="185"/>
      <c r="F297" s="5"/>
      <c r="G297" s="5"/>
      <c r="H297" s="64" t="str">
        <f t="shared" si="6"/>
        <v/>
      </c>
      <c r="I297" s="5"/>
      <c r="J297" s="5"/>
      <c r="K297" s="103" t="str">
        <f t="shared" si="7"/>
        <v/>
      </c>
      <c r="L297" s="119"/>
      <c r="M297" s="152"/>
      <c r="N297" s="119"/>
      <c r="O297" s="5" t="s">
        <v>293</v>
      </c>
      <c r="P297" s="127"/>
      <c r="Q297" s="129"/>
      <c r="R297" s="237"/>
      <c r="S297" s="128"/>
      <c r="T297" s="119"/>
      <c r="U297" s="130"/>
      <c r="V297" s="130"/>
      <c r="W297" s="5"/>
      <c r="X297" s="128"/>
      <c r="Y297" s="127"/>
      <c r="Z297" s="127"/>
      <c r="AA297" s="128"/>
      <c r="AB297" s="119"/>
      <c r="AC297" s="68" t="s">
        <v>82</v>
      </c>
      <c r="AD297" s="35"/>
      <c r="AE297" s="112"/>
      <c r="AF297" s="112"/>
      <c r="AG297" s="112"/>
      <c r="AH297" s="112"/>
      <c r="AI297" s="6"/>
      <c r="AJ297" s="6"/>
      <c r="AK297" s="6"/>
      <c r="AL297" s="145"/>
      <c r="AM297" s="135"/>
      <c r="AN297" s="136"/>
      <c r="AO297" s="136"/>
      <c r="AP297" s="136"/>
      <c r="AQ297" s="147"/>
      <c r="AR297" s="145"/>
      <c r="AS297" s="110"/>
      <c r="AT297" s="119"/>
      <c r="AU297" s="10"/>
      <c r="AV297" s="119"/>
      <c r="AW297" s="8"/>
      <c r="AX297" s="9"/>
      <c r="AY297" s="9"/>
      <c r="AZ297" s="9"/>
      <c r="BA297" s="145"/>
      <c r="BB297" s="145"/>
      <c r="BC297" s="149"/>
      <c r="BD297" s="33"/>
      <c r="BE297" s="6"/>
      <c r="BF297" s="8"/>
      <c r="BG297" s="154"/>
      <c r="BH297" s="119"/>
      <c r="BI297" s="119"/>
      <c r="BJ297" s="6"/>
      <c r="BK297" s="108"/>
      <c r="BL297" s="108"/>
      <c r="BM297" s="6"/>
      <c r="BN297" s="6"/>
      <c r="BO297" s="7"/>
      <c r="BP297" s="6"/>
      <c r="BQ297" s="156"/>
      <c r="BR297" s="139" t="s">
        <v>80</v>
      </c>
      <c r="BS297" s="159"/>
      <c r="BT297" s="6"/>
    </row>
    <row r="298" spans="1:72" s="101" customFormat="1" x14ac:dyDescent="0.25">
      <c r="A298" s="122"/>
      <c r="B298" s="123"/>
      <c r="C298" s="123"/>
      <c r="D298" s="124"/>
      <c r="E298" s="185"/>
      <c r="F298" s="5"/>
      <c r="G298" s="5"/>
      <c r="H298" s="64" t="str">
        <f t="shared" si="6"/>
        <v/>
      </c>
      <c r="I298" s="5"/>
      <c r="J298" s="5"/>
      <c r="K298" s="103" t="str">
        <f t="shared" si="7"/>
        <v/>
      </c>
      <c r="L298" s="119"/>
      <c r="M298" s="152"/>
      <c r="N298" s="119"/>
      <c r="O298" s="5" t="s">
        <v>293</v>
      </c>
      <c r="P298" s="127"/>
      <c r="Q298" s="129"/>
      <c r="R298" s="237"/>
      <c r="S298" s="128"/>
      <c r="T298" s="119"/>
      <c r="U298" s="130"/>
      <c r="V298" s="130"/>
      <c r="W298" s="5"/>
      <c r="X298" s="128"/>
      <c r="Y298" s="127"/>
      <c r="Z298" s="127"/>
      <c r="AA298" s="128"/>
      <c r="AB298" s="119"/>
      <c r="AC298" s="68" t="s">
        <v>82</v>
      </c>
      <c r="AD298" s="35"/>
      <c r="AE298" s="112"/>
      <c r="AF298" s="112"/>
      <c r="AG298" s="112"/>
      <c r="AH298" s="112"/>
      <c r="AI298" s="6"/>
      <c r="AJ298" s="6"/>
      <c r="AK298" s="6"/>
      <c r="AL298" s="145"/>
      <c r="AM298" s="135"/>
      <c r="AN298" s="136"/>
      <c r="AO298" s="136"/>
      <c r="AP298" s="136"/>
      <c r="AQ298" s="147"/>
      <c r="AR298" s="145"/>
      <c r="AS298" s="110"/>
      <c r="AT298" s="119"/>
      <c r="AU298" s="10"/>
      <c r="AV298" s="119"/>
      <c r="AW298" s="8"/>
      <c r="AX298" s="9"/>
      <c r="AY298" s="9"/>
      <c r="AZ298" s="9"/>
      <c r="BA298" s="145"/>
      <c r="BB298" s="145"/>
      <c r="BC298" s="149"/>
      <c r="BD298" s="33"/>
      <c r="BE298" s="6"/>
      <c r="BF298" s="8"/>
      <c r="BG298" s="154"/>
      <c r="BH298" s="119"/>
      <c r="BI298" s="119"/>
      <c r="BJ298" s="6"/>
      <c r="BK298" s="108"/>
      <c r="BL298" s="108"/>
      <c r="BM298" s="6"/>
      <c r="BN298" s="6"/>
      <c r="BO298" s="7"/>
      <c r="BP298" s="6"/>
      <c r="BQ298" s="156"/>
      <c r="BR298" s="139" t="s">
        <v>80</v>
      </c>
      <c r="BS298" s="159"/>
      <c r="BT298" s="6"/>
    </row>
    <row r="299" spans="1:72" s="101" customFormat="1" x14ac:dyDescent="0.25">
      <c r="A299" s="122"/>
      <c r="B299" s="123"/>
      <c r="C299" s="123"/>
      <c r="D299" s="124"/>
      <c r="E299" s="185"/>
      <c r="F299" s="5"/>
      <c r="G299" s="5"/>
      <c r="H299" s="64" t="str">
        <f>IF(E299&gt;0,100%,"")</f>
        <v/>
      </c>
      <c r="I299" s="5"/>
      <c r="J299" s="5"/>
      <c r="K299" s="103" t="str">
        <f>IF(H299="","",IF(H299=1,"",1-H299))</f>
        <v/>
      </c>
      <c r="L299" s="119"/>
      <c r="M299" s="152"/>
      <c r="N299" s="119"/>
      <c r="O299" s="5" t="s">
        <v>293</v>
      </c>
      <c r="P299" s="127"/>
      <c r="Q299" s="129"/>
      <c r="R299" s="237"/>
      <c r="S299" s="128"/>
      <c r="T299" s="119"/>
      <c r="U299" s="130"/>
      <c r="V299" s="130"/>
      <c r="W299" s="5"/>
      <c r="X299" s="128"/>
      <c r="Y299" s="127"/>
      <c r="Z299" s="127"/>
      <c r="AA299" s="128"/>
      <c r="AB299" s="119"/>
      <c r="AC299" s="68" t="s">
        <v>82</v>
      </c>
      <c r="AD299" s="35"/>
      <c r="AE299" s="112"/>
      <c r="AF299" s="112"/>
      <c r="AG299" s="112"/>
      <c r="AH299" s="112"/>
      <c r="AI299" s="6"/>
      <c r="AJ299" s="6"/>
      <c r="AK299" s="6"/>
      <c r="AL299" s="145"/>
      <c r="AM299" s="135"/>
      <c r="AN299" s="136"/>
      <c r="AO299" s="136"/>
      <c r="AP299" s="136"/>
      <c r="AQ299" s="147"/>
      <c r="AR299" s="145"/>
      <c r="AS299" s="110"/>
      <c r="AT299" s="119"/>
      <c r="AU299" s="10"/>
      <c r="AV299" s="119"/>
      <c r="AW299" s="8"/>
      <c r="AX299" s="9"/>
      <c r="AY299" s="9"/>
      <c r="AZ299" s="9"/>
      <c r="BA299" s="145"/>
      <c r="BB299" s="145"/>
      <c r="BC299" s="149"/>
      <c r="BD299" s="33"/>
      <c r="BE299" s="6"/>
      <c r="BF299" s="8"/>
      <c r="BG299" s="154"/>
      <c r="BH299" s="119"/>
      <c r="BI299" s="119"/>
      <c r="BJ299" s="6"/>
      <c r="BK299" s="108"/>
      <c r="BL299" s="108"/>
      <c r="BM299" s="6"/>
      <c r="BN299" s="6"/>
      <c r="BO299" s="7"/>
      <c r="BP299" s="6"/>
      <c r="BQ299" s="156"/>
      <c r="BR299" s="139" t="s">
        <v>80</v>
      </c>
      <c r="BS299" s="159"/>
      <c r="BT299" s="6"/>
    </row>
    <row r="300" spans="1:72" s="101" customFormat="1" x14ac:dyDescent="0.25">
      <c r="A300" s="122"/>
      <c r="B300" s="123"/>
      <c r="C300" s="123"/>
      <c r="D300" s="124"/>
      <c r="E300" s="185"/>
      <c r="F300" s="5"/>
      <c r="G300" s="5"/>
      <c r="H300" s="64" t="str">
        <f t="shared" ref="H300:H426" si="8">IF(E300&gt;0,100%,"")</f>
        <v/>
      </c>
      <c r="I300" s="5"/>
      <c r="J300" s="5"/>
      <c r="K300" s="103" t="str">
        <f t="shared" ref="K300:K426" si="9">IF(H300="","",IF(H300=1,"",1-H300))</f>
        <v/>
      </c>
      <c r="L300" s="119"/>
      <c r="M300" s="152"/>
      <c r="N300" s="119"/>
      <c r="O300" s="5" t="s">
        <v>293</v>
      </c>
      <c r="P300" s="127"/>
      <c r="Q300" s="129"/>
      <c r="R300" s="237"/>
      <c r="S300" s="128"/>
      <c r="T300" s="119"/>
      <c r="U300" s="130"/>
      <c r="V300" s="130"/>
      <c r="W300" s="5"/>
      <c r="X300" s="128"/>
      <c r="Y300" s="127"/>
      <c r="Z300" s="127"/>
      <c r="AA300" s="128"/>
      <c r="AB300" s="119"/>
      <c r="AC300" s="68" t="s">
        <v>82</v>
      </c>
      <c r="AD300" s="35"/>
      <c r="AE300" s="112"/>
      <c r="AF300" s="112"/>
      <c r="AG300" s="112"/>
      <c r="AH300" s="112"/>
      <c r="AI300" s="6"/>
      <c r="AJ300" s="6"/>
      <c r="AK300" s="6"/>
      <c r="AL300" s="145"/>
      <c r="AM300" s="135"/>
      <c r="AN300" s="136"/>
      <c r="AO300" s="136"/>
      <c r="AP300" s="136"/>
      <c r="AQ300" s="147"/>
      <c r="AR300" s="145"/>
      <c r="AS300" s="110"/>
      <c r="AT300" s="119"/>
      <c r="AU300" s="10"/>
      <c r="AV300" s="119"/>
      <c r="AW300" s="8"/>
      <c r="AX300" s="9"/>
      <c r="AY300" s="9"/>
      <c r="AZ300" s="9"/>
      <c r="BA300" s="145"/>
      <c r="BB300" s="145"/>
      <c r="BC300" s="149"/>
      <c r="BD300" s="33"/>
      <c r="BE300" s="6"/>
      <c r="BF300" s="8"/>
      <c r="BG300" s="154"/>
      <c r="BH300" s="119"/>
      <c r="BI300" s="119"/>
      <c r="BJ300" s="6"/>
      <c r="BK300" s="108"/>
      <c r="BL300" s="108"/>
      <c r="BM300" s="6"/>
      <c r="BN300" s="6"/>
      <c r="BO300" s="7"/>
      <c r="BP300" s="6"/>
      <c r="BQ300" s="156"/>
      <c r="BR300" s="139" t="s">
        <v>80</v>
      </c>
      <c r="BS300" s="159"/>
      <c r="BT300" s="6"/>
    </row>
    <row r="301" spans="1:72" s="101" customFormat="1" x14ac:dyDescent="0.25">
      <c r="A301" s="122"/>
      <c r="B301" s="123"/>
      <c r="C301" s="123"/>
      <c r="D301" s="124"/>
      <c r="E301" s="185"/>
      <c r="F301" s="5"/>
      <c r="G301" s="5"/>
      <c r="H301" s="64" t="str">
        <f t="shared" si="8"/>
        <v/>
      </c>
      <c r="I301" s="5"/>
      <c r="J301" s="5"/>
      <c r="K301" s="103" t="str">
        <f t="shared" si="9"/>
        <v/>
      </c>
      <c r="L301" s="119"/>
      <c r="M301" s="152"/>
      <c r="N301" s="119"/>
      <c r="O301" s="5" t="s">
        <v>293</v>
      </c>
      <c r="P301" s="127"/>
      <c r="Q301" s="129"/>
      <c r="R301" s="237"/>
      <c r="S301" s="128"/>
      <c r="T301" s="119"/>
      <c r="U301" s="130"/>
      <c r="V301" s="130"/>
      <c r="W301" s="5"/>
      <c r="X301" s="128"/>
      <c r="Y301" s="127"/>
      <c r="Z301" s="127"/>
      <c r="AA301" s="128"/>
      <c r="AB301" s="119"/>
      <c r="AC301" s="68" t="s">
        <v>82</v>
      </c>
      <c r="AD301" s="35"/>
      <c r="AE301" s="112"/>
      <c r="AF301" s="112"/>
      <c r="AG301" s="112"/>
      <c r="AH301" s="112"/>
      <c r="AI301" s="6"/>
      <c r="AJ301" s="6"/>
      <c r="AK301" s="6"/>
      <c r="AL301" s="145"/>
      <c r="AM301" s="135"/>
      <c r="AN301" s="136"/>
      <c r="AO301" s="136"/>
      <c r="AP301" s="136"/>
      <c r="AQ301" s="147"/>
      <c r="AR301" s="145"/>
      <c r="AS301" s="110"/>
      <c r="AT301" s="119"/>
      <c r="AU301" s="10"/>
      <c r="AV301" s="119"/>
      <c r="AW301" s="8"/>
      <c r="AX301" s="9"/>
      <c r="AY301" s="9"/>
      <c r="AZ301" s="9"/>
      <c r="BA301" s="145"/>
      <c r="BB301" s="145"/>
      <c r="BC301" s="149"/>
      <c r="BD301" s="33"/>
      <c r="BE301" s="6"/>
      <c r="BF301" s="8"/>
      <c r="BG301" s="154"/>
      <c r="BH301" s="119"/>
      <c r="BI301" s="119"/>
      <c r="BJ301" s="6"/>
      <c r="BK301" s="108"/>
      <c r="BL301" s="108"/>
      <c r="BM301" s="6"/>
      <c r="BN301" s="6"/>
      <c r="BO301" s="7"/>
      <c r="BP301" s="6"/>
      <c r="BQ301" s="156"/>
      <c r="BR301" s="139" t="s">
        <v>80</v>
      </c>
      <c r="BS301" s="159"/>
      <c r="BT301" s="6"/>
    </row>
    <row r="302" spans="1:72" s="101" customFormat="1" x14ac:dyDescent="0.25">
      <c r="A302" s="122"/>
      <c r="B302" s="123"/>
      <c r="C302" s="123"/>
      <c r="D302" s="124"/>
      <c r="E302" s="185"/>
      <c r="F302" s="5"/>
      <c r="G302" s="5"/>
      <c r="H302" s="64" t="str">
        <f t="shared" si="8"/>
        <v/>
      </c>
      <c r="I302" s="5"/>
      <c r="J302" s="5"/>
      <c r="K302" s="103" t="str">
        <f t="shared" si="9"/>
        <v/>
      </c>
      <c r="L302" s="119"/>
      <c r="M302" s="152"/>
      <c r="N302" s="119"/>
      <c r="O302" s="5" t="s">
        <v>293</v>
      </c>
      <c r="P302" s="127"/>
      <c r="Q302" s="129"/>
      <c r="R302" s="237"/>
      <c r="S302" s="128"/>
      <c r="T302" s="119"/>
      <c r="U302" s="130"/>
      <c r="V302" s="130"/>
      <c r="W302" s="5"/>
      <c r="X302" s="128"/>
      <c r="Y302" s="127"/>
      <c r="Z302" s="127"/>
      <c r="AA302" s="128"/>
      <c r="AB302" s="119"/>
      <c r="AC302" s="68" t="s">
        <v>82</v>
      </c>
      <c r="AD302" s="35"/>
      <c r="AE302" s="112"/>
      <c r="AF302" s="112"/>
      <c r="AG302" s="112"/>
      <c r="AH302" s="112"/>
      <c r="AI302" s="6"/>
      <c r="AJ302" s="6"/>
      <c r="AK302" s="6"/>
      <c r="AL302" s="145"/>
      <c r="AM302" s="135"/>
      <c r="AN302" s="136"/>
      <c r="AO302" s="136"/>
      <c r="AP302" s="136"/>
      <c r="AQ302" s="147"/>
      <c r="AR302" s="145"/>
      <c r="AS302" s="110"/>
      <c r="AT302" s="119"/>
      <c r="AU302" s="10"/>
      <c r="AV302" s="119"/>
      <c r="AW302" s="8"/>
      <c r="AX302" s="9"/>
      <c r="AY302" s="9"/>
      <c r="AZ302" s="9"/>
      <c r="BA302" s="145"/>
      <c r="BB302" s="145"/>
      <c r="BC302" s="149"/>
      <c r="BD302" s="33"/>
      <c r="BE302" s="6"/>
      <c r="BF302" s="8"/>
      <c r="BG302" s="154"/>
      <c r="BH302" s="119"/>
      <c r="BI302" s="119"/>
      <c r="BJ302" s="6"/>
      <c r="BK302" s="108"/>
      <c r="BL302" s="108"/>
      <c r="BM302" s="6"/>
      <c r="BN302" s="6"/>
      <c r="BO302" s="7"/>
      <c r="BP302" s="6"/>
      <c r="BQ302" s="156"/>
      <c r="BR302" s="139" t="s">
        <v>80</v>
      </c>
      <c r="BS302" s="159"/>
      <c r="BT302" s="6"/>
    </row>
    <row r="303" spans="1:72" s="101" customFormat="1" x14ac:dyDescent="0.25">
      <c r="A303" s="122"/>
      <c r="B303" s="123"/>
      <c r="C303" s="123"/>
      <c r="D303" s="124"/>
      <c r="E303" s="185"/>
      <c r="F303" s="5"/>
      <c r="G303" s="5"/>
      <c r="H303" s="64" t="str">
        <f t="shared" si="8"/>
        <v/>
      </c>
      <c r="I303" s="5"/>
      <c r="J303" s="5"/>
      <c r="K303" s="103" t="str">
        <f t="shared" si="9"/>
        <v/>
      </c>
      <c r="L303" s="119"/>
      <c r="M303" s="152"/>
      <c r="N303" s="119"/>
      <c r="O303" s="5" t="s">
        <v>293</v>
      </c>
      <c r="P303" s="127"/>
      <c r="Q303" s="129"/>
      <c r="R303" s="237"/>
      <c r="S303" s="128"/>
      <c r="T303" s="119"/>
      <c r="U303" s="130"/>
      <c r="V303" s="130"/>
      <c r="W303" s="5"/>
      <c r="X303" s="128"/>
      <c r="Y303" s="127"/>
      <c r="Z303" s="127"/>
      <c r="AA303" s="128"/>
      <c r="AB303" s="119"/>
      <c r="AC303" s="68" t="s">
        <v>82</v>
      </c>
      <c r="AD303" s="35"/>
      <c r="AE303" s="112"/>
      <c r="AF303" s="112"/>
      <c r="AG303" s="112"/>
      <c r="AH303" s="112"/>
      <c r="AI303" s="6"/>
      <c r="AJ303" s="6"/>
      <c r="AK303" s="6"/>
      <c r="AL303" s="145"/>
      <c r="AM303" s="135"/>
      <c r="AN303" s="136"/>
      <c r="AO303" s="136"/>
      <c r="AP303" s="136"/>
      <c r="AQ303" s="147"/>
      <c r="AR303" s="145"/>
      <c r="AS303" s="110"/>
      <c r="AT303" s="119"/>
      <c r="AU303" s="10"/>
      <c r="AV303" s="119"/>
      <c r="AW303" s="8"/>
      <c r="AX303" s="9"/>
      <c r="AY303" s="9"/>
      <c r="AZ303" s="9"/>
      <c r="BA303" s="145"/>
      <c r="BB303" s="145"/>
      <c r="BC303" s="149"/>
      <c r="BD303" s="33"/>
      <c r="BE303" s="6"/>
      <c r="BF303" s="8"/>
      <c r="BG303" s="154"/>
      <c r="BH303" s="119"/>
      <c r="BI303" s="119"/>
      <c r="BJ303" s="6"/>
      <c r="BK303" s="108"/>
      <c r="BL303" s="108"/>
      <c r="BM303" s="6"/>
      <c r="BN303" s="6"/>
      <c r="BO303" s="7"/>
      <c r="BP303" s="6"/>
      <c r="BQ303" s="156"/>
      <c r="BR303" s="139" t="s">
        <v>80</v>
      </c>
      <c r="BS303" s="159"/>
      <c r="BT303" s="6"/>
    </row>
    <row r="304" spans="1:72" s="101" customFormat="1" x14ac:dyDescent="0.25">
      <c r="A304" s="122"/>
      <c r="B304" s="123"/>
      <c r="C304" s="123"/>
      <c r="D304" s="124"/>
      <c r="E304" s="185"/>
      <c r="F304" s="5"/>
      <c r="G304" s="5"/>
      <c r="H304" s="64" t="str">
        <f t="shared" si="8"/>
        <v/>
      </c>
      <c r="I304" s="5"/>
      <c r="J304" s="5"/>
      <c r="K304" s="103" t="str">
        <f t="shared" si="9"/>
        <v/>
      </c>
      <c r="L304" s="119"/>
      <c r="M304" s="152"/>
      <c r="N304" s="119"/>
      <c r="O304" s="5" t="s">
        <v>293</v>
      </c>
      <c r="P304" s="127"/>
      <c r="Q304" s="129"/>
      <c r="R304" s="237"/>
      <c r="S304" s="128"/>
      <c r="T304" s="119"/>
      <c r="U304" s="130"/>
      <c r="V304" s="130"/>
      <c r="W304" s="5"/>
      <c r="X304" s="128"/>
      <c r="Y304" s="127"/>
      <c r="Z304" s="127"/>
      <c r="AA304" s="128"/>
      <c r="AB304" s="119"/>
      <c r="AC304" s="68" t="s">
        <v>82</v>
      </c>
      <c r="AD304" s="35"/>
      <c r="AE304" s="112"/>
      <c r="AF304" s="112"/>
      <c r="AG304" s="112"/>
      <c r="AH304" s="112"/>
      <c r="AI304" s="6"/>
      <c r="AJ304" s="6"/>
      <c r="AK304" s="6"/>
      <c r="AL304" s="145"/>
      <c r="AM304" s="135"/>
      <c r="AN304" s="136"/>
      <c r="AO304" s="136"/>
      <c r="AP304" s="136"/>
      <c r="AQ304" s="147"/>
      <c r="AR304" s="145"/>
      <c r="AS304" s="110"/>
      <c r="AT304" s="119"/>
      <c r="AU304" s="10"/>
      <c r="AV304" s="119"/>
      <c r="AW304" s="8"/>
      <c r="AX304" s="9"/>
      <c r="AY304" s="9"/>
      <c r="AZ304" s="9"/>
      <c r="BA304" s="145"/>
      <c r="BB304" s="145"/>
      <c r="BC304" s="149"/>
      <c r="BD304" s="33"/>
      <c r="BE304" s="6"/>
      <c r="BF304" s="8"/>
      <c r="BG304" s="154"/>
      <c r="BH304" s="119"/>
      <c r="BI304" s="119"/>
      <c r="BJ304" s="6"/>
      <c r="BK304" s="108"/>
      <c r="BL304" s="108"/>
      <c r="BM304" s="6"/>
      <c r="BN304" s="6"/>
      <c r="BO304" s="7"/>
      <c r="BP304" s="6"/>
      <c r="BQ304" s="156"/>
      <c r="BR304" s="139" t="s">
        <v>80</v>
      </c>
      <c r="BS304" s="159"/>
      <c r="BT304" s="6"/>
    </row>
    <row r="305" spans="1:72" s="101" customFormat="1" x14ac:dyDescent="0.25">
      <c r="A305" s="122"/>
      <c r="B305" s="123"/>
      <c r="C305" s="123"/>
      <c r="D305" s="124"/>
      <c r="E305" s="185"/>
      <c r="F305" s="5"/>
      <c r="G305" s="5"/>
      <c r="H305" s="64" t="str">
        <f t="shared" si="8"/>
        <v/>
      </c>
      <c r="I305" s="5"/>
      <c r="J305" s="5"/>
      <c r="K305" s="103" t="str">
        <f t="shared" si="9"/>
        <v/>
      </c>
      <c r="L305" s="119"/>
      <c r="M305" s="152"/>
      <c r="N305" s="119"/>
      <c r="O305" s="5" t="s">
        <v>293</v>
      </c>
      <c r="P305" s="127"/>
      <c r="Q305" s="129"/>
      <c r="R305" s="237"/>
      <c r="S305" s="128"/>
      <c r="T305" s="119"/>
      <c r="U305" s="130"/>
      <c r="V305" s="130"/>
      <c r="W305" s="5"/>
      <c r="X305" s="128"/>
      <c r="Y305" s="127"/>
      <c r="Z305" s="127"/>
      <c r="AA305" s="128"/>
      <c r="AB305" s="119"/>
      <c r="AC305" s="68" t="s">
        <v>82</v>
      </c>
      <c r="AD305" s="35"/>
      <c r="AE305" s="112"/>
      <c r="AF305" s="112"/>
      <c r="AG305" s="112"/>
      <c r="AH305" s="112"/>
      <c r="AI305" s="6"/>
      <c r="AJ305" s="6"/>
      <c r="AK305" s="6"/>
      <c r="AL305" s="145"/>
      <c r="AM305" s="135"/>
      <c r="AN305" s="136"/>
      <c r="AO305" s="136"/>
      <c r="AP305" s="136"/>
      <c r="AQ305" s="147"/>
      <c r="AR305" s="145"/>
      <c r="AS305" s="110"/>
      <c r="AT305" s="119"/>
      <c r="AU305" s="10"/>
      <c r="AV305" s="119"/>
      <c r="AW305" s="8"/>
      <c r="AX305" s="9"/>
      <c r="AY305" s="9"/>
      <c r="AZ305" s="9"/>
      <c r="BA305" s="145"/>
      <c r="BB305" s="145"/>
      <c r="BC305" s="149"/>
      <c r="BD305" s="33"/>
      <c r="BE305" s="6"/>
      <c r="BF305" s="8"/>
      <c r="BG305" s="154"/>
      <c r="BH305" s="119"/>
      <c r="BI305" s="119"/>
      <c r="BJ305" s="6"/>
      <c r="BK305" s="108"/>
      <c r="BL305" s="108"/>
      <c r="BM305" s="6"/>
      <c r="BN305" s="6"/>
      <c r="BO305" s="7"/>
      <c r="BP305" s="6"/>
      <c r="BQ305" s="156"/>
      <c r="BR305" s="139" t="s">
        <v>80</v>
      </c>
      <c r="BS305" s="159"/>
      <c r="BT305" s="6"/>
    </row>
    <row r="306" spans="1:72" s="101" customFormat="1" x14ac:dyDescent="0.25">
      <c r="A306" s="122"/>
      <c r="B306" s="123"/>
      <c r="C306" s="123"/>
      <c r="D306" s="124"/>
      <c r="E306" s="185"/>
      <c r="F306" s="5"/>
      <c r="G306" s="5"/>
      <c r="H306" s="64" t="str">
        <f t="shared" si="8"/>
        <v/>
      </c>
      <c r="I306" s="5"/>
      <c r="J306" s="5"/>
      <c r="K306" s="103" t="str">
        <f t="shared" si="9"/>
        <v/>
      </c>
      <c r="L306" s="119"/>
      <c r="M306" s="152"/>
      <c r="N306" s="119"/>
      <c r="O306" s="5" t="s">
        <v>293</v>
      </c>
      <c r="P306" s="127"/>
      <c r="Q306" s="129"/>
      <c r="R306" s="237"/>
      <c r="S306" s="128"/>
      <c r="T306" s="119"/>
      <c r="U306" s="130"/>
      <c r="V306" s="130"/>
      <c r="W306" s="5"/>
      <c r="X306" s="128"/>
      <c r="Y306" s="127"/>
      <c r="Z306" s="127"/>
      <c r="AA306" s="128"/>
      <c r="AB306" s="119"/>
      <c r="AC306" s="68" t="s">
        <v>82</v>
      </c>
      <c r="AD306" s="35"/>
      <c r="AE306" s="112"/>
      <c r="AF306" s="112"/>
      <c r="AG306" s="112"/>
      <c r="AH306" s="112"/>
      <c r="AI306" s="6"/>
      <c r="AJ306" s="6"/>
      <c r="AK306" s="6"/>
      <c r="AL306" s="145"/>
      <c r="AM306" s="135"/>
      <c r="AN306" s="136"/>
      <c r="AO306" s="136"/>
      <c r="AP306" s="136"/>
      <c r="AQ306" s="147"/>
      <c r="AR306" s="145"/>
      <c r="AS306" s="110"/>
      <c r="AT306" s="119"/>
      <c r="AU306" s="10"/>
      <c r="AV306" s="119"/>
      <c r="AW306" s="8"/>
      <c r="AX306" s="9"/>
      <c r="AY306" s="9"/>
      <c r="AZ306" s="9"/>
      <c r="BA306" s="145"/>
      <c r="BB306" s="145"/>
      <c r="BC306" s="149"/>
      <c r="BD306" s="33"/>
      <c r="BE306" s="6"/>
      <c r="BF306" s="8"/>
      <c r="BG306" s="154"/>
      <c r="BH306" s="119"/>
      <c r="BI306" s="119"/>
      <c r="BJ306" s="6"/>
      <c r="BK306" s="108"/>
      <c r="BL306" s="108"/>
      <c r="BM306" s="6"/>
      <c r="BN306" s="6"/>
      <c r="BO306" s="7"/>
      <c r="BP306" s="6"/>
      <c r="BQ306" s="156"/>
      <c r="BR306" s="139" t="s">
        <v>80</v>
      </c>
      <c r="BS306" s="159"/>
      <c r="BT306" s="6"/>
    </row>
    <row r="307" spans="1:72" s="101" customFormat="1" x14ac:dyDescent="0.25">
      <c r="A307" s="122"/>
      <c r="B307" s="123"/>
      <c r="C307" s="123"/>
      <c r="D307" s="124"/>
      <c r="E307" s="185"/>
      <c r="F307" s="5"/>
      <c r="G307" s="5"/>
      <c r="H307" s="64" t="str">
        <f t="shared" si="8"/>
        <v/>
      </c>
      <c r="I307" s="5"/>
      <c r="J307" s="5"/>
      <c r="K307" s="103" t="str">
        <f t="shared" si="9"/>
        <v/>
      </c>
      <c r="L307" s="119"/>
      <c r="M307" s="152"/>
      <c r="N307" s="119"/>
      <c r="O307" s="5" t="s">
        <v>293</v>
      </c>
      <c r="P307" s="127"/>
      <c r="Q307" s="129"/>
      <c r="R307" s="237"/>
      <c r="S307" s="128"/>
      <c r="T307" s="119"/>
      <c r="U307" s="130"/>
      <c r="V307" s="130"/>
      <c r="W307" s="5"/>
      <c r="X307" s="128"/>
      <c r="Y307" s="127"/>
      <c r="Z307" s="127"/>
      <c r="AA307" s="128"/>
      <c r="AB307" s="119"/>
      <c r="AC307" s="68" t="s">
        <v>82</v>
      </c>
      <c r="AD307" s="35"/>
      <c r="AE307" s="112"/>
      <c r="AF307" s="112"/>
      <c r="AG307" s="112"/>
      <c r="AH307" s="112"/>
      <c r="AI307" s="6"/>
      <c r="AJ307" s="6"/>
      <c r="AK307" s="6"/>
      <c r="AL307" s="145"/>
      <c r="AM307" s="135"/>
      <c r="AN307" s="136"/>
      <c r="AO307" s="136"/>
      <c r="AP307" s="136"/>
      <c r="AQ307" s="147"/>
      <c r="AR307" s="145"/>
      <c r="AS307" s="110"/>
      <c r="AT307" s="119"/>
      <c r="AU307" s="10"/>
      <c r="AV307" s="119"/>
      <c r="AW307" s="8"/>
      <c r="AX307" s="9"/>
      <c r="AY307" s="9"/>
      <c r="AZ307" s="9"/>
      <c r="BA307" s="145"/>
      <c r="BB307" s="145"/>
      <c r="BC307" s="149"/>
      <c r="BD307" s="33"/>
      <c r="BE307" s="6"/>
      <c r="BF307" s="8"/>
      <c r="BG307" s="154"/>
      <c r="BH307" s="119"/>
      <c r="BI307" s="119"/>
      <c r="BJ307" s="6"/>
      <c r="BK307" s="108"/>
      <c r="BL307" s="108"/>
      <c r="BM307" s="6"/>
      <c r="BN307" s="6"/>
      <c r="BO307" s="7"/>
      <c r="BP307" s="6"/>
      <c r="BQ307" s="156"/>
      <c r="BR307" s="139" t="s">
        <v>80</v>
      </c>
      <c r="BS307" s="159"/>
      <c r="BT307" s="6"/>
    </row>
    <row r="308" spans="1:72" s="101" customFormat="1" x14ac:dyDescent="0.25">
      <c r="A308" s="122"/>
      <c r="B308" s="123"/>
      <c r="C308" s="123"/>
      <c r="D308" s="124"/>
      <c r="E308" s="185"/>
      <c r="F308" s="5"/>
      <c r="G308" s="5"/>
      <c r="H308" s="64" t="str">
        <f t="shared" si="8"/>
        <v/>
      </c>
      <c r="I308" s="5"/>
      <c r="J308" s="5"/>
      <c r="K308" s="103" t="str">
        <f t="shared" si="9"/>
        <v/>
      </c>
      <c r="L308" s="119"/>
      <c r="M308" s="152"/>
      <c r="N308" s="119"/>
      <c r="O308" s="5" t="s">
        <v>293</v>
      </c>
      <c r="P308" s="127"/>
      <c r="Q308" s="129"/>
      <c r="R308" s="237"/>
      <c r="S308" s="128"/>
      <c r="T308" s="119"/>
      <c r="U308" s="130"/>
      <c r="V308" s="130"/>
      <c r="W308" s="5"/>
      <c r="X308" s="128"/>
      <c r="Y308" s="127"/>
      <c r="Z308" s="127"/>
      <c r="AA308" s="128"/>
      <c r="AB308" s="119"/>
      <c r="AC308" s="68" t="s">
        <v>82</v>
      </c>
      <c r="AD308" s="35"/>
      <c r="AE308" s="112"/>
      <c r="AF308" s="112"/>
      <c r="AG308" s="112"/>
      <c r="AH308" s="112"/>
      <c r="AI308" s="6"/>
      <c r="AJ308" s="6"/>
      <c r="AK308" s="6"/>
      <c r="AL308" s="145"/>
      <c r="AM308" s="135"/>
      <c r="AN308" s="136"/>
      <c r="AO308" s="136"/>
      <c r="AP308" s="136"/>
      <c r="AQ308" s="147"/>
      <c r="AR308" s="145"/>
      <c r="AS308" s="110"/>
      <c r="AT308" s="119"/>
      <c r="AU308" s="10"/>
      <c r="AV308" s="119"/>
      <c r="AW308" s="8"/>
      <c r="AX308" s="9"/>
      <c r="AY308" s="9"/>
      <c r="AZ308" s="9"/>
      <c r="BA308" s="145"/>
      <c r="BB308" s="145"/>
      <c r="BC308" s="149"/>
      <c r="BD308" s="33"/>
      <c r="BE308" s="6"/>
      <c r="BF308" s="8"/>
      <c r="BG308" s="154"/>
      <c r="BH308" s="119"/>
      <c r="BI308" s="119"/>
      <c r="BJ308" s="6"/>
      <c r="BK308" s="108"/>
      <c r="BL308" s="108"/>
      <c r="BM308" s="6"/>
      <c r="BN308" s="6"/>
      <c r="BO308" s="7"/>
      <c r="BP308" s="6"/>
      <c r="BQ308" s="156"/>
      <c r="BR308" s="139" t="s">
        <v>80</v>
      </c>
      <c r="BS308" s="159"/>
      <c r="BT308" s="6"/>
    </row>
    <row r="309" spans="1:72" s="101" customFormat="1" x14ac:dyDescent="0.25">
      <c r="A309" s="122"/>
      <c r="B309" s="123"/>
      <c r="C309" s="123"/>
      <c r="D309" s="124"/>
      <c r="E309" s="185"/>
      <c r="F309" s="5"/>
      <c r="G309" s="5"/>
      <c r="H309" s="64" t="str">
        <f t="shared" si="8"/>
        <v/>
      </c>
      <c r="I309" s="5"/>
      <c r="J309" s="5"/>
      <c r="K309" s="103" t="str">
        <f t="shared" si="9"/>
        <v/>
      </c>
      <c r="L309" s="119"/>
      <c r="M309" s="152"/>
      <c r="N309" s="119"/>
      <c r="O309" s="5" t="s">
        <v>293</v>
      </c>
      <c r="P309" s="127"/>
      <c r="Q309" s="129"/>
      <c r="R309" s="237"/>
      <c r="S309" s="128"/>
      <c r="T309" s="119"/>
      <c r="U309" s="130"/>
      <c r="V309" s="130"/>
      <c r="W309" s="5"/>
      <c r="X309" s="128"/>
      <c r="Y309" s="127"/>
      <c r="Z309" s="127"/>
      <c r="AA309" s="128"/>
      <c r="AB309" s="119"/>
      <c r="AC309" s="68" t="s">
        <v>82</v>
      </c>
      <c r="AD309" s="35"/>
      <c r="AE309" s="112"/>
      <c r="AF309" s="112"/>
      <c r="AG309" s="112"/>
      <c r="AH309" s="112"/>
      <c r="AI309" s="6"/>
      <c r="AJ309" s="6"/>
      <c r="AK309" s="6"/>
      <c r="AL309" s="145"/>
      <c r="AM309" s="135"/>
      <c r="AN309" s="136"/>
      <c r="AO309" s="136"/>
      <c r="AP309" s="136"/>
      <c r="AQ309" s="147"/>
      <c r="AR309" s="145"/>
      <c r="AS309" s="110"/>
      <c r="AT309" s="119"/>
      <c r="AU309" s="10"/>
      <c r="AV309" s="119"/>
      <c r="AW309" s="8"/>
      <c r="AX309" s="9"/>
      <c r="AY309" s="9"/>
      <c r="AZ309" s="9"/>
      <c r="BA309" s="145"/>
      <c r="BB309" s="145"/>
      <c r="BC309" s="149"/>
      <c r="BD309" s="33"/>
      <c r="BE309" s="6"/>
      <c r="BF309" s="8"/>
      <c r="BG309" s="154"/>
      <c r="BH309" s="119"/>
      <c r="BI309" s="119"/>
      <c r="BJ309" s="6"/>
      <c r="BK309" s="108"/>
      <c r="BL309" s="108"/>
      <c r="BM309" s="6"/>
      <c r="BN309" s="6"/>
      <c r="BO309" s="7"/>
      <c r="BP309" s="6"/>
      <c r="BQ309" s="156"/>
      <c r="BR309" s="139" t="s">
        <v>80</v>
      </c>
      <c r="BS309" s="159"/>
      <c r="BT309" s="6"/>
    </row>
    <row r="310" spans="1:72" s="101" customFormat="1" x14ac:dyDescent="0.25">
      <c r="A310" s="122"/>
      <c r="B310" s="123"/>
      <c r="C310" s="123"/>
      <c r="D310" s="124"/>
      <c r="E310" s="185"/>
      <c r="F310" s="5"/>
      <c r="G310" s="5"/>
      <c r="H310" s="64" t="str">
        <f t="shared" si="8"/>
        <v/>
      </c>
      <c r="I310" s="5"/>
      <c r="J310" s="5"/>
      <c r="K310" s="103" t="str">
        <f t="shared" si="9"/>
        <v/>
      </c>
      <c r="L310" s="119"/>
      <c r="M310" s="152"/>
      <c r="N310" s="119"/>
      <c r="O310" s="5" t="s">
        <v>293</v>
      </c>
      <c r="P310" s="127"/>
      <c r="Q310" s="129"/>
      <c r="R310" s="237"/>
      <c r="S310" s="128"/>
      <c r="T310" s="119"/>
      <c r="U310" s="130"/>
      <c r="V310" s="130"/>
      <c r="W310" s="5"/>
      <c r="X310" s="128"/>
      <c r="Y310" s="127"/>
      <c r="Z310" s="127"/>
      <c r="AA310" s="128"/>
      <c r="AB310" s="119"/>
      <c r="AC310" s="68" t="s">
        <v>82</v>
      </c>
      <c r="AD310" s="35"/>
      <c r="AE310" s="112"/>
      <c r="AF310" s="112"/>
      <c r="AG310" s="112"/>
      <c r="AH310" s="112"/>
      <c r="AI310" s="6"/>
      <c r="AJ310" s="6"/>
      <c r="AK310" s="6"/>
      <c r="AL310" s="145"/>
      <c r="AM310" s="135"/>
      <c r="AN310" s="136"/>
      <c r="AO310" s="136"/>
      <c r="AP310" s="136"/>
      <c r="AQ310" s="147"/>
      <c r="AR310" s="145"/>
      <c r="AS310" s="110"/>
      <c r="AT310" s="119"/>
      <c r="AU310" s="10"/>
      <c r="AV310" s="119"/>
      <c r="AW310" s="8"/>
      <c r="AX310" s="9"/>
      <c r="AY310" s="9"/>
      <c r="AZ310" s="9"/>
      <c r="BA310" s="145"/>
      <c r="BB310" s="145"/>
      <c r="BC310" s="149"/>
      <c r="BD310" s="33"/>
      <c r="BE310" s="6"/>
      <c r="BF310" s="8"/>
      <c r="BG310" s="154"/>
      <c r="BH310" s="119"/>
      <c r="BI310" s="119"/>
      <c r="BJ310" s="6"/>
      <c r="BK310" s="108"/>
      <c r="BL310" s="108"/>
      <c r="BM310" s="6"/>
      <c r="BN310" s="6"/>
      <c r="BO310" s="7"/>
      <c r="BP310" s="6"/>
      <c r="BQ310" s="156"/>
      <c r="BR310" s="139" t="s">
        <v>80</v>
      </c>
      <c r="BS310" s="159"/>
      <c r="BT310" s="6"/>
    </row>
    <row r="311" spans="1:72" s="101" customFormat="1" x14ac:dyDescent="0.25">
      <c r="A311" s="122"/>
      <c r="B311" s="123"/>
      <c r="C311" s="123"/>
      <c r="D311" s="124"/>
      <c r="E311" s="185"/>
      <c r="F311" s="5"/>
      <c r="G311" s="5"/>
      <c r="H311" s="64" t="str">
        <f t="shared" si="8"/>
        <v/>
      </c>
      <c r="I311" s="5"/>
      <c r="J311" s="5"/>
      <c r="K311" s="103" t="str">
        <f t="shared" si="9"/>
        <v/>
      </c>
      <c r="L311" s="119"/>
      <c r="M311" s="152"/>
      <c r="N311" s="119"/>
      <c r="O311" s="5" t="s">
        <v>293</v>
      </c>
      <c r="P311" s="127"/>
      <c r="Q311" s="129"/>
      <c r="R311" s="237"/>
      <c r="S311" s="128"/>
      <c r="T311" s="119"/>
      <c r="U311" s="130"/>
      <c r="V311" s="130"/>
      <c r="W311" s="5"/>
      <c r="X311" s="128"/>
      <c r="Y311" s="127"/>
      <c r="Z311" s="127"/>
      <c r="AA311" s="128"/>
      <c r="AB311" s="119"/>
      <c r="AC311" s="68" t="s">
        <v>82</v>
      </c>
      <c r="AD311" s="35"/>
      <c r="AE311" s="112"/>
      <c r="AF311" s="112"/>
      <c r="AG311" s="112"/>
      <c r="AH311" s="112"/>
      <c r="AI311" s="6"/>
      <c r="AJ311" s="6"/>
      <c r="AK311" s="6"/>
      <c r="AL311" s="145"/>
      <c r="AM311" s="135"/>
      <c r="AN311" s="136"/>
      <c r="AO311" s="136"/>
      <c r="AP311" s="136"/>
      <c r="AQ311" s="147"/>
      <c r="AR311" s="145"/>
      <c r="AS311" s="110"/>
      <c r="AT311" s="119"/>
      <c r="AU311" s="10"/>
      <c r="AV311" s="119"/>
      <c r="AW311" s="8"/>
      <c r="AX311" s="9"/>
      <c r="AY311" s="9"/>
      <c r="AZ311" s="9"/>
      <c r="BA311" s="145"/>
      <c r="BB311" s="145"/>
      <c r="BC311" s="149"/>
      <c r="BD311" s="33"/>
      <c r="BE311" s="6"/>
      <c r="BF311" s="8"/>
      <c r="BG311" s="154"/>
      <c r="BH311" s="119"/>
      <c r="BI311" s="119"/>
      <c r="BJ311" s="6"/>
      <c r="BK311" s="108"/>
      <c r="BL311" s="108"/>
      <c r="BM311" s="6"/>
      <c r="BN311" s="6"/>
      <c r="BO311" s="7"/>
      <c r="BP311" s="6"/>
      <c r="BQ311" s="156"/>
      <c r="BR311" s="139" t="s">
        <v>80</v>
      </c>
      <c r="BS311" s="159"/>
      <c r="BT311" s="6"/>
    </row>
    <row r="312" spans="1:72" s="101" customFormat="1" x14ac:dyDescent="0.25">
      <c r="A312" s="122"/>
      <c r="B312" s="123"/>
      <c r="C312" s="123"/>
      <c r="D312" s="124"/>
      <c r="E312" s="185"/>
      <c r="F312" s="5"/>
      <c r="G312" s="5"/>
      <c r="H312" s="64" t="str">
        <f t="shared" si="8"/>
        <v/>
      </c>
      <c r="I312" s="5"/>
      <c r="J312" s="5"/>
      <c r="K312" s="103" t="str">
        <f t="shared" si="9"/>
        <v/>
      </c>
      <c r="L312" s="119"/>
      <c r="M312" s="152"/>
      <c r="N312" s="119"/>
      <c r="O312" s="5" t="s">
        <v>293</v>
      </c>
      <c r="P312" s="127"/>
      <c r="Q312" s="129"/>
      <c r="R312" s="237"/>
      <c r="S312" s="128"/>
      <c r="T312" s="119"/>
      <c r="U312" s="130"/>
      <c r="V312" s="130"/>
      <c r="W312" s="5"/>
      <c r="X312" s="128"/>
      <c r="Y312" s="127"/>
      <c r="Z312" s="127"/>
      <c r="AA312" s="128"/>
      <c r="AB312" s="119"/>
      <c r="AC312" s="68" t="s">
        <v>82</v>
      </c>
      <c r="AD312" s="35"/>
      <c r="AE312" s="112"/>
      <c r="AF312" s="112"/>
      <c r="AG312" s="112"/>
      <c r="AH312" s="112"/>
      <c r="AI312" s="6"/>
      <c r="AJ312" s="6"/>
      <c r="AK312" s="6"/>
      <c r="AL312" s="145"/>
      <c r="AM312" s="135"/>
      <c r="AN312" s="136"/>
      <c r="AO312" s="136"/>
      <c r="AP312" s="136"/>
      <c r="AQ312" s="147"/>
      <c r="AR312" s="145"/>
      <c r="AS312" s="110"/>
      <c r="AT312" s="119"/>
      <c r="AU312" s="10"/>
      <c r="AV312" s="119"/>
      <c r="AW312" s="8"/>
      <c r="AX312" s="9"/>
      <c r="AY312" s="9"/>
      <c r="AZ312" s="9"/>
      <c r="BA312" s="145"/>
      <c r="BB312" s="145"/>
      <c r="BC312" s="149"/>
      <c r="BD312" s="33"/>
      <c r="BE312" s="6"/>
      <c r="BF312" s="8"/>
      <c r="BG312" s="154"/>
      <c r="BH312" s="119"/>
      <c r="BI312" s="119"/>
      <c r="BJ312" s="6"/>
      <c r="BK312" s="108"/>
      <c r="BL312" s="108"/>
      <c r="BM312" s="6"/>
      <c r="BN312" s="6"/>
      <c r="BO312" s="7"/>
      <c r="BP312" s="6"/>
      <c r="BQ312" s="156"/>
      <c r="BR312" s="139" t="s">
        <v>80</v>
      </c>
      <c r="BS312" s="159"/>
      <c r="BT312" s="6"/>
    </row>
    <row r="313" spans="1:72" s="101" customFormat="1" x14ac:dyDescent="0.25">
      <c r="A313" s="122"/>
      <c r="B313" s="123"/>
      <c r="C313" s="123"/>
      <c r="D313" s="124"/>
      <c r="E313" s="185"/>
      <c r="F313" s="5"/>
      <c r="G313" s="5"/>
      <c r="H313" s="64" t="str">
        <f t="shared" si="8"/>
        <v/>
      </c>
      <c r="I313" s="5"/>
      <c r="J313" s="5"/>
      <c r="K313" s="103" t="str">
        <f t="shared" si="9"/>
        <v/>
      </c>
      <c r="L313" s="119"/>
      <c r="M313" s="152"/>
      <c r="N313" s="119"/>
      <c r="O313" s="5" t="s">
        <v>293</v>
      </c>
      <c r="P313" s="127"/>
      <c r="Q313" s="129"/>
      <c r="R313" s="237"/>
      <c r="S313" s="128"/>
      <c r="T313" s="119"/>
      <c r="U313" s="130"/>
      <c r="V313" s="130"/>
      <c r="W313" s="5"/>
      <c r="X313" s="128"/>
      <c r="Y313" s="127"/>
      <c r="Z313" s="127"/>
      <c r="AA313" s="128"/>
      <c r="AB313" s="119"/>
      <c r="AC313" s="68" t="s">
        <v>82</v>
      </c>
      <c r="AD313" s="35"/>
      <c r="AE313" s="112"/>
      <c r="AF313" s="112"/>
      <c r="AG313" s="112"/>
      <c r="AH313" s="112"/>
      <c r="AI313" s="6"/>
      <c r="AJ313" s="6"/>
      <c r="AK313" s="6"/>
      <c r="AL313" s="145"/>
      <c r="AM313" s="135"/>
      <c r="AN313" s="136"/>
      <c r="AO313" s="136"/>
      <c r="AP313" s="136"/>
      <c r="AQ313" s="147"/>
      <c r="AR313" s="145"/>
      <c r="AS313" s="110"/>
      <c r="AT313" s="119"/>
      <c r="AU313" s="10"/>
      <c r="AV313" s="119"/>
      <c r="AW313" s="8"/>
      <c r="AX313" s="9"/>
      <c r="AY313" s="9"/>
      <c r="AZ313" s="9"/>
      <c r="BA313" s="145"/>
      <c r="BB313" s="145"/>
      <c r="BC313" s="149"/>
      <c r="BD313" s="33"/>
      <c r="BE313" s="6"/>
      <c r="BF313" s="8"/>
      <c r="BG313" s="154"/>
      <c r="BH313" s="119"/>
      <c r="BI313" s="119"/>
      <c r="BJ313" s="6"/>
      <c r="BK313" s="108"/>
      <c r="BL313" s="108"/>
      <c r="BM313" s="6"/>
      <c r="BN313" s="6"/>
      <c r="BO313" s="7"/>
      <c r="BP313" s="6"/>
      <c r="BQ313" s="156"/>
      <c r="BR313" s="139" t="s">
        <v>80</v>
      </c>
      <c r="BS313" s="159"/>
      <c r="BT313" s="6"/>
    </row>
    <row r="314" spans="1:72" s="101" customFormat="1" x14ac:dyDescent="0.25">
      <c r="A314" s="122"/>
      <c r="B314" s="123"/>
      <c r="C314" s="123"/>
      <c r="D314" s="124"/>
      <c r="E314" s="185"/>
      <c r="F314" s="5"/>
      <c r="G314" s="5"/>
      <c r="H314" s="64" t="str">
        <f t="shared" si="8"/>
        <v/>
      </c>
      <c r="I314" s="5"/>
      <c r="J314" s="5"/>
      <c r="K314" s="103" t="str">
        <f t="shared" si="9"/>
        <v/>
      </c>
      <c r="L314" s="119"/>
      <c r="M314" s="152"/>
      <c r="N314" s="119"/>
      <c r="O314" s="5" t="s">
        <v>293</v>
      </c>
      <c r="P314" s="127"/>
      <c r="Q314" s="129"/>
      <c r="R314" s="237"/>
      <c r="S314" s="128"/>
      <c r="T314" s="119"/>
      <c r="U314" s="130"/>
      <c r="V314" s="130"/>
      <c r="W314" s="5"/>
      <c r="X314" s="128"/>
      <c r="Y314" s="127"/>
      <c r="Z314" s="127"/>
      <c r="AA314" s="128"/>
      <c r="AB314" s="119"/>
      <c r="AC314" s="68" t="s">
        <v>82</v>
      </c>
      <c r="AD314" s="35"/>
      <c r="AE314" s="112"/>
      <c r="AF314" s="112"/>
      <c r="AG314" s="112"/>
      <c r="AH314" s="112"/>
      <c r="AI314" s="6"/>
      <c r="AJ314" s="6"/>
      <c r="AK314" s="6"/>
      <c r="AL314" s="145"/>
      <c r="AM314" s="135"/>
      <c r="AN314" s="136"/>
      <c r="AO314" s="136"/>
      <c r="AP314" s="136"/>
      <c r="AQ314" s="147"/>
      <c r="AR314" s="145"/>
      <c r="AS314" s="110"/>
      <c r="AT314" s="119"/>
      <c r="AU314" s="10"/>
      <c r="AV314" s="119"/>
      <c r="AW314" s="8"/>
      <c r="AX314" s="9"/>
      <c r="AY314" s="9"/>
      <c r="AZ314" s="9"/>
      <c r="BA314" s="145"/>
      <c r="BB314" s="145"/>
      <c r="BC314" s="149"/>
      <c r="BD314" s="33"/>
      <c r="BE314" s="6"/>
      <c r="BF314" s="8"/>
      <c r="BG314" s="154"/>
      <c r="BH314" s="119"/>
      <c r="BI314" s="119"/>
      <c r="BJ314" s="6"/>
      <c r="BK314" s="108"/>
      <c r="BL314" s="108"/>
      <c r="BM314" s="6"/>
      <c r="BN314" s="6"/>
      <c r="BO314" s="7"/>
      <c r="BP314" s="6"/>
      <c r="BQ314" s="156"/>
      <c r="BR314" s="139" t="s">
        <v>80</v>
      </c>
      <c r="BS314" s="159"/>
      <c r="BT314" s="6"/>
    </row>
    <row r="315" spans="1:72" s="101" customFormat="1" x14ac:dyDescent="0.25">
      <c r="A315" s="122"/>
      <c r="B315" s="123"/>
      <c r="C315" s="123"/>
      <c r="D315" s="124"/>
      <c r="E315" s="185"/>
      <c r="F315" s="5"/>
      <c r="G315" s="5"/>
      <c r="H315" s="64" t="str">
        <f t="shared" si="8"/>
        <v/>
      </c>
      <c r="I315" s="5"/>
      <c r="J315" s="5"/>
      <c r="K315" s="103" t="str">
        <f t="shared" si="9"/>
        <v/>
      </c>
      <c r="L315" s="119"/>
      <c r="M315" s="152"/>
      <c r="N315" s="119"/>
      <c r="O315" s="5" t="s">
        <v>293</v>
      </c>
      <c r="P315" s="127"/>
      <c r="Q315" s="129"/>
      <c r="R315" s="237"/>
      <c r="S315" s="128"/>
      <c r="T315" s="119"/>
      <c r="U315" s="130"/>
      <c r="V315" s="130"/>
      <c r="W315" s="5"/>
      <c r="X315" s="128"/>
      <c r="Y315" s="127"/>
      <c r="Z315" s="127"/>
      <c r="AA315" s="128"/>
      <c r="AB315" s="119"/>
      <c r="AC315" s="68" t="s">
        <v>82</v>
      </c>
      <c r="AD315" s="35"/>
      <c r="AE315" s="112"/>
      <c r="AF315" s="112"/>
      <c r="AG315" s="112"/>
      <c r="AH315" s="112"/>
      <c r="AI315" s="6"/>
      <c r="AJ315" s="6"/>
      <c r="AK315" s="6"/>
      <c r="AL315" s="145"/>
      <c r="AM315" s="135"/>
      <c r="AN315" s="136"/>
      <c r="AO315" s="136"/>
      <c r="AP315" s="136"/>
      <c r="AQ315" s="147"/>
      <c r="AR315" s="145"/>
      <c r="AS315" s="110"/>
      <c r="AT315" s="119"/>
      <c r="AU315" s="10"/>
      <c r="AV315" s="119"/>
      <c r="AW315" s="8"/>
      <c r="AX315" s="9"/>
      <c r="AY315" s="9"/>
      <c r="AZ315" s="9"/>
      <c r="BA315" s="145"/>
      <c r="BB315" s="145"/>
      <c r="BC315" s="149"/>
      <c r="BD315" s="33"/>
      <c r="BE315" s="6"/>
      <c r="BF315" s="8"/>
      <c r="BG315" s="154"/>
      <c r="BH315" s="119"/>
      <c r="BI315" s="119"/>
      <c r="BJ315" s="6"/>
      <c r="BK315" s="108"/>
      <c r="BL315" s="108"/>
      <c r="BM315" s="6"/>
      <c r="BN315" s="6"/>
      <c r="BO315" s="7"/>
      <c r="BP315" s="6"/>
      <c r="BQ315" s="156"/>
      <c r="BR315" s="139" t="s">
        <v>80</v>
      </c>
      <c r="BS315" s="159"/>
      <c r="BT315" s="6"/>
    </row>
    <row r="316" spans="1:72" s="101" customFormat="1" x14ac:dyDescent="0.25">
      <c r="A316" s="122"/>
      <c r="B316" s="123"/>
      <c r="C316" s="123"/>
      <c r="D316" s="124"/>
      <c r="E316" s="185"/>
      <c r="F316" s="5"/>
      <c r="G316" s="5"/>
      <c r="H316" s="64" t="str">
        <f t="shared" si="8"/>
        <v/>
      </c>
      <c r="I316" s="5"/>
      <c r="J316" s="5"/>
      <c r="K316" s="103" t="str">
        <f t="shared" si="9"/>
        <v/>
      </c>
      <c r="L316" s="119"/>
      <c r="M316" s="152"/>
      <c r="N316" s="119"/>
      <c r="O316" s="5" t="s">
        <v>293</v>
      </c>
      <c r="P316" s="127"/>
      <c r="Q316" s="129"/>
      <c r="R316" s="237"/>
      <c r="S316" s="128"/>
      <c r="T316" s="119"/>
      <c r="U316" s="130"/>
      <c r="V316" s="130"/>
      <c r="W316" s="5"/>
      <c r="X316" s="128"/>
      <c r="Y316" s="127"/>
      <c r="Z316" s="127"/>
      <c r="AA316" s="128"/>
      <c r="AB316" s="119"/>
      <c r="AC316" s="68" t="s">
        <v>82</v>
      </c>
      <c r="AD316" s="35"/>
      <c r="AE316" s="112"/>
      <c r="AF316" s="112"/>
      <c r="AG316" s="112"/>
      <c r="AH316" s="112"/>
      <c r="AI316" s="6"/>
      <c r="AJ316" s="6"/>
      <c r="AK316" s="6"/>
      <c r="AL316" s="145"/>
      <c r="AM316" s="135"/>
      <c r="AN316" s="136"/>
      <c r="AO316" s="136"/>
      <c r="AP316" s="136"/>
      <c r="AQ316" s="147"/>
      <c r="AR316" s="145"/>
      <c r="AS316" s="110"/>
      <c r="AT316" s="119"/>
      <c r="AU316" s="10"/>
      <c r="AV316" s="119"/>
      <c r="AW316" s="8"/>
      <c r="AX316" s="9"/>
      <c r="AY316" s="9"/>
      <c r="AZ316" s="9"/>
      <c r="BA316" s="145"/>
      <c r="BB316" s="145"/>
      <c r="BC316" s="149"/>
      <c r="BD316" s="33"/>
      <c r="BE316" s="6"/>
      <c r="BF316" s="8"/>
      <c r="BG316" s="154"/>
      <c r="BH316" s="119"/>
      <c r="BI316" s="119"/>
      <c r="BJ316" s="6"/>
      <c r="BK316" s="108"/>
      <c r="BL316" s="108"/>
      <c r="BM316" s="6"/>
      <c r="BN316" s="6"/>
      <c r="BO316" s="7"/>
      <c r="BP316" s="6"/>
      <c r="BQ316" s="156"/>
      <c r="BR316" s="139" t="s">
        <v>80</v>
      </c>
      <c r="BS316" s="159"/>
      <c r="BT316" s="6"/>
    </row>
    <row r="317" spans="1:72" s="101" customFormat="1" x14ac:dyDescent="0.25">
      <c r="A317" s="122"/>
      <c r="B317" s="123"/>
      <c r="C317" s="123"/>
      <c r="D317" s="124"/>
      <c r="E317" s="185"/>
      <c r="F317" s="5"/>
      <c r="G317" s="5"/>
      <c r="H317" s="64" t="str">
        <f t="shared" si="8"/>
        <v/>
      </c>
      <c r="I317" s="5"/>
      <c r="J317" s="5"/>
      <c r="K317" s="103" t="str">
        <f t="shared" si="9"/>
        <v/>
      </c>
      <c r="L317" s="119"/>
      <c r="M317" s="152"/>
      <c r="N317" s="119"/>
      <c r="O317" s="5" t="s">
        <v>293</v>
      </c>
      <c r="P317" s="127"/>
      <c r="Q317" s="129"/>
      <c r="R317" s="237"/>
      <c r="S317" s="128"/>
      <c r="T317" s="119"/>
      <c r="U317" s="130"/>
      <c r="V317" s="130"/>
      <c r="W317" s="5"/>
      <c r="X317" s="128"/>
      <c r="Y317" s="127"/>
      <c r="Z317" s="127"/>
      <c r="AA317" s="128"/>
      <c r="AB317" s="119"/>
      <c r="AC317" s="68" t="s">
        <v>82</v>
      </c>
      <c r="AD317" s="35"/>
      <c r="AE317" s="112"/>
      <c r="AF317" s="112"/>
      <c r="AG317" s="112"/>
      <c r="AH317" s="112"/>
      <c r="AI317" s="6"/>
      <c r="AJ317" s="6"/>
      <c r="AK317" s="6"/>
      <c r="AL317" s="145"/>
      <c r="AM317" s="135"/>
      <c r="AN317" s="136"/>
      <c r="AO317" s="136"/>
      <c r="AP317" s="136"/>
      <c r="AQ317" s="147"/>
      <c r="AR317" s="145"/>
      <c r="AS317" s="110"/>
      <c r="AT317" s="119"/>
      <c r="AU317" s="10"/>
      <c r="AV317" s="119"/>
      <c r="AW317" s="8"/>
      <c r="AX317" s="9"/>
      <c r="AY317" s="9"/>
      <c r="AZ317" s="9"/>
      <c r="BA317" s="145"/>
      <c r="BB317" s="145"/>
      <c r="BC317" s="149"/>
      <c r="BD317" s="33"/>
      <c r="BE317" s="6"/>
      <c r="BF317" s="8"/>
      <c r="BG317" s="154"/>
      <c r="BH317" s="119"/>
      <c r="BI317" s="119"/>
      <c r="BJ317" s="6"/>
      <c r="BK317" s="108"/>
      <c r="BL317" s="108"/>
      <c r="BM317" s="6"/>
      <c r="BN317" s="6"/>
      <c r="BO317" s="7"/>
      <c r="BP317" s="6"/>
      <c r="BQ317" s="156"/>
      <c r="BR317" s="139" t="s">
        <v>80</v>
      </c>
      <c r="BS317" s="159"/>
      <c r="BT317" s="6"/>
    </row>
    <row r="318" spans="1:72" s="101" customFormat="1" x14ac:dyDescent="0.25">
      <c r="A318" s="122"/>
      <c r="B318" s="123"/>
      <c r="C318" s="123"/>
      <c r="D318" s="124"/>
      <c r="E318" s="185"/>
      <c r="F318" s="5"/>
      <c r="G318" s="5"/>
      <c r="H318" s="64" t="str">
        <f t="shared" si="8"/>
        <v/>
      </c>
      <c r="I318" s="5"/>
      <c r="J318" s="5"/>
      <c r="K318" s="103" t="str">
        <f t="shared" si="9"/>
        <v/>
      </c>
      <c r="L318" s="119"/>
      <c r="M318" s="152"/>
      <c r="N318" s="119"/>
      <c r="O318" s="5" t="s">
        <v>293</v>
      </c>
      <c r="P318" s="127"/>
      <c r="Q318" s="129"/>
      <c r="R318" s="237"/>
      <c r="S318" s="128"/>
      <c r="T318" s="119"/>
      <c r="U318" s="130"/>
      <c r="V318" s="130"/>
      <c r="W318" s="5"/>
      <c r="X318" s="128"/>
      <c r="Y318" s="127"/>
      <c r="Z318" s="127"/>
      <c r="AA318" s="128"/>
      <c r="AB318" s="119"/>
      <c r="AC318" s="68" t="s">
        <v>82</v>
      </c>
      <c r="AD318" s="35"/>
      <c r="AE318" s="112"/>
      <c r="AF318" s="112"/>
      <c r="AG318" s="112"/>
      <c r="AH318" s="112"/>
      <c r="AI318" s="6"/>
      <c r="AJ318" s="6"/>
      <c r="AK318" s="6"/>
      <c r="AL318" s="145"/>
      <c r="AM318" s="135"/>
      <c r="AN318" s="136"/>
      <c r="AO318" s="136"/>
      <c r="AP318" s="136"/>
      <c r="AQ318" s="147"/>
      <c r="AR318" s="145"/>
      <c r="AS318" s="110"/>
      <c r="AT318" s="119"/>
      <c r="AU318" s="10"/>
      <c r="AV318" s="119"/>
      <c r="AW318" s="8"/>
      <c r="AX318" s="9"/>
      <c r="AY318" s="9"/>
      <c r="AZ318" s="9"/>
      <c r="BA318" s="145"/>
      <c r="BB318" s="145"/>
      <c r="BC318" s="149"/>
      <c r="BD318" s="33"/>
      <c r="BE318" s="6"/>
      <c r="BF318" s="8"/>
      <c r="BG318" s="154"/>
      <c r="BH318" s="119"/>
      <c r="BI318" s="119"/>
      <c r="BJ318" s="6"/>
      <c r="BK318" s="108"/>
      <c r="BL318" s="108"/>
      <c r="BM318" s="6"/>
      <c r="BN318" s="6"/>
      <c r="BO318" s="7"/>
      <c r="BP318" s="6"/>
      <c r="BQ318" s="156"/>
      <c r="BR318" s="139" t="s">
        <v>80</v>
      </c>
      <c r="BS318" s="159"/>
      <c r="BT318" s="6"/>
    </row>
    <row r="319" spans="1:72" s="101" customFormat="1" x14ac:dyDescent="0.25">
      <c r="A319" s="122"/>
      <c r="B319" s="123"/>
      <c r="C319" s="123"/>
      <c r="D319" s="124"/>
      <c r="E319" s="185"/>
      <c r="F319" s="5"/>
      <c r="G319" s="5"/>
      <c r="H319" s="64" t="str">
        <f t="shared" si="8"/>
        <v/>
      </c>
      <c r="I319" s="5"/>
      <c r="J319" s="5"/>
      <c r="K319" s="103" t="str">
        <f t="shared" si="9"/>
        <v/>
      </c>
      <c r="L319" s="119"/>
      <c r="M319" s="152"/>
      <c r="N319" s="119"/>
      <c r="O319" s="5" t="s">
        <v>293</v>
      </c>
      <c r="P319" s="127"/>
      <c r="Q319" s="129"/>
      <c r="R319" s="237"/>
      <c r="S319" s="128"/>
      <c r="T319" s="119"/>
      <c r="U319" s="130"/>
      <c r="V319" s="130"/>
      <c r="W319" s="5"/>
      <c r="X319" s="128"/>
      <c r="Y319" s="127"/>
      <c r="Z319" s="127"/>
      <c r="AA319" s="128"/>
      <c r="AB319" s="119"/>
      <c r="AC319" s="68" t="s">
        <v>82</v>
      </c>
      <c r="AD319" s="35"/>
      <c r="AE319" s="112"/>
      <c r="AF319" s="112"/>
      <c r="AG319" s="112"/>
      <c r="AH319" s="112"/>
      <c r="AI319" s="6"/>
      <c r="AJ319" s="6"/>
      <c r="AK319" s="6"/>
      <c r="AL319" s="145"/>
      <c r="AM319" s="135"/>
      <c r="AN319" s="136"/>
      <c r="AO319" s="136"/>
      <c r="AP319" s="136"/>
      <c r="AQ319" s="147"/>
      <c r="AR319" s="145"/>
      <c r="AS319" s="110"/>
      <c r="AT319" s="119"/>
      <c r="AU319" s="10"/>
      <c r="AV319" s="119"/>
      <c r="AW319" s="8"/>
      <c r="AX319" s="9"/>
      <c r="AY319" s="9"/>
      <c r="AZ319" s="9"/>
      <c r="BA319" s="145"/>
      <c r="BB319" s="145"/>
      <c r="BC319" s="149"/>
      <c r="BD319" s="33"/>
      <c r="BE319" s="6"/>
      <c r="BF319" s="8"/>
      <c r="BG319" s="154"/>
      <c r="BH319" s="119"/>
      <c r="BI319" s="119"/>
      <c r="BJ319" s="6"/>
      <c r="BK319" s="108"/>
      <c r="BL319" s="108"/>
      <c r="BM319" s="6"/>
      <c r="BN319" s="6"/>
      <c r="BO319" s="7"/>
      <c r="BP319" s="6"/>
      <c r="BQ319" s="156"/>
      <c r="BR319" s="139" t="s">
        <v>80</v>
      </c>
      <c r="BS319" s="159"/>
      <c r="BT319" s="6"/>
    </row>
    <row r="320" spans="1:72" s="101" customFormat="1" x14ac:dyDescent="0.25">
      <c r="A320" s="122"/>
      <c r="B320" s="123"/>
      <c r="C320" s="123"/>
      <c r="D320" s="124"/>
      <c r="E320" s="185"/>
      <c r="F320" s="5"/>
      <c r="G320" s="5"/>
      <c r="H320" s="64" t="str">
        <f t="shared" si="8"/>
        <v/>
      </c>
      <c r="I320" s="5"/>
      <c r="J320" s="5"/>
      <c r="K320" s="103" t="str">
        <f t="shared" si="9"/>
        <v/>
      </c>
      <c r="L320" s="119"/>
      <c r="M320" s="152"/>
      <c r="N320" s="119"/>
      <c r="O320" s="5" t="s">
        <v>293</v>
      </c>
      <c r="P320" s="127"/>
      <c r="Q320" s="129"/>
      <c r="R320" s="237"/>
      <c r="S320" s="128"/>
      <c r="T320" s="119"/>
      <c r="U320" s="130"/>
      <c r="V320" s="130"/>
      <c r="W320" s="5"/>
      <c r="X320" s="128"/>
      <c r="Y320" s="127"/>
      <c r="Z320" s="127"/>
      <c r="AA320" s="128"/>
      <c r="AB320" s="119"/>
      <c r="AC320" s="68" t="s">
        <v>82</v>
      </c>
      <c r="AD320" s="35"/>
      <c r="AE320" s="112"/>
      <c r="AF320" s="112"/>
      <c r="AG320" s="112"/>
      <c r="AH320" s="112"/>
      <c r="AI320" s="6"/>
      <c r="AJ320" s="6"/>
      <c r="AK320" s="6"/>
      <c r="AL320" s="145"/>
      <c r="AM320" s="135"/>
      <c r="AN320" s="136"/>
      <c r="AO320" s="136"/>
      <c r="AP320" s="136"/>
      <c r="AQ320" s="147"/>
      <c r="AR320" s="145"/>
      <c r="AS320" s="110"/>
      <c r="AT320" s="119"/>
      <c r="AU320" s="10"/>
      <c r="AV320" s="119"/>
      <c r="AW320" s="8"/>
      <c r="AX320" s="9"/>
      <c r="AY320" s="9"/>
      <c r="AZ320" s="9"/>
      <c r="BA320" s="145"/>
      <c r="BB320" s="145"/>
      <c r="BC320" s="149"/>
      <c r="BD320" s="33"/>
      <c r="BE320" s="6"/>
      <c r="BF320" s="8"/>
      <c r="BG320" s="154"/>
      <c r="BH320" s="119"/>
      <c r="BI320" s="119"/>
      <c r="BJ320" s="6"/>
      <c r="BK320" s="108"/>
      <c r="BL320" s="108"/>
      <c r="BM320" s="6"/>
      <c r="BN320" s="6"/>
      <c r="BO320" s="7"/>
      <c r="BP320" s="6"/>
      <c r="BQ320" s="156"/>
      <c r="BR320" s="139" t="s">
        <v>80</v>
      </c>
      <c r="BS320" s="159"/>
      <c r="BT320" s="6"/>
    </row>
    <row r="321" spans="1:72" s="101" customFormat="1" x14ac:dyDescent="0.25">
      <c r="A321" s="122"/>
      <c r="B321" s="123"/>
      <c r="C321" s="123"/>
      <c r="D321" s="124"/>
      <c r="E321" s="185"/>
      <c r="F321" s="5"/>
      <c r="G321" s="5"/>
      <c r="H321" s="64" t="str">
        <f t="shared" si="8"/>
        <v/>
      </c>
      <c r="I321" s="5"/>
      <c r="J321" s="5"/>
      <c r="K321" s="103" t="str">
        <f t="shared" si="9"/>
        <v/>
      </c>
      <c r="L321" s="119"/>
      <c r="M321" s="152"/>
      <c r="N321" s="119"/>
      <c r="O321" s="5" t="s">
        <v>293</v>
      </c>
      <c r="P321" s="127"/>
      <c r="Q321" s="129"/>
      <c r="R321" s="237"/>
      <c r="S321" s="128"/>
      <c r="T321" s="119"/>
      <c r="U321" s="130"/>
      <c r="V321" s="130"/>
      <c r="W321" s="5"/>
      <c r="X321" s="128"/>
      <c r="Y321" s="127"/>
      <c r="Z321" s="127"/>
      <c r="AA321" s="128"/>
      <c r="AB321" s="119"/>
      <c r="AC321" s="68" t="s">
        <v>82</v>
      </c>
      <c r="AD321" s="35"/>
      <c r="AE321" s="112"/>
      <c r="AF321" s="112"/>
      <c r="AG321" s="112"/>
      <c r="AH321" s="112"/>
      <c r="AI321" s="6"/>
      <c r="AJ321" s="6"/>
      <c r="AK321" s="6"/>
      <c r="AL321" s="145"/>
      <c r="AM321" s="135"/>
      <c r="AN321" s="136"/>
      <c r="AO321" s="136"/>
      <c r="AP321" s="136"/>
      <c r="AQ321" s="147"/>
      <c r="AR321" s="145"/>
      <c r="AS321" s="110"/>
      <c r="AT321" s="119"/>
      <c r="AU321" s="10"/>
      <c r="AV321" s="119"/>
      <c r="AW321" s="8"/>
      <c r="AX321" s="9"/>
      <c r="AY321" s="9"/>
      <c r="AZ321" s="9"/>
      <c r="BA321" s="145"/>
      <c r="BB321" s="145"/>
      <c r="BC321" s="149"/>
      <c r="BD321" s="33"/>
      <c r="BE321" s="6"/>
      <c r="BF321" s="8"/>
      <c r="BG321" s="154"/>
      <c r="BH321" s="119"/>
      <c r="BI321" s="119"/>
      <c r="BJ321" s="6"/>
      <c r="BK321" s="108"/>
      <c r="BL321" s="108"/>
      <c r="BM321" s="6"/>
      <c r="BN321" s="6"/>
      <c r="BO321" s="7"/>
      <c r="BP321" s="6"/>
      <c r="BQ321" s="156"/>
      <c r="BR321" s="139" t="s">
        <v>80</v>
      </c>
      <c r="BS321" s="159"/>
      <c r="BT321" s="6"/>
    </row>
    <row r="322" spans="1:72" s="101" customFormat="1" x14ac:dyDescent="0.25">
      <c r="A322" s="122"/>
      <c r="B322" s="123"/>
      <c r="C322" s="123"/>
      <c r="D322" s="124"/>
      <c r="E322" s="185"/>
      <c r="F322" s="5"/>
      <c r="G322" s="5"/>
      <c r="H322" s="64" t="str">
        <f t="shared" si="8"/>
        <v/>
      </c>
      <c r="I322" s="5"/>
      <c r="J322" s="5"/>
      <c r="K322" s="103" t="str">
        <f t="shared" si="9"/>
        <v/>
      </c>
      <c r="L322" s="119"/>
      <c r="M322" s="152"/>
      <c r="N322" s="119"/>
      <c r="O322" s="5" t="s">
        <v>293</v>
      </c>
      <c r="P322" s="127"/>
      <c r="Q322" s="129"/>
      <c r="R322" s="237"/>
      <c r="S322" s="128"/>
      <c r="T322" s="119"/>
      <c r="U322" s="130"/>
      <c r="V322" s="130"/>
      <c r="W322" s="5"/>
      <c r="X322" s="128"/>
      <c r="Y322" s="127"/>
      <c r="Z322" s="127"/>
      <c r="AA322" s="128"/>
      <c r="AB322" s="119"/>
      <c r="AC322" s="68" t="s">
        <v>82</v>
      </c>
      <c r="AD322" s="35"/>
      <c r="AE322" s="112"/>
      <c r="AF322" s="112"/>
      <c r="AG322" s="112"/>
      <c r="AH322" s="112"/>
      <c r="AI322" s="6"/>
      <c r="AJ322" s="6"/>
      <c r="AK322" s="6"/>
      <c r="AL322" s="145"/>
      <c r="AM322" s="135"/>
      <c r="AN322" s="136"/>
      <c r="AO322" s="136"/>
      <c r="AP322" s="136"/>
      <c r="AQ322" s="147"/>
      <c r="AR322" s="145"/>
      <c r="AS322" s="110"/>
      <c r="AT322" s="119"/>
      <c r="AU322" s="10"/>
      <c r="AV322" s="119"/>
      <c r="AW322" s="8"/>
      <c r="AX322" s="9"/>
      <c r="AY322" s="9"/>
      <c r="AZ322" s="9"/>
      <c r="BA322" s="145"/>
      <c r="BB322" s="145"/>
      <c r="BC322" s="149"/>
      <c r="BD322" s="33"/>
      <c r="BE322" s="6"/>
      <c r="BF322" s="8"/>
      <c r="BG322" s="154"/>
      <c r="BH322" s="119"/>
      <c r="BI322" s="119"/>
      <c r="BJ322" s="6"/>
      <c r="BK322" s="108"/>
      <c r="BL322" s="108"/>
      <c r="BM322" s="6"/>
      <c r="BN322" s="6"/>
      <c r="BO322" s="7"/>
      <c r="BP322" s="6"/>
      <c r="BQ322" s="156"/>
      <c r="BR322" s="139" t="s">
        <v>80</v>
      </c>
      <c r="BS322" s="159"/>
      <c r="BT322" s="6"/>
    </row>
    <row r="323" spans="1:72" s="101" customFormat="1" x14ac:dyDescent="0.25">
      <c r="A323" s="122"/>
      <c r="B323" s="123"/>
      <c r="C323" s="123"/>
      <c r="D323" s="124"/>
      <c r="E323" s="185"/>
      <c r="F323" s="5"/>
      <c r="G323" s="5"/>
      <c r="H323" s="64" t="str">
        <f t="shared" si="8"/>
        <v/>
      </c>
      <c r="I323" s="5"/>
      <c r="J323" s="5"/>
      <c r="K323" s="103" t="str">
        <f t="shared" si="9"/>
        <v/>
      </c>
      <c r="L323" s="119"/>
      <c r="M323" s="152"/>
      <c r="N323" s="119"/>
      <c r="O323" s="5" t="s">
        <v>293</v>
      </c>
      <c r="P323" s="127"/>
      <c r="Q323" s="129"/>
      <c r="R323" s="237"/>
      <c r="S323" s="128"/>
      <c r="T323" s="119"/>
      <c r="U323" s="130"/>
      <c r="V323" s="130"/>
      <c r="W323" s="5"/>
      <c r="X323" s="128"/>
      <c r="Y323" s="127"/>
      <c r="Z323" s="127"/>
      <c r="AA323" s="128"/>
      <c r="AB323" s="119"/>
      <c r="AC323" s="68" t="s">
        <v>82</v>
      </c>
      <c r="AD323" s="35"/>
      <c r="AE323" s="112"/>
      <c r="AF323" s="112"/>
      <c r="AG323" s="112"/>
      <c r="AH323" s="112"/>
      <c r="AI323" s="6"/>
      <c r="AJ323" s="6"/>
      <c r="AK323" s="6"/>
      <c r="AL323" s="145"/>
      <c r="AM323" s="135"/>
      <c r="AN323" s="136"/>
      <c r="AO323" s="136"/>
      <c r="AP323" s="136"/>
      <c r="AQ323" s="147"/>
      <c r="AR323" s="145"/>
      <c r="AS323" s="110"/>
      <c r="AT323" s="119"/>
      <c r="AU323" s="10"/>
      <c r="AV323" s="119"/>
      <c r="AW323" s="8"/>
      <c r="AX323" s="9"/>
      <c r="AY323" s="9"/>
      <c r="AZ323" s="9"/>
      <c r="BA323" s="145"/>
      <c r="BB323" s="145"/>
      <c r="BC323" s="149"/>
      <c r="BD323" s="33"/>
      <c r="BE323" s="6"/>
      <c r="BF323" s="8"/>
      <c r="BG323" s="154"/>
      <c r="BH323" s="119"/>
      <c r="BI323" s="119"/>
      <c r="BJ323" s="6"/>
      <c r="BK323" s="108"/>
      <c r="BL323" s="108"/>
      <c r="BM323" s="6"/>
      <c r="BN323" s="6"/>
      <c r="BO323" s="7"/>
      <c r="BP323" s="6"/>
      <c r="BQ323" s="156"/>
      <c r="BR323" s="139" t="s">
        <v>80</v>
      </c>
      <c r="BS323" s="159"/>
      <c r="BT323" s="6"/>
    </row>
    <row r="324" spans="1:72" s="101" customFormat="1" x14ac:dyDescent="0.25">
      <c r="A324" s="122"/>
      <c r="B324" s="123"/>
      <c r="C324" s="123"/>
      <c r="D324" s="124"/>
      <c r="E324" s="185"/>
      <c r="F324" s="5"/>
      <c r="G324" s="5"/>
      <c r="H324" s="64" t="str">
        <f t="shared" si="8"/>
        <v/>
      </c>
      <c r="I324" s="5"/>
      <c r="J324" s="5"/>
      <c r="K324" s="103" t="str">
        <f t="shared" si="9"/>
        <v/>
      </c>
      <c r="L324" s="119"/>
      <c r="M324" s="152"/>
      <c r="N324" s="119"/>
      <c r="O324" s="5" t="s">
        <v>293</v>
      </c>
      <c r="P324" s="127"/>
      <c r="Q324" s="129"/>
      <c r="R324" s="237"/>
      <c r="S324" s="128"/>
      <c r="T324" s="119"/>
      <c r="U324" s="130"/>
      <c r="V324" s="130"/>
      <c r="W324" s="5"/>
      <c r="X324" s="128"/>
      <c r="Y324" s="127"/>
      <c r="Z324" s="127"/>
      <c r="AA324" s="128"/>
      <c r="AB324" s="119"/>
      <c r="AC324" s="68" t="s">
        <v>82</v>
      </c>
      <c r="AD324" s="35"/>
      <c r="AE324" s="112"/>
      <c r="AF324" s="112"/>
      <c r="AG324" s="112"/>
      <c r="AH324" s="112"/>
      <c r="AI324" s="6"/>
      <c r="AJ324" s="6"/>
      <c r="AK324" s="6"/>
      <c r="AL324" s="145"/>
      <c r="AM324" s="135"/>
      <c r="AN324" s="136"/>
      <c r="AO324" s="136"/>
      <c r="AP324" s="136"/>
      <c r="AQ324" s="147"/>
      <c r="AR324" s="145"/>
      <c r="AS324" s="110"/>
      <c r="AT324" s="119"/>
      <c r="AU324" s="10"/>
      <c r="AV324" s="119"/>
      <c r="AW324" s="8"/>
      <c r="AX324" s="9"/>
      <c r="AY324" s="9"/>
      <c r="AZ324" s="9"/>
      <c r="BA324" s="145"/>
      <c r="BB324" s="145"/>
      <c r="BC324" s="149"/>
      <c r="BD324" s="33"/>
      <c r="BE324" s="6"/>
      <c r="BF324" s="8"/>
      <c r="BG324" s="154"/>
      <c r="BH324" s="119"/>
      <c r="BI324" s="119"/>
      <c r="BJ324" s="6"/>
      <c r="BK324" s="108"/>
      <c r="BL324" s="108"/>
      <c r="BM324" s="6"/>
      <c r="BN324" s="6"/>
      <c r="BO324" s="7"/>
      <c r="BP324" s="6"/>
      <c r="BQ324" s="156"/>
      <c r="BR324" s="139" t="s">
        <v>80</v>
      </c>
      <c r="BS324" s="159"/>
      <c r="BT324" s="6"/>
    </row>
    <row r="325" spans="1:72" s="101" customFormat="1" x14ac:dyDescent="0.25">
      <c r="A325" s="122"/>
      <c r="B325" s="123"/>
      <c r="C325" s="123"/>
      <c r="D325" s="124"/>
      <c r="E325" s="185"/>
      <c r="F325" s="5"/>
      <c r="G325" s="5"/>
      <c r="H325" s="64" t="str">
        <f t="shared" si="8"/>
        <v/>
      </c>
      <c r="I325" s="5"/>
      <c r="J325" s="5"/>
      <c r="K325" s="103" t="str">
        <f t="shared" si="9"/>
        <v/>
      </c>
      <c r="L325" s="119"/>
      <c r="M325" s="152"/>
      <c r="N325" s="119"/>
      <c r="O325" s="5" t="s">
        <v>293</v>
      </c>
      <c r="P325" s="127"/>
      <c r="Q325" s="129"/>
      <c r="R325" s="237"/>
      <c r="S325" s="128"/>
      <c r="T325" s="119"/>
      <c r="U325" s="130"/>
      <c r="V325" s="130"/>
      <c r="W325" s="5"/>
      <c r="X325" s="128"/>
      <c r="Y325" s="127"/>
      <c r="Z325" s="127"/>
      <c r="AA325" s="128"/>
      <c r="AB325" s="119"/>
      <c r="AC325" s="68" t="s">
        <v>82</v>
      </c>
      <c r="AD325" s="35"/>
      <c r="AE325" s="112"/>
      <c r="AF325" s="112"/>
      <c r="AG325" s="112"/>
      <c r="AH325" s="112"/>
      <c r="AI325" s="6"/>
      <c r="AJ325" s="6"/>
      <c r="AK325" s="6"/>
      <c r="AL325" s="145"/>
      <c r="AM325" s="135"/>
      <c r="AN325" s="136"/>
      <c r="AO325" s="136"/>
      <c r="AP325" s="136"/>
      <c r="AQ325" s="147"/>
      <c r="AR325" s="145"/>
      <c r="AS325" s="110"/>
      <c r="AT325" s="119"/>
      <c r="AU325" s="10"/>
      <c r="AV325" s="119"/>
      <c r="AW325" s="8"/>
      <c r="AX325" s="9"/>
      <c r="AY325" s="9"/>
      <c r="AZ325" s="9"/>
      <c r="BA325" s="145"/>
      <c r="BB325" s="145"/>
      <c r="BC325" s="149"/>
      <c r="BD325" s="33"/>
      <c r="BE325" s="6"/>
      <c r="BF325" s="8"/>
      <c r="BG325" s="154"/>
      <c r="BH325" s="119"/>
      <c r="BI325" s="119"/>
      <c r="BJ325" s="6"/>
      <c r="BK325" s="108"/>
      <c r="BL325" s="108"/>
      <c r="BM325" s="6"/>
      <c r="BN325" s="6"/>
      <c r="BO325" s="7"/>
      <c r="BP325" s="6"/>
      <c r="BQ325" s="156"/>
      <c r="BR325" s="139" t="s">
        <v>80</v>
      </c>
      <c r="BS325" s="159"/>
      <c r="BT325" s="6"/>
    </row>
    <row r="326" spans="1:72" s="101" customFormat="1" x14ac:dyDescent="0.25">
      <c r="A326" s="122"/>
      <c r="B326" s="123"/>
      <c r="C326" s="123"/>
      <c r="D326" s="124"/>
      <c r="E326" s="185"/>
      <c r="F326" s="5"/>
      <c r="G326" s="5"/>
      <c r="H326" s="64" t="str">
        <f t="shared" si="8"/>
        <v/>
      </c>
      <c r="I326" s="5"/>
      <c r="J326" s="5"/>
      <c r="K326" s="103" t="str">
        <f t="shared" si="9"/>
        <v/>
      </c>
      <c r="L326" s="119"/>
      <c r="M326" s="152"/>
      <c r="N326" s="119"/>
      <c r="O326" s="5" t="s">
        <v>293</v>
      </c>
      <c r="P326" s="127"/>
      <c r="Q326" s="129"/>
      <c r="R326" s="237"/>
      <c r="S326" s="128"/>
      <c r="T326" s="119"/>
      <c r="U326" s="130"/>
      <c r="V326" s="130"/>
      <c r="W326" s="5"/>
      <c r="X326" s="128"/>
      <c r="Y326" s="127"/>
      <c r="Z326" s="127"/>
      <c r="AA326" s="128"/>
      <c r="AB326" s="119"/>
      <c r="AC326" s="68" t="s">
        <v>82</v>
      </c>
      <c r="AD326" s="35"/>
      <c r="AE326" s="112"/>
      <c r="AF326" s="112"/>
      <c r="AG326" s="112"/>
      <c r="AH326" s="112"/>
      <c r="AI326" s="6"/>
      <c r="AJ326" s="6"/>
      <c r="AK326" s="6"/>
      <c r="AL326" s="145"/>
      <c r="AM326" s="135"/>
      <c r="AN326" s="136"/>
      <c r="AO326" s="136"/>
      <c r="AP326" s="136"/>
      <c r="AQ326" s="147"/>
      <c r="AR326" s="145"/>
      <c r="AS326" s="110"/>
      <c r="AT326" s="119"/>
      <c r="AU326" s="10"/>
      <c r="AV326" s="119"/>
      <c r="AW326" s="8"/>
      <c r="AX326" s="9"/>
      <c r="AY326" s="9"/>
      <c r="AZ326" s="9"/>
      <c r="BA326" s="145"/>
      <c r="BB326" s="145"/>
      <c r="BC326" s="149"/>
      <c r="BD326" s="33"/>
      <c r="BE326" s="6"/>
      <c r="BF326" s="8"/>
      <c r="BG326" s="154"/>
      <c r="BH326" s="119"/>
      <c r="BI326" s="119"/>
      <c r="BJ326" s="6"/>
      <c r="BK326" s="108"/>
      <c r="BL326" s="108"/>
      <c r="BM326" s="6"/>
      <c r="BN326" s="6"/>
      <c r="BO326" s="7"/>
      <c r="BP326" s="6"/>
      <c r="BQ326" s="156"/>
      <c r="BR326" s="139" t="s">
        <v>80</v>
      </c>
      <c r="BS326" s="159"/>
      <c r="BT326" s="6"/>
    </row>
    <row r="327" spans="1:72" s="101" customFormat="1" x14ac:dyDescent="0.25">
      <c r="A327" s="122"/>
      <c r="B327" s="123"/>
      <c r="C327" s="123"/>
      <c r="D327" s="124"/>
      <c r="E327" s="185"/>
      <c r="F327" s="5"/>
      <c r="G327" s="5"/>
      <c r="H327" s="64" t="str">
        <f t="shared" si="8"/>
        <v/>
      </c>
      <c r="I327" s="5"/>
      <c r="J327" s="5"/>
      <c r="K327" s="103" t="str">
        <f t="shared" si="9"/>
        <v/>
      </c>
      <c r="L327" s="119"/>
      <c r="M327" s="152"/>
      <c r="N327" s="119"/>
      <c r="O327" s="5" t="s">
        <v>293</v>
      </c>
      <c r="P327" s="127"/>
      <c r="Q327" s="129"/>
      <c r="R327" s="237"/>
      <c r="S327" s="128"/>
      <c r="T327" s="119"/>
      <c r="U327" s="130"/>
      <c r="V327" s="130"/>
      <c r="W327" s="5"/>
      <c r="X327" s="128"/>
      <c r="Y327" s="127"/>
      <c r="Z327" s="127"/>
      <c r="AA327" s="128"/>
      <c r="AB327" s="119"/>
      <c r="AC327" s="68" t="s">
        <v>82</v>
      </c>
      <c r="AD327" s="35"/>
      <c r="AE327" s="112"/>
      <c r="AF327" s="112"/>
      <c r="AG327" s="112"/>
      <c r="AH327" s="112"/>
      <c r="AI327" s="6"/>
      <c r="AJ327" s="6"/>
      <c r="AK327" s="6"/>
      <c r="AL327" s="145"/>
      <c r="AM327" s="135"/>
      <c r="AN327" s="136"/>
      <c r="AO327" s="136"/>
      <c r="AP327" s="136"/>
      <c r="AQ327" s="147"/>
      <c r="AR327" s="145"/>
      <c r="AS327" s="110"/>
      <c r="AT327" s="119"/>
      <c r="AU327" s="10"/>
      <c r="AV327" s="119"/>
      <c r="AW327" s="8"/>
      <c r="AX327" s="9"/>
      <c r="AY327" s="9"/>
      <c r="AZ327" s="9"/>
      <c r="BA327" s="145"/>
      <c r="BB327" s="145"/>
      <c r="BC327" s="149"/>
      <c r="BD327" s="33"/>
      <c r="BE327" s="6"/>
      <c r="BF327" s="8"/>
      <c r="BG327" s="154"/>
      <c r="BH327" s="119"/>
      <c r="BI327" s="119"/>
      <c r="BJ327" s="6"/>
      <c r="BK327" s="108"/>
      <c r="BL327" s="108"/>
      <c r="BM327" s="6"/>
      <c r="BN327" s="6"/>
      <c r="BO327" s="7"/>
      <c r="BP327" s="6"/>
      <c r="BQ327" s="156"/>
      <c r="BR327" s="139" t="s">
        <v>80</v>
      </c>
      <c r="BS327" s="159"/>
      <c r="BT327" s="6"/>
    </row>
    <row r="328" spans="1:72" s="101" customFormat="1" x14ac:dyDescent="0.25">
      <c r="A328" s="122"/>
      <c r="B328" s="123"/>
      <c r="C328" s="123"/>
      <c r="D328" s="124"/>
      <c r="E328" s="185"/>
      <c r="F328" s="5"/>
      <c r="G328" s="5"/>
      <c r="H328" s="64" t="str">
        <f t="shared" si="8"/>
        <v/>
      </c>
      <c r="I328" s="5"/>
      <c r="J328" s="5"/>
      <c r="K328" s="103" t="str">
        <f t="shared" si="9"/>
        <v/>
      </c>
      <c r="L328" s="119"/>
      <c r="M328" s="152"/>
      <c r="N328" s="119"/>
      <c r="O328" s="5" t="s">
        <v>293</v>
      </c>
      <c r="P328" s="127"/>
      <c r="Q328" s="129"/>
      <c r="R328" s="237"/>
      <c r="S328" s="128"/>
      <c r="T328" s="119"/>
      <c r="U328" s="130"/>
      <c r="V328" s="130"/>
      <c r="W328" s="5"/>
      <c r="X328" s="128"/>
      <c r="Y328" s="127"/>
      <c r="Z328" s="127"/>
      <c r="AA328" s="128"/>
      <c r="AB328" s="119"/>
      <c r="AC328" s="68" t="s">
        <v>82</v>
      </c>
      <c r="AD328" s="35"/>
      <c r="AE328" s="112"/>
      <c r="AF328" s="112"/>
      <c r="AG328" s="112"/>
      <c r="AH328" s="112"/>
      <c r="AI328" s="6"/>
      <c r="AJ328" s="6"/>
      <c r="AK328" s="6"/>
      <c r="AL328" s="145"/>
      <c r="AM328" s="135"/>
      <c r="AN328" s="136"/>
      <c r="AO328" s="136"/>
      <c r="AP328" s="136"/>
      <c r="AQ328" s="147"/>
      <c r="AR328" s="145"/>
      <c r="AS328" s="110"/>
      <c r="AT328" s="119"/>
      <c r="AU328" s="10"/>
      <c r="AV328" s="119"/>
      <c r="AW328" s="8"/>
      <c r="AX328" s="9"/>
      <c r="AY328" s="9"/>
      <c r="AZ328" s="9"/>
      <c r="BA328" s="145"/>
      <c r="BB328" s="145"/>
      <c r="BC328" s="149"/>
      <c r="BD328" s="33"/>
      <c r="BE328" s="6"/>
      <c r="BF328" s="8"/>
      <c r="BG328" s="154"/>
      <c r="BH328" s="119"/>
      <c r="BI328" s="119"/>
      <c r="BJ328" s="6"/>
      <c r="BK328" s="108"/>
      <c r="BL328" s="108"/>
      <c r="BM328" s="6"/>
      <c r="BN328" s="6"/>
      <c r="BO328" s="7"/>
      <c r="BP328" s="6"/>
      <c r="BQ328" s="156"/>
      <c r="BR328" s="139" t="s">
        <v>80</v>
      </c>
      <c r="BS328" s="159"/>
      <c r="BT328" s="6"/>
    </row>
    <row r="329" spans="1:72" s="101" customFormat="1" x14ac:dyDescent="0.25">
      <c r="A329" s="122"/>
      <c r="B329" s="123"/>
      <c r="C329" s="123"/>
      <c r="D329" s="124"/>
      <c r="E329" s="185"/>
      <c r="F329" s="5"/>
      <c r="G329" s="5"/>
      <c r="H329" s="64" t="str">
        <f t="shared" si="8"/>
        <v/>
      </c>
      <c r="I329" s="5"/>
      <c r="J329" s="5"/>
      <c r="K329" s="103" t="str">
        <f t="shared" si="9"/>
        <v/>
      </c>
      <c r="L329" s="119"/>
      <c r="M329" s="152"/>
      <c r="N329" s="119"/>
      <c r="O329" s="5" t="s">
        <v>293</v>
      </c>
      <c r="P329" s="127"/>
      <c r="Q329" s="129"/>
      <c r="R329" s="237"/>
      <c r="S329" s="128"/>
      <c r="T329" s="119"/>
      <c r="U329" s="130"/>
      <c r="V329" s="130"/>
      <c r="W329" s="5"/>
      <c r="X329" s="128"/>
      <c r="Y329" s="127"/>
      <c r="Z329" s="127"/>
      <c r="AA329" s="128"/>
      <c r="AB329" s="119"/>
      <c r="AC329" s="68" t="s">
        <v>82</v>
      </c>
      <c r="AD329" s="35"/>
      <c r="AE329" s="112"/>
      <c r="AF329" s="112"/>
      <c r="AG329" s="112"/>
      <c r="AH329" s="112"/>
      <c r="AI329" s="6"/>
      <c r="AJ329" s="6"/>
      <c r="AK329" s="6"/>
      <c r="AL329" s="145"/>
      <c r="AM329" s="135"/>
      <c r="AN329" s="136"/>
      <c r="AO329" s="136"/>
      <c r="AP329" s="136"/>
      <c r="AQ329" s="147"/>
      <c r="AR329" s="145"/>
      <c r="AS329" s="110"/>
      <c r="AT329" s="119"/>
      <c r="AU329" s="10"/>
      <c r="AV329" s="119"/>
      <c r="AW329" s="8"/>
      <c r="AX329" s="9"/>
      <c r="AY329" s="9"/>
      <c r="AZ329" s="9"/>
      <c r="BA329" s="145"/>
      <c r="BB329" s="145"/>
      <c r="BC329" s="149"/>
      <c r="BD329" s="33"/>
      <c r="BE329" s="6"/>
      <c r="BF329" s="8"/>
      <c r="BG329" s="154"/>
      <c r="BH329" s="119"/>
      <c r="BI329" s="119"/>
      <c r="BJ329" s="6"/>
      <c r="BK329" s="108"/>
      <c r="BL329" s="108"/>
      <c r="BM329" s="6"/>
      <c r="BN329" s="6"/>
      <c r="BO329" s="7"/>
      <c r="BP329" s="6"/>
      <c r="BQ329" s="156"/>
      <c r="BR329" s="139" t="s">
        <v>80</v>
      </c>
      <c r="BS329" s="159"/>
      <c r="BT329" s="6"/>
    </row>
    <row r="330" spans="1:72" s="101" customFormat="1" x14ac:dyDescent="0.25">
      <c r="A330" s="122"/>
      <c r="B330" s="123"/>
      <c r="C330" s="123"/>
      <c r="D330" s="124"/>
      <c r="E330" s="185"/>
      <c r="F330" s="5"/>
      <c r="G330" s="5"/>
      <c r="H330" s="64" t="str">
        <f t="shared" si="8"/>
        <v/>
      </c>
      <c r="I330" s="5"/>
      <c r="J330" s="5"/>
      <c r="K330" s="103" t="str">
        <f t="shared" si="9"/>
        <v/>
      </c>
      <c r="L330" s="119"/>
      <c r="M330" s="152"/>
      <c r="N330" s="119"/>
      <c r="O330" s="5" t="s">
        <v>293</v>
      </c>
      <c r="P330" s="127"/>
      <c r="Q330" s="129"/>
      <c r="R330" s="237"/>
      <c r="S330" s="128"/>
      <c r="T330" s="119"/>
      <c r="U330" s="130"/>
      <c r="V330" s="130"/>
      <c r="W330" s="5"/>
      <c r="X330" s="128"/>
      <c r="Y330" s="127"/>
      <c r="Z330" s="127"/>
      <c r="AA330" s="128"/>
      <c r="AB330" s="119"/>
      <c r="AC330" s="68" t="s">
        <v>82</v>
      </c>
      <c r="AD330" s="35"/>
      <c r="AE330" s="112"/>
      <c r="AF330" s="112"/>
      <c r="AG330" s="112"/>
      <c r="AH330" s="112"/>
      <c r="AI330" s="6"/>
      <c r="AJ330" s="6"/>
      <c r="AK330" s="6"/>
      <c r="AL330" s="145"/>
      <c r="AM330" s="135"/>
      <c r="AN330" s="136"/>
      <c r="AO330" s="136"/>
      <c r="AP330" s="136"/>
      <c r="AQ330" s="147"/>
      <c r="AR330" s="145"/>
      <c r="AS330" s="110"/>
      <c r="AT330" s="119"/>
      <c r="AU330" s="10"/>
      <c r="AV330" s="119"/>
      <c r="AW330" s="8"/>
      <c r="AX330" s="9"/>
      <c r="AY330" s="9"/>
      <c r="AZ330" s="9"/>
      <c r="BA330" s="145"/>
      <c r="BB330" s="145"/>
      <c r="BC330" s="149"/>
      <c r="BD330" s="33"/>
      <c r="BE330" s="6"/>
      <c r="BF330" s="8"/>
      <c r="BG330" s="154"/>
      <c r="BH330" s="119"/>
      <c r="BI330" s="119"/>
      <c r="BJ330" s="6"/>
      <c r="BK330" s="108"/>
      <c r="BL330" s="108"/>
      <c r="BM330" s="6"/>
      <c r="BN330" s="6"/>
      <c r="BO330" s="7"/>
      <c r="BP330" s="6"/>
      <c r="BQ330" s="156"/>
      <c r="BR330" s="139" t="s">
        <v>80</v>
      </c>
      <c r="BS330" s="159"/>
      <c r="BT330" s="6"/>
    </row>
    <row r="331" spans="1:72" s="101" customFormat="1" x14ac:dyDescent="0.25">
      <c r="A331" s="122"/>
      <c r="B331" s="123"/>
      <c r="C331" s="123"/>
      <c r="D331" s="124"/>
      <c r="E331" s="185"/>
      <c r="F331" s="5"/>
      <c r="G331" s="5"/>
      <c r="H331" s="64" t="str">
        <f t="shared" si="8"/>
        <v/>
      </c>
      <c r="I331" s="5"/>
      <c r="J331" s="5"/>
      <c r="K331" s="103" t="str">
        <f t="shared" si="9"/>
        <v/>
      </c>
      <c r="L331" s="119"/>
      <c r="M331" s="152"/>
      <c r="N331" s="119"/>
      <c r="O331" s="5" t="s">
        <v>293</v>
      </c>
      <c r="P331" s="127"/>
      <c r="Q331" s="129"/>
      <c r="R331" s="237"/>
      <c r="S331" s="128"/>
      <c r="T331" s="119"/>
      <c r="U331" s="130"/>
      <c r="V331" s="130"/>
      <c r="W331" s="5"/>
      <c r="X331" s="128"/>
      <c r="Y331" s="127"/>
      <c r="Z331" s="127"/>
      <c r="AA331" s="128"/>
      <c r="AB331" s="119"/>
      <c r="AC331" s="68" t="s">
        <v>82</v>
      </c>
      <c r="AD331" s="35"/>
      <c r="AE331" s="112"/>
      <c r="AF331" s="112"/>
      <c r="AG331" s="112"/>
      <c r="AH331" s="112"/>
      <c r="AI331" s="6"/>
      <c r="AJ331" s="6"/>
      <c r="AK331" s="6"/>
      <c r="AL331" s="145"/>
      <c r="AM331" s="135"/>
      <c r="AN331" s="136"/>
      <c r="AO331" s="136"/>
      <c r="AP331" s="136"/>
      <c r="AQ331" s="147"/>
      <c r="AR331" s="145"/>
      <c r="AS331" s="110"/>
      <c r="AT331" s="119"/>
      <c r="AU331" s="10"/>
      <c r="AV331" s="119"/>
      <c r="AW331" s="8"/>
      <c r="AX331" s="9"/>
      <c r="AY331" s="9"/>
      <c r="AZ331" s="9"/>
      <c r="BA331" s="145"/>
      <c r="BB331" s="145"/>
      <c r="BC331" s="149"/>
      <c r="BD331" s="33"/>
      <c r="BE331" s="6"/>
      <c r="BF331" s="8"/>
      <c r="BG331" s="154"/>
      <c r="BH331" s="119"/>
      <c r="BI331" s="119"/>
      <c r="BJ331" s="6"/>
      <c r="BK331" s="108"/>
      <c r="BL331" s="108"/>
      <c r="BM331" s="6"/>
      <c r="BN331" s="6"/>
      <c r="BO331" s="7"/>
      <c r="BP331" s="6"/>
      <c r="BQ331" s="156"/>
      <c r="BR331" s="139" t="s">
        <v>80</v>
      </c>
      <c r="BS331" s="159"/>
      <c r="BT331" s="6"/>
    </row>
    <row r="332" spans="1:72" s="101" customFormat="1" x14ac:dyDescent="0.25">
      <c r="A332" s="122"/>
      <c r="B332" s="123"/>
      <c r="C332" s="123"/>
      <c r="D332" s="124"/>
      <c r="E332" s="185"/>
      <c r="F332" s="5"/>
      <c r="G332" s="5"/>
      <c r="H332" s="64" t="str">
        <f t="shared" si="8"/>
        <v/>
      </c>
      <c r="I332" s="5"/>
      <c r="J332" s="5"/>
      <c r="K332" s="103" t="str">
        <f t="shared" si="9"/>
        <v/>
      </c>
      <c r="L332" s="119"/>
      <c r="M332" s="152"/>
      <c r="N332" s="119"/>
      <c r="O332" s="5" t="s">
        <v>293</v>
      </c>
      <c r="P332" s="127"/>
      <c r="Q332" s="129"/>
      <c r="R332" s="237"/>
      <c r="S332" s="128"/>
      <c r="T332" s="119"/>
      <c r="U332" s="130"/>
      <c r="V332" s="130"/>
      <c r="W332" s="5"/>
      <c r="X332" s="128"/>
      <c r="Y332" s="127"/>
      <c r="Z332" s="127"/>
      <c r="AA332" s="128"/>
      <c r="AB332" s="119"/>
      <c r="AC332" s="68" t="s">
        <v>82</v>
      </c>
      <c r="AD332" s="35"/>
      <c r="AE332" s="112"/>
      <c r="AF332" s="112"/>
      <c r="AG332" s="112"/>
      <c r="AH332" s="112"/>
      <c r="AI332" s="6"/>
      <c r="AJ332" s="6"/>
      <c r="AK332" s="6"/>
      <c r="AL332" s="145"/>
      <c r="AM332" s="135"/>
      <c r="AN332" s="136"/>
      <c r="AO332" s="136"/>
      <c r="AP332" s="136"/>
      <c r="AQ332" s="147"/>
      <c r="AR332" s="145"/>
      <c r="AS332" s="110"/>
      <c r="AT332" s="119"/>
      <c r="AU332" s="10"/>
      <c r="AV332" s="119"/>
      <c r="AW332" s="8"/>
      <c r="AX332" s="9"/>
      <c r="AY332" s="9"/>
      <c r="AZ332" s="9"/>
      <c r="BA332" s="145"/>
      <c r="BB332" s="145"/>
      <c r="BC332" s="149"/>
      <c r="BD332" s="33"/>
      <c r="BE332" s="6"/>
      <c r="BF332" s="8"/>
      <c r="BG332" s="154"/>
      <c r="BH332" s="119"/>
      <c r="BI332" s="119"/>
      <c r="BJ332" s="6"/>
      <c r="BK332" s="108"/>
      <c r="BL332" s="108"/>
      <c r="BM332" s="6"/>
      <c r="BN332" s="6"/>
      <c r="BO332" s="7"/>
      <c r="BP332" s="6"/>
      <c r="BQ332" s="156"/>
      <c r="BR332" s="139" t="s">
        <v>80</v>
      </c>
      <c r="BS332" s="159"/>
      <c r="BT332" s="6"/>
    </row>
    <row r="333" spans="1:72" s="101" customFormat="1" x14ac:dyDescent="0.25">
      <c r="A333" s="122"/>
      <c r="B333" s="123"/>
      <c r="C333" s="123"/>
      <c r="D333" s="124"/>
      <c r="E333" s="185"/>
      <c r="F333" s="5"/>
      <c r="G333" s="5"/>
      <c r="H333" s="64" t="str">
        <f t="shared" si="8"/>
        <v/>
      </c>
      <c r="I333" s="5"/>
      <c r="J333" s="5"/>
      <c r="K333" s="64" t="str">
        <f t="shared" si="9"/>
        <v/>
      </c>
      <c r="L333" s="119"/>
      <c r="M333" s="152"/>
      <c r="N333" s="119"/>
      <c r="O333" s="5" t="s">
        <v>293</v>
      </c>
      <c r="P333" s="127"/>
      <c r="Q333" s="129"/>
      <c r="R333" s="237"/>
      <c r="S333" s="128"/>
      <c r="T333" s="119"/>
      <c r="U333" s="130"/>
      <c r="V333" s="130"/>
      <c r="W333" s="5"/>
      <c r="X333" s="128"/>
      <c r="Y333" s="127"/>
      <c r="Z333" s="127"/>
      <c r="AA333" s="128"/>
      <c r="AB333" s="119"/>
      <c r="AC333" s="68" t="s">
        <v>82</v>
      </c>
      <c r="AD333" s="35"/>
      <c r="AE333" s="112"/>
      <c r="AF333" s="112"/>
      <c r="AG333" s="112"/>
      <c r="AH333" s="112"/>
      <c r="AI333" s="6"/>
      <c r="AJ333" s="6"/>
      <c r="AK333" s="6"/>
      <c r="AL333" s="145"/>
      <c r="AM333" s="135"/>
      <c r="AN333" s="136"/>
      <c r="AO333" s="136"/>
      <c r="AP333" s="136"/>
      <c r="AQ333" s="147"/>
      <c r="AR333" s="145"/>
      <c r="AS333" s="110"/>
      <c r="AT333" s="119"/>
      <c r="AU333" s="10"/>
      <c r="AV333" s="119"/>
      <c r="AW333" s="8"/>
      <c r="AX333" s="9"/>
      <c r="AY333" s="9"/>
      <c r="AZ333" s="9"/>
      <c r="BA333" s="145"/>
      <c r="BB333" s="145"/>
      <c r="BC333" s="149"/>
      <c r="BD333" s="33"/>
      <c r="BE333" s="6"/>
      <c r="BF333" s="8"/>
      <c r="BG333" s="154"/>
      <c r="BH333" s="119"/>
      <c r="BI333" s="119"/>
      <c r="BJ333" s="6"/>
      <c r="BK333" s="108"/>
      <c r="BL333" s="108"/>
      <c r="BM333" s="6"/>
      <c r="BN333" s="6"/>
      <c r="BO333" s="7"/>
      <c r="BP333" s="6"/>
      <c r="BQ333" s="156"/>
      <c r="BR333" s="139" t="s">
        <v>80</v>
      </c>
      <c r="BS333" s="159"/>
      <c r="BT333" s="6"/>
    </row>
    <row r="334" spans="1:72" s="101" customFormat="1" x14ac:dyDescent="0.25">
      <c r="A334" s="122"/>
      <c r="B334" s="123"/>
      <c r="C334" s="123"/>
      <c r="D334" s="124"/>
      <c r="E334" s="185"/>
      <c r="F334" s="5"/>
      <c r="G334" s="5"/>
      <c r="H334" s="64" t="str">
        <f t="shared" si="8"/>
        <v/>
      </c>
      <c r="I334" s="5"/>
      <c r="J334" s="5"/>
      <c r="K334" s="64" t="str">
        <f t="shared" si="9"/>
        <v/>
      </c>
      <c r="L334" s="119"/>
      <c r="M334" s="152"/>
      <c r="N334" s="119"/>
      <c r="O334" s="5" t="s">
        <v>293</v>
      </c>
      <c r="P334" s="127"/>
      <c r="Q334" s="129"/>
      <c r="R334" s="237"/>
      <c r="S334" s="128"/>
      <c r="T334" s="119"/>
      <c r="U334" s="130"/>
      <c r="V334" s="130"/>
      <c r="W334" s="5"/>
      <c r="X334" s="128"/>
      <c r="Y334" s="127"/>
      <c r="Z334" s="127"/>
      <c r="AA334" s="128"/>
      <c r="AB334" s="119"/>
      <c r="AC334" s="68" t="s">
        <v>82</v>
      </c>
      <c r="AD334" s="35"/>
      <c r="AE334" s="112"/>
      <c r="AF334" s="112"/>
      <c r="AG334" s="112"/>
      <c r="AH334" s="112"/>
      <c r="AI334" s="6"/>
      <c r="AJ334" s="6"/>
      <c r="AK334" s="6"/>
      <c r="AL334" s="145"/>
      <c r="AM334" s="135"/>
      <c r="AN334" s="136"/>
      <c r="AO334" s="136"/>
      <c r="AP334" s="136"/>
      <c r="AQ334" s="147"/>
      <c r="AR334" s="145"/>
      <c r="AS334" s="110"/>
      <c r="AT334" s="119"/>
      <c r="AU334" s="10"/>
      <c r="AV334" s="119"/>
      <c r="AW334" s="8"/>
      <c r="AX334" s="9"/>
      <c r="AY334" s="9"/>
      <c r="AZ334" s="9"/>
      <c r="BA334" s="145"/>
      <c r="BB334" s="145"/>
      <c r="BC334" s="149"/>
      <c r="BD334" s="33"/>
      <c r="BE334" s="6"/>
      <c r="BF334" s="8"/>
      <c r="BG334" s="154"/>
      <c r="BH334" s="119"/>
      <c r="BI334" s="119"/>
      <c r="BJ334" s="6"/>
      <c r="BK334" s="108"/>
      <c r="BL334" s="108"/>
      <c r="BM334" s="6"/>
      <c r="BN334" s="6"/>
      <c r="BO334" s="7"/>
      <c r="BP334" s="6"/>
      <c r="BQ334" s="156"/>
      <c r="BR334" s="139" t="s">
        <v>80</v>
      </c>
      <c r="BS334" s="159"/>
      <c r="BT334" s="6"/>
    </row>
    <row r="335" spans="1:72" s="101" customFormat="1" x14ac:dyDescent="0.25">
      <c r="A335" s="122"/>
      <c r="B335" s="123"/>
      <c r="C335" s="123"/>
      <c r="D335" s="124"/>
      <c r="E335" s="185"/>
      <c r="F335" s="5"/>
      <c r="G335" s="5"/>
      <c r="H335" s="64" t="str">
        <f t="shared" si="8"/>
        <v/>
      </c>
      <c r="I335" s="5"/>
      <c r="J335" s="5"/>
      <c r="K335" s="64" t="str">
        <f t="shared" si="9"/>
        <v/>
      </c>
      <c r="L335" s="119"/>
      <c r="M335" s="152"/>
      <c r="N335" s="119"/>
      <c r="O335" s="5" t="s">
        <v>293</v>
      </c>
      <c r="P335" s="127"/>
      <c r="Q335" s="129"/>
      <c r="R335" s="237"/>
      <c r="S335" s="128"/>
      <c r="T335" s="119"/>
      <c r="U335" s="130"/>
      <c r="V335" s="130"/>
      <c r="W335" s="5"/>
      <c r="X335" s="128"/>
      <c r="Y335" s="127"/>
      <c r="Z335" s="127"/>
      <c r="AA335" s="128"/>
      <c r="AB335" s="119"/>
      <c r="AC335" s="68" t="s">
        <v>82</v>
      </c>
      <c r="AD335" s="35"/>
      <c r="AE335" s="112"/>
      <c r="AF335" s="112"/>
      <c r="AG335" s="112"/>
      <c r="AH335" s="112"/>
      <c r="AI335" s="6"/>
      <c r="AJ335" s="6"/>
      <c r="AK335" s="6"/>
      <c r="AL335" s="145"/>
      <c r="AM335" s="135"/>
      <c r="AN335" s="136"/>
      <c r="AO335" s="136"/>
      <c r="AP335" s="136"/>
      <c r="AQ335" s="147"/>
      <c r="AR335" s="145"/>
      <c r="AS335" s="110"/>
      <c r="AT335" s="119"/>
      <c r="AU335" s="10"/>
      <c r="AV335" s="119"/>
      <c r="AW335" s="8"/>
      <c r="AX335" s="9"/>
      <c r="AY335" s="9"/>
      <c r="AZ335" s="9"/>
      <c r="BA335" s="145"/>
      <c r="BB335" s="145"/>
      <c r="BC335" s="149"/>
      <c r="BD335" s="33"/>
      <c r="BE335" s="6"/>
      <c r="BF335" s="8"/>
      <c r="BG335" s="154"/>
      <c r="BH335" s="119"/>
      <c r="BI335" s="119"/>
      <c r="BJ335" s="6"/>
      <c r="BK335" s="108"/>
      <c r="BL335" s="108"/>
      <c r="BM335" s="6"/>
      <c r="BN335" s="6"/>
      <c r="BO335" s="7"/>
      <c r="BP335" s="6"/>
      <c r="BQ335" s="156"/>
      <c r="BR335" s="139" t="s">
        <v>80</v>
      </c>
      <c r="BS335" s="159"/>
      <c r="BT335" s="6"/>
    </row>
    <row r="336" spans="1:72" s="101" customFormat="1" x14ac:dyDescent="0.25">
      <c r="A336" s="122"/>
      <c r="B336" s="123"/>
      <c r="C336" s="123"/>
      <c r="D336" s="124"/>
      <c r="E336" s="185"/>
      <c r="F336" s="5"/>
      <c r="G336" s="5"/>
      <c r="H336" s="64" t="str">
        <f t="shared" si="8"/>
        <v/>
      </c>
      <c r="I336" s="5"/>
      <c r="J336" s="5"/>
      <c r="K336" s="64" t="str">
        <f t="shared" si="9"/>
        <v/>
      </c>
      <c r="L336" s="119"/>
      <c r="M336" s="152"/>
      <c r="N336" s="119"/>
      <c r="O336" s="5" t="s">
        <v>293</v>
      </c>
      <c r="P336" s="127"/>
      <c r="Q336" s="129"/>
      <c r="R336" s="237"/>
      <c r="S336" s="128"/>
      <c r="T336" s="119"/>
      <c r="U336" s="130"/>
      <c r="V336" s="130"/>
      <c r="W336" s="5"/>
      <c r="X336" s="128"/>
      <c r="Y336" s="127"/>
      <c r="Z336" s="127"/>
      <c r="AA336" s="128"/>
      <c r="AB336" s="119"/>
      <c r="AC336" s="68" t="s">
        <v>82</v>
      </c>
      <c r="AD336" s="35"/>
      <c r="AE336" s="112"/>
      <c r="AF336" s="112"/>
      <c r="AG336" s="112"/>
      <c r="AH336" s="112"/>
      <c r="AI336" s="6"/>
      <c r="AJ336" s="6"/>
      <c r="AK336" s="6"/>
      <c r="AL336" s="145"/>
      <c r="AM336" s="135"/>
      <c r="AN336" s="136"/>
      <c r="AO336" s="136"/>
      <c r="AP336" s="136"/>
      <c r="AQ336" s="147"/>
      <c r="AR336" s="145"/>
      <c r="AS336" s="110"/>
      <c r="AT336" s="119"/>
      <c r="AU336" s="10"/>
      <c r="AV336" s="119"/>
      <c r="AW336" s="8"/>
      <c r="AX336" s="9"/>
      <c r="AY336" s="9"/>
      <c r="AZ336" s="9"/>
      <c r="BA336" s="145"/>
      <c r="BB336" s="145"/>
      <c r="BC336" s="149"/>
      <c r="BD336" s="33"/>
      <c r="BE336" s="6"/>
      <c r="BF336" s="8"/>
      <c r="BG336" s="154"/>
      <c r="BH336" s="119"/>
      <c r="BI336" s="119"/>
      <c r="BJ336" s="6"/>
      <c r="BK336" s="108"/>
      <c r="BL336" s="108"/>
      <c r="BM336" s="6"/>
      <c r="BN336" s="6"/>
      <c r="BO336" s="7"/>
      <c r="BP336" s="6"/>
      <c r="BQ336" s="156"/>
      <c r="BR336" s="139" t="s">
        <v>80</v>
      </c>
      <c r="BS336" s="159"/>
      <c r="BT336" s="6"/>
    </row>
    <row r="337" spans="1:72" s="101" customFormat="1" x14ac:dyDescent="0.25">
      <c r="A337" s="122"/>
      <c r="B337" s="123"/>
      <c r="C337" s="123"/>
      <c r="D337" s="124"/>
      <c r="E337" s="185"/>
      <c r="F337" s="5"/>
      <c r="G337" s="5"/>
      <c r="H337" s="64" t="str">
        <f t="shared" si="8"/>
        <v/>
      </c>
      <c r="I337" s="5"/>
      <c r="J337" s="5"/>
      <c r="K337" s="64" t="str">
        <f t="shared" si="9"/>
        <v/>
      </c>
      <c r="L337" s="119"/>
      <c r="M337" s="152"/>
      <c r="N337" s="119"/>
      <c r="O337" s="5" t="s">
        <v>293</v>
      </c>
      <c r="P337" s="127"/>
      <c r="Q337" s="129"/>
      <c r="R337" s="237"/>
      <c r="S337" s="128"/>
      <c r="T337" s="119"/>
      <c r="U337" s="130"/>
      <c r="V337" s="130"/>
      <c r="W337" s="5"/>
      <c r="X337" s="128"/>
      <c r="Y337" s="127"/>
      <c r="Z337" s="127"/>
      <c r="AA337" s="128"/>
      <c r="AB337" s="119"/>
      <c r="AC337" s="68" t="s">
        <v>82</v>
      </c>
      <c r="AD337" s="35"/>
      <c r="AE337" s="112"/>
      <c r="AF337" s="112"/>
      <c r="AG337" s="112"/>
      <c r="AH337" s="112"/>
      <c r="AI337" s="6"/>
      <c r="AJ337" s="6"/>
      <c r="AK337" s="6"/>
      <c r="AL337" s="145"/>
      <c r="AM337" s="135"/>
      <c r="AN337" s="136"/>
      <c r="AO337" s="136"/>
      <c r="AP337" s="136"/>
      <c r="AQ337" s="147"/>
      <c r="AR337" s="145"/>
      <c r="AS337" s="110"/>
      <c r="AT337" s="119"/>
      <c r="AU337" s="10"/>
      <c r="AV337" s="119"/>
      <c r="AW337" s="8"/>
      <c r="AX337" s="9"/>
      <c r="AY337" s="9"/>
      <c r="AZ337" s="9"/>
      <c r="BA337" s="145"/>
      <c r="BB337" s="145"/>
      <c r="BC337" s="149"/>
      <c r="BD337" s="33"/>
      <c r="BE337" s="6"/>
      <c r="BF337" s="8"/>
      <c r="BG337" s="154"/>
      <c r="BH337" s="119"/>
      <c r="BI337" s="119"/>
      <c r="BJ337" s="6"/>
      <c r="BK337" s="108"/>
      <c r="BL337" s="108"/>
      <c r="BM337" s="6"/>
      <c r="BN337" s="6"/>
      <c r="BO337" s="7"/>
      <c r="BP337" s="6"/>
      <c r="BQ337" s="156"/>
      <c r="BR337" s="139" t="s">
        <v>80</v>
      </c>
      <c r="BS337" s="159"/>
      <c r="BT337" s="6"/>
    </row>
    <row r="338" spans="1:72" s="101" customFormat="1" x14ac:dyDescent="0.25">
      <c r="A338" s="122"/>
      <c r="B338" s="123"/>
      <c r="C338" s="123"/>
      <c r="D338" s="124"/>
      <c r="E338" s="185"/>
      <c r="F338" s="5"/>
      <c r="G338" s="5"/>
      <c r="H338" s="64" t="str">
        <f t="shared" si="8"/>
        <v/>
      </c>
      <c r="I338" s="5"/>
      <c r="J338" s="5"/>
      <c r="K338" s="64" t="str">
        <f t="shared" si="9"/>
        <v/>
      </c>
      <c r="L338" s="119"/>
      <c r="M338" s="152"/>
      <c r="N338" s="119"/>
      <c r="O338" s="5" t="s">
        <v>293</v>
      </c>
      <c r="P338" s="127"/>
      <c r="Q338" s="129"/>
      <c r="R338" s="237"/>
      <c r="S338" s="128"/>
      <c r="T338" s="119"/>
      <c r="U338" s="130"/>
      <c r="V338" s="130"/>
      <c r="W338" s="5"/>
      <c r="X338" s="128"/>
      <c r="Y338" s="127"/>
      <c r="Z338" s="127"/>
      <c r="AA338" s="128"/>
      <c r="AB338" s="119"/>
      <c r="AC338" s="68" t="s">
        <v>82</v>
      </c>
      <c r="AD338" s="35"/>
      <c r="AE338" s="112"/>
      <c r="AF338" s="112"/>
      <c r="AG338" s="112"/>
      <c r="AH338" s="112"/>
      <c r="AI338" s="6"/>
      <c r="AJ338" s="6"/>
      <c r="AK338" s="6"/>
      <c r="AL338" s="145"/>
      <c r="AM338" s="135"/>
      <c r="AN338" s="136"/>
      <c r="AO338" s="136"/>
      <c r="AP338" s="136"/>
      <c r="AQ338" s="147"/>
      <c r="AR338" s="145"/>
      <c r="AS338" s="110"/>
      <c r="AT338" s="119"/>
      <c r="AU338" s="10"/>
      <c r="AV338" s="119"/>
      <c r="AW338" s="8"/>
      <c r="AX338" s="9"/>
      <c r="AY338" s="9"/>
      <c r="AZ338" s="9"/>
      <c r="BA338" s="145"/>
      <c r="BB338" s="145"/>
      <c r="BC338" s="149"/>
      <c r="BD338" s="33"/>
      <c r="BE338" s="6"/>
      <c r="BF338" s="8"/>
      <c r="BG338" s="154"/>
      <c r="BH338" s="119"/>
      <c r="BI338" s="119"/>
      <c r="BJ338" s="6"/>
      <c r="BK338" s="108"/>
      <c r="BL338" s="108"/>
      <c r="BM338" s="6"/>
      <c r="BN338" s="6"/>
      <c r="BO338" s="7"/>
      <c r="BP338" s="6"/>
      <c r="BQ338" s="156"/>
      <c r="BR338" s="139" t="s">
        <v>80</v>
      </c>
      <c r="BS338" s="159"/>
      <c r="BT338" s="6"/>
    </row>
    <row r="339" spans="1:72" s="101" customFormat="1" x14ac:dyDescent="0.25">
      <c r="A339" s="122"/>
      <c r="B339" s="123"/>
      <c r="C339" s="123"/>
      <c r="D339" s="124"/>
      <c r="E339" s="185"/>
      <c r="F339" s="5"/>
      <c r="G339" s="5"/>
      <c r="H339" s="64" t="str">
        <f t="shared" si="8"/>
        <v/>
      </c>
      <c r="I339" s="5"/>
      <c r="J339" s="5"/>
      <c r="K339" s="64" t="str">
        <f t="shared" si="9"/>
        <v/>
      </c>
      <c r="L339" s="119"/>
      <c r="M339" s="152"/>
      <c r="N339" s="119"/>
      <c r="O339" s="5" t="s">
        <v>293</v>
      </c>
      <c r="P339" s="127"/>
      <c r="Q339" s="129"/>
      <c r="R339" s="237"/>
      <c r="S339" s="128"/>
      <c r="T339" s="119"/>
      <c r="U339" s="130"/>
      <c r="V339" s="130"/>
      <c r="W339" s="5"/>
      <c r="X339" s="128"/>
      <c r="Y339" s="127"/>
      <c r="Z339" s="127"/>
      <c r="AA339" s="128"/>
      <c r="AB339" s="119"/>
      <c r="AC339" s="68" t="s">
        <v>82</v>
      </c>
      <c r="AD339" s="35"/>
      <c r="AE339" s="112"/>
      <c r="AF339" s="112"/>
      <c r="AG339" s="112"/>
      <c r="AH339" s="112"/>
      <c r="AI339" s="6"/>
      <c r="AJ339" s="6"/>
      <c r="AK339" s="6"/>
      <c r="AL339" s="145"/>
      <c r="AM339" s="135"/>
      <c r="AN339" s="136"/>
      <c r="AO339" s="136"/>
      <c r="AP339" s="136"/>
      <c r="AQ339" s="147"/>
      <c r="AR339" s="145"/>
      <c r="AS339" s="110"/>
      <c r="AT339" s="119"/>
      <c r="AU339" s="10"/>
      <c r="AV339" s="119"/>
      <c r="AW339" s="8"/>
      <c r="AX339" s="9"/>
      <c r="AY339" s="9"/>
      <c r="AZ339" s="9"/>
      <c r="BA339" s="145"/>
      <c r="BB339" s="145"/>
      <c r="BC339" s="149"/>
      <c r="BD339" s="33"/>
      <c r="BE339" s="6"/>
      <c r="BF339" s="8"/>
      <c r="BG339" s="154"/>
      <c r="BH339" s="119"/>
      <c r="BI339" s="119"/>
      <c r="BJ339" s="6"/>
      <c r="BK339" s="108"/>
      <c r="BL339" s="108"/>
      <c r="BM339" s="6"/>
      <c r="BN339" s="6"/>
      <c r="BO339" s="7"/>
      <c r="BP339" s="6"/>
      <c r="BQ339" s="156"/>
      <c r="BR339" s="139" t="s">
        <v>80</v>
      </c>
      <c r="BS339" s="159"/>
      <c r="BT339" s="6"/>
    </row>
    <row r="340" spans="1:72" s="101" customFormat="1" x14ac:dyDescent="0.25">
      <c r="A340" s="122"/>
      <c r="B340" s="123"/>
      <c r="C340" s="123"/>
      <c r="D340" s="124"/>
      <c r="E340" s="185"/>
      <c r="F340" s="5"/>
      <c r="G340" s="5"/>
      <c r="H340" s="64" t="str">
        <f t="shared" si="8"/>
        <v/>
      </c>
      <c r="I340" s="5"/>
      <c r="J340" s="5"/>
      <c r="K340" s="64" t="str">
        <f t="shared" si="9"/>
        <v/>
      </c>
      <c r="L340" s="119"/>
      <c r="M340" s="152"/>
      <c r="N340" s="119"/>
      <c r="O340" s="5" t="s">
        <v>293</v>
      </c>
      <c r="P340" s="127"/>
      <c r="Q340" s="129"/>
      <c r="R340" s="237"/>
      <c r="S340" s="128"/>
      <c r="T340" s="119"/>
      <c r="U340" s="130"/>
      <c r="V340" s="130"/>
      <c r="W340" s="5"/>
      <c r="X340" s="128"/>
      <c r="Y340" s="127"/>
      <c r="Z340" s="127"/>
      <c r="AA340" s="128"/>
      <c r="AB340" s="119"/>
      <c r="AC340" s="68" t="s">
        <v>82</v>
      </c>
      <c r="AD340" s="35"/>
      <c r="AE340" s="112"/>
      <c r="AF340" s="112"/>
      <c r="AG340" s="112"/>
      <c r="AH340" s="112"/>
      <c r="AI340" s="6"/>
      <c r="AJ340" s="6"/>
      <c r="AK340" s="6"/>
      <c r="AL340" s="145"/>
      <c r="AM340" s="135"/>
      <c r="AN340" s="136"/>
      <c r="AO340" s="136"/>
      <c r="AP340" s="136"/>
      <c r="AQ340" s="147"/>
      <c r="AR340" s="145"/>
      <c r="AS340" s="110"/>
      <c r="AT340" s="119"/>
      <c r="AU340" s="10"/>
      <c r="AV340" s="119"/>
      <c r="AW340" s="8"/>
      <c r="AX340" s="9"/>
      <c r="AY340" s="9"/>
      <c r="AZ340" s="9"/>
      <c r="BA340" s="145"/>
      <c r="BB340" s="145"/>
      <c r="BC340" s="149"/>
      <c r="BD340" s="33"/>
      <c r="BE340" s="6"/>
      <c r="BF340" s="8"/>
      <c r="BG340" s="154"/>
      <c r="BH340" s="119"/>
      <c r="BI340" s="119"/>
      <c r="BJ340" s="6"/>
      <c r="BK340" s="108"/>
      <c r="BL340" s="108"/>
      <c r="BM340" s="6"/>
      <c r="BN340" s="6"/>
      <c r="BO340" s="7"/>
      <c r="BP340" s="6"/>
      <c r="BQ340" s="156"/>
      <c r="BR340" s="139" t="s">
        <v>80</v>
      </c>
      <c r="BS340" s="159"/>
      <c r="BT340" s="6"/>
    </row>
    <row r="341" spans="1:72" s="101" customFormat="1" x14ac:dyDescent="0.25">
      <c r="A341" s="122"/>
      <c r="B341" s="123"/>
      <c r="C341" s="123"/>
      <c r="D341" s="124"/>
      <c r="E341" s="185"/>
      <c r="F341" s="5"/>
      <c r="G341" s="5"/>
      <c r="H341" s="64" t="str">
        <f t="shared" si="8"/>
        <v/>
      </c>
      <c r="I341" s="5"/>
      <c r="J341" s="5"/>
      <c r="K341" s="64" t="str">
        <f t="shared" si="9"/>
        <v/>
      </c>
      <c r="L341" s="119"/>
      <c r="M341" s="152"/>
      <c r="N341" s="119"/>
      <c r="O341" s="5" t="s">
        <v>293</v>
      </c>
      <c r="P341" s="127"/>
      <c r="Q341" s="129"/>
      <c r="R341" s="237"/>
      <c r="S341" s="128"/>
      <c r="T341" s="119"/>
      <c r="U341" s="130"/>
      <c r="V341" s="130"/>
      <c r="W341" s="5"/>
      <c r="X341" s="128"/>
      <c r="Y341" s="127"/>
      <c r="Z341" s="127"/>
      <c r="AA341" s="128"/>
      <c r="AB341" s="119"/>
      <c r="AC341" s="68" t="s">
        <v>82</v>
      </c>
      <c r="AD341" s="35"/>
      <c r="AE341" s="112"/>
      <c r="AF341" s="112"/>
      <c r="AG341" s="112"/>
      <c r="AH341" s="112"/>
      <c r="AI341" s="6"/>
      <c r="AJ341" s="6"/>
      <c r="AK341" s="6"/>
      <c r="AL341" s="145"/>
      <c r="AM341" s="135"/>
      <c r="AN341" s="136"/>
      <c r="AO341" s="136"/>
      <c r="AP341" s="136"/>
      <c r="AQ341" s="147"/>
      <c r="AR341" s="145"/>
      <c r="AS341" s="110"/>
      <c r="AT341" s="119"/>
      <c r="AU341" s="10"/>
      <c r="AV341" s="119"/>
      <c r="AW341" s="8"/>
      <c r="AX341" s="9"/>
      <c r="AY341" s="9"/>
      <c r="AZ341" s="9"/>
      <c r="BA341" s="145"/>
      <c r="BB341" s="145"/>
      <c r="BC341" s="149"/>
      <c r="BD341" s="33"/>
      <c r="BE341" s="6"/>
      <c r="BF341" s="8"/>
      <c r="BG341" s="154"/>
      <c r="BH341" s="119"/>
      <c r="BI341" s="119"/>
      <c r="BJ341" s="6"/>
      <c r="BK341" s="108"/>
      <c r="BL341" s="108"/>
      <c r="BM341" s="6"/>
      <c r="BN341" s="6"/>
      <c r="BO341" s="7"/>
      <c r="BP341" s="6"/>
      <c r="BQ341" s="156"/>
      <c r="BR341" s="139" t="s">
        <v>80</v>
      </c>
      <c r="BS341" s="159"/>
      <c r="BT341" s="6"/>
    </row>
    <row r="342" spans="1:72" s="101" customFormat="1" x14ac:dyDescent="0.25">
      <c r="A342" s="122"/>
      <c r="B342" s="123"/>
      <c r="C342" s="123"/>
      <c r="D342" s="124"/>
      <c r="E342" s="185"/>
      <c r="F342" s="5"/>
      <c r="G342" s="5"/>
      <c r="H342" s="64" t="str">
        <f t="shared" si="8"/>
        <v/>
      </c>
      <c r="I342" s="5"/>
      <c r="J342" s="5"/>
      <c r="K342" s="64" t="str">
        <f t="shared" si="9"/>
        <v/>
      </c>
      <c r="L342" s="119"/>
      <c r="M342" s="152"/>
      <c r="N342" s="119"/>
      <c r="O342" s="5" t="s">
        <v>293</v>
      </c>
      <c r="P342" s="127"/>
      <c r="Q342" s="129"/>
      <c r="R342" s="237"/>
      <c r="S342" s="128"/>
      <c r="T342" s="119"/>
      <c r="U342" s="130"/>
      <c r="V342" s="130"/>
      <c r="W342" s="5"/>
      <c r="X342" s="128"/>
      <c r="Y342" s="127"/>
      <c r="Z342" s="127"/>
      <c r="AA342" s="128"/>
      <c r="AB342" s="119"/>
      <c r="AC342" s="68" t="s">
        <v>82</v>
      </c>
      <c r="AD342" s="35"/>
      <c r="AE342" s="112"/>
      <c r="AF342" s="112"/>
      <c r="AG342" s="112"/>
      <c r="AH342" s="112"/>
      <c r="AI342" s="6"/>
      <c r="AJ342" s="6"/>
      <c r="AK342" s="6"/>
      <c r="AL342" s="145"/>
      <c r="AM342" s="135"/>
      <c r="AN342" s="136"/>
      <c r="AO342" s="136"/>
      <c r="AP342" s="136"/>
      <c r="AQ342" s="147"/>
      <c r="AR342" s="145"/>
      <c r="AS342" s="110"/>
      <c r="AT342" s="119"/>
      <c r="AU342" s="10"/>
      <c r="AV342" s="119"/>
      <c r="AW342" s="8"/>
      <c r="AX342" s="9"/>
      <c r="AY342" s="9"/>
      <c r="AZ342" s="9"/>
      <c r="BA342" s="145"/>
      <c r="BB342" s="145"/>
      <c r="BC342" s="149"/>
      <c r="BD342" s="33"/>
      <c r="BE342" s="6"/>
      <c r="BF342" s="8"/>
      <c r="BG342" s="154"/>
      <c r="BH342" s="119"/>
      <c r="BI342" s="119"/>
      <c r="BJ342" s="6"/>
      <c r="BK342" s="108"/>
      <c r="BL342" s="108"/>
      <c r="BM342" s="6"/>
      <c r="BN342" s="6"/>
      <c r="BO342" s="7"/>
      <c r="BP342" s="6"/>
      <c r="BQ342" s="156"/>
      <c r="BR342" s="139" t="s">
        <v>80</v>
      </c>
      <c r="BS342" s="159"/>
      <c r="BT342" s="6"/>
    </row>
    <row r="343" spans="1:72" s="101" customFormat="1" x14ac:dyDescent="0.25">
      <c r="A343" s="122"/>
      <c r="B343" s="123"/>
      <c r="C343" s="123"/>
      <c r="D343" s="124"/>
      <c r="E343" s="185"/>
      <c r="F343" s="5"/>
      <c r="G343" s="5"/>
      <c r="H343" s="64" t="str">
        <f t="shared" si="8"/>
        <v/>
      </c>
      <c r="I343" s="5"/>
      <c r="J343" s="5"/>
      <c r="K343" s="64" t="str">
        <f t="shared" si="9"/>
        <v/>
      </c>
      <c r="L343" s="119"/>
      <c r="M343" s="152"/>
      <c r="N343" s="119"/>
      <c r="O343" s="5" t="s">
        <v>293</v>
      </c>
      <c r="P343" s="127"/>
      <c r="Q343" s="129"/>
      <c r="R343" s="237"/>
      <c r="S343" s="128"/>
      <c r="T343" s="119"/>
      <c r="U343" s="130"/>
      <c r="V343" s="130"/>
      <c r="W343" s="5"/>
      <c r="X343" s="128"/>
      <c r="Y343" s="127"/>
      <c r="Z343" s="127"/>
      <c r="AA343" s="128"/>
      <c r="AB343" s="119"/>
      <c r="AC343" s="68" t="s">
        <v>82</v>
      </c>
      <c r="AD343" s="35"/>
      <c r="AE343" s="112"/>
      <c r="AF343" s="112"/>
      <c r="AG343" s="112"/>
      <c r="AH343" s="112"/>
      <c r="AI343" s="6"/>
      <c r="AJ343" s="6"/>
      <c r="AK343" s="6"/>
      <c r="AL343" s="145"/>
      <c r="AM343" s="135"/>
      <c r="AN343" s="136"/>
      <c r="AO343" s="136"/>
      <c r="AP343" s="136"/>
      <c r="AQ343" s="147"/>
      <c r="AR343" s="145"/>
      <c r="AS343" s="110"/>
      <c r="AT343" s="119"/>
      <c r="AU343" s="10"/>
      <c r="AV343" s="119"/>
      <c r="AW343" s="8"/>
      <c r="AX343" s="9"/>
      <c r="AY343" s="9"/>
      <c r="AZ343" s="9"/>
      <c r="BA343" s="145"/>
      <c r="BB343" s="145"/>
      <c r="BC343" s="149"/>
      <c r="BD343" s="33"/>
      <c r="BE343" s="6"/>
      <c r="BF343" s="8"/>
      <c r="BG343" s="154"/>
      <c r="BH343" s="119"/>
      <c r="BI343" s="119"/>
      <c r="BJ343" s="6"/>
      <c r="BK343" s="108"/>
      <c r="BL343" s="108"/>
      <c r="BM343" s="6"/>
      <c r="BN343" s="6"/>
      <c r="BO343" s="7"/>
      <c r="BP343" s="6"/>
      <c r="BQ343" s="156"/>
      <c r="BR343" s="139" t="s">
        <v>80</v>
      </c>
      <c r="BS343" s="159"/>
      <c r="BT343" s="6"/>
    </row>
    <row r="344" spans="1:72" s="101" customFormat="1" x14ac:dyDescent="0.25">
      <c r="A344" s="122"/>
      <c r="B344" s="123"/>
      <c r="C344" s="123"/>
      <c r="D344" s="124"/>
      <c r="E344" s="185"/>
      <c r="F344" s="5"/>
      <c r="G344" s="5"/>
      <c r="H344" s="64" t="str">
        <f t="shared" si="8"/>
        <v/>
      </c>
      <c r="I344" s="5"/>
      <c r="J344" s="5"/>
      <c r="K344" s="64" t="str">
        <f t="shared" si="9"/>
        <v/>
      </c>
      <c r="L344" s="119"/>
      <c r="M344" s="152"/>
      <c r="N344" s="119"/>
      <c r="O344" s="5" t="s">
        <v>293</v>
      </c>
      <c r="P344" s="127"/>
      <c r="Q344" s="129"/>
      <c r="R344" s="237"/>
      <c r="S344" s="128"/>
      <c r="T344" s="119"/>
      <c r="U344" s="130"/>
      <c r="V344" s="130"/>
      <c r="W344" s="5"/>
      <c r="X344" s="128"/>
      <c r="Y344" s="127"/>
      <c r="Z344" s="127"/>
      <c r="AA344" s="128"/>
      <c r="AB344" s="119"/>
      <c r="AC344" s="68" t="s">
        <v>82</v>
      </c>
      <c r="AD344" s="35"/>
      <c r="AE344" s="112"/>
      <c r="AF344" s="112"/>
      <c r="AG344" s="112"/>
      <c r="AH344" s="112"/>
      <c r="AI344" s="6"/>
      <c r="AJ344" s="6"/>
      <c r="AK344" s="6"/>
      <c r="AL344" s="145"/>
      <c r="AM344" s="135"/>
      <c r="AN344" s="136"/>
      <c r="AO344" s="136"/>
      <c r="AP344" s="136"/>
      <c r="AQ344" s="147"/>
      <c r="AR344" s="145"/>
      <c r="AS344" s="110"/>
      <c r="AT344" s="119"/>
      <c r="AU344" s="10"/>
      <c r="AV344" s="119"/>
      <c r="AW344" s="8"/>
      <c r="AX344" s="9"/>
      <c r="AY344" s="9"/>
      <c r="AZ344" s="9"/>
      <c r="BA344" s="145"/>
      <c r="BB344" s="145"/>
      <c r="BC344" s="149"/>
      <c r="BD344" s="33"/>
      <c r="BE344" s="6"/>
      <c r="BF344" s="8"/>
      <c r="BG344" s="154"/>
      <c r="BH344" s="119"/>
      <c r="BI344" s="119"/>
      <c r="BJ344" s="6"/>
      <c r="BK344" s="108"/>
      <c r="BL344" s="108"/>
      <c r="BM344" s="6"/>
      <c r="BN344" s="6"/>
      <c r="BO344" s="7"/>
      <c r="BP344" s="6"/>
      <c r="BQ344" s="156"/>
      <c r="BR344" s="139" t="s">
        <v>80</v>
      </c>
      <c r="BS344" s="159"/>
      <c r="BT344" s="6"/>
    </row>
    <row r="345" spans="1:72" s="101" customFormat="1" x14ac:dyDescent="0.25">
      <c r="A345" s="122"/>
      <c r="B345" s="123"/>
      <c r="C345" s="123"/>
      <c r="D345" s="124"/>
      <c r="E345" s="185"/>
      <c r="F345" s="5"/>
      <c r="G345" s="5"/>
      <c r="H345" s="64" t="str">
        <f t="shared" si="8"/>
        <v/>
      </c>
      <c r="I345" s="5"/>
      <c r="J345" s="5"/>
      <c r="K345" s="64" t="str">
        <f t="shared" si="9"/>
        <v/>
      </c>
      <c r="L345" s="119"/>
      <c r="M345" s="152"/>
      <c r="N345" s="119"/>
      <c r="O345" s="5" t="s">
        <v>293</v>
      </c>
      <c r="P345" s="127"/>
      <c r="Q345" s="129"/>
      <c r="R345" s="237"/>
      <c r="S345" s="128"/>
      <c r="T345" s="119"/>
      <c r="U345" s="130"/>
      <c r="V345" s="130"/>
      <c r="W345" s="5"/>
      <c r="X345" s="128"/>
      <c r="Y345" s="127"/>
      <c r="Z345" s="127"/>
      <c r="AA345" s="128"/>
      <c r="AB345" s="119"/>
      <c r="AC345" s="68" t="s">
        <v>82</v>
      </c>
      <c r="AD345" s="35"/>
      <c r="AE345" s="112"/>
      <c r="AF345" s="112"/>
      <c r="AG345" s="112"/>
      <c r="AH345" s="112"/>
      <c r="AI345" s="6"/>
      <c r="AJ345" s="6"/>
      <c r="AK345" s="6"/>
      <c r="AL345" s="145"/>
      <c r="AM345" s="135"/>
      <c r="AN345" s="136"/>
      <c r="AO345" s="136"/>
      <c r="AP345" s="136"/>
      <c r="AQ345" s="147"/>
      <c r="AR345" s="145"/>
      <c r="AS345" s="110"/>
      <c r="AT345" s="119"/>
      <c r="AU345" s="10"/>
      <c r="AV345" s="119"/>
      <c r="AW345" s="8"/>
      <c r="AX345" s="9"/>
      <c r="AY345" s="9"/>
      <c r="AZ345" s="9"/>
      <c r="BA345" s="145"/>
      <c r="BB345" s="145"/>
      <c r="BC345" s="149"/>
      <c r="BD345" s="33"/>
      <c r="BE345" s="6"/>
      <c r="BF345" s="8"/>
      <c r="BG345" s="154"/>
      <c r="BH345" s="119"/>
      <c r="BI345" s="119"/>
      <c r="BJ345" s="6"/>
      <c r="BK345" s="108"/>
      <c r="BL345" s="108"/>
      <c r="BM345" s="6"/>
      <c r="BN345" s="6"/>
      <c r="BO345" s="7"/>
      <c r="BP345" s="6"/>
      <c r="BQ345" s="156"/>
      <c r="BR345" s="139" t="s">
        <v>80</v>
      </c>
      <c r="BS345" s="159"/>
      <c r="BT345" s="6"/>
    </row>
    <row r="346" spans="1:72" s="101" customFormat="1" x14ac:dyDescent="0.25">
      <c r="A346" s="122"/>
      <c r="B346" s="123"/>
      <c r="C346" s="123"/>
      <c r="D346" s="124"/>
      <c r="E346" s="185"/>
      <c r="F346" s="5"/>
      <c r="G346" s="5"/>
      <c r="H346" s="64" t="str">
        <f t="shared" si="8"/>
        <v/>
      </c>
      <c r="I346" s="5"/>
      <c r="J346" s="5"/>
      <c r="K346" s="64" t="str">
        <f t="shared" si="9"/>
        <v/>
      </c>
      <c r="L346" s="119"/>
      <c r="M346" s="152"/>
      <c r="N346" s="119"/>
      <c r="O346" s="5" t="s">
        <v>293</v>
      </c>
      <c r="P346" s="127"/>
      <c r="Q346" s="129"/>
      <c r="R346" s="237"/>
      <c r="S346" s="128"/>
      <c r="T346" s="119"/>
      <c r="U346" s="130"/>
      <c r="V346" s="130"/>
      <c r="W346" s="5"/>
      <c r="X346" s="128"/>
      <c r="Y346" s="127"/>
      <c r="Z346" s="127"/>
      <c r="AA346" s="128"/>
      <c r="AB346" s="119"/>
      <c r="AC346" s="68" t="s">
        <v>82</v>
      </c>
      <c r="AD346" s="35"/>
      <c r="AE346" s="112"/>
      <c r="AF346" s="112"/>
      <c r="AG346" s="112"/>
      <c r="AH346" s="112"/>
      <c r="AI346" s="6"/>
      <c r="AJ346" s="6"/>
      <c r="AK346" s="6"/>
      <c r="AL346" s="145"/>
      <c r="AM346" s="135"/>
      <c r="AN346" s="136"/>
      <c r="AO346" s="136"/>
      <c r="AP346" s="136"/>
      <c r="AQ346" s="147"/>
      <c r="AR346" s="145"/>
      <c r="AS346" s="110"/>
      <c r="AT346" s="119"/>
      <c r="AU346" s="10"/>
      <c r="AV346" s="119"/>
      <c r="AW346" s="8"/>
      <c r="AX346" s="9"/>
      <c r="AY346" s="9"/>
      <c r="AZ346" s="9"/>
      <c r="BA346" s="145"/>
      <c r="BB346" s="145"/>
      <c r="BC346" s="149"/>
      <c r="BD346" s="33"/>
      <c r="BE346" s="6"/>
      <c r="BF346" s="8"/>
      <c r="BG346" s="154"/>
      <c r="BH346" s="119"/>
      <c r="BI346" s="119"/>
      <c r="BJ346" s="6"/>
      <c r="BK346" s="108"/>
      <c r="BL346" s="108"/>
      <c r="BM346" s="6"/>
      <c r="BN346" s="6"/>
      <c r="BO346" s="7"/>
      <c r="BP346" s="6"/>
      <c r="BQ346" s="156"/>
      <c r="BR346" s="139" t="s">
        <v>80</v>
      </c>
      <c r="BS346" s="159"/>
      <c r="BT346" s="6"/>
    </row>
    <row r="347" spans="1:72" s="101" customFormat="1" x14ac:dyDescent="0.25">
      <c r="A347" s="122"/>
      <c r="B347" s="123"/>
      <c r="C347" s="123"/>
      <c r="D347" s="124"/>
      <c r="E347" s="185"/>
      <c r="F347" s="5"/>
      <c r="G347" s="5"/>
      <c r="H347" s="64" t="str">
        <f t="shared" si="8"/>
        <v/>
      </c>
      <c r="I347" s="5"/>
      <c r="J347" s="5"/>
      <c r="K347" s="64" t="str">
        <f t="shared" si="9"/>
        <v/>
      </c>
      <c r="L347" s="119"/>
      <c r="M347" s="152"/>
      <c r="N347" s="119"/>
      <c r="O347" s="5" t="s">
        <v>293</v>
      </c>
      <c r="P347" s="127"/>
      <c r="Q347" s="129"/>
      <c r="R347" s="237"/>
      <c r="S347" s="128"/>
      <c r="T347" s="119"/>
      <c r="U347" s="130"/>
      <c r="V347" s="130"/>
      <c r="W347" s="5"/>
      <c r="X347" s="128"/>
      <c r="Y347" s="127"/>
      <c r="Z347" s="127"/>
      <c r="AA347" s="128"/>
      <c r="AB347" s="119"/>
      <c r="AC347" s="68" t="s">
        <v>82</v>
      </c>
      <c r="AD347" s="35"/>
      <c r="AE347" s="112"/>
      <c r="AF347" s="112"/>
      <c r="AG347" s="112"/>
      <c r="AH347" s="112"/>
      <c r="AI347" s="6"/>
      <c r="AJ347" s="6"/>
      <c r="AK347" s="6"/>
      <c r="AL347" s="145"/>
      <c r="AM347" s="135"/>
      <c r="AN347" s="136"/>
      <c r="AO347" s="136"/>
      <c r="AP347" s="136"/>
      <c r="AQ347" s="147"/>
      <c r="AR347" s="145"/>
      <c r="AS347" s="110"/>
      <c r="AT347" s="119"/>
      <c r="AU347" s="10"/>
      <c r="AV347" s="119"/>
      <c r="AW347" s="8"/>
      <c r="AX347" s="9"/>
      <c r="AY347" s="9"/>
      <c r="AZ347" s="9"/>
      <c r="BA347" s="145"/>
      <c r="BB347" s="145"/>
      <c r="BC347" s="149"/>
      <c r="BD347" s="33"/>
      <c r="BE347" s="6"/>
      <c r="BF347" s="8"/>
      <c r="BG347" s="154"/>
      <c r="BH347" s="119"/>
      <c r="BI347" s="119"/>
      <c r="BJ347" s="6"/>
      <c r="BK347" s="108"/>
      <c r="BL347" s="108"/>
      <c r="BM347" s="6"/>
      <c r="BN347" s="6"/>
      <c r="BO347" s="7"/>
      <c r="BP347" s="6"/>
      <c r="BQ347" s="156"/>
      <c r="BR347" s="139" t="s">
        <v>80</v>
      </c>
      <c r="BS347" s="159"/>
      <c r="BT347" s="6"/>
    </row>
    <row r="348" spans="1:72" s="101" customFormat="1" x14ac:dyDescent="0.25">
      <c r="A348" s="122"/>
      <c r="B348" s="123"/>
      <c r="C348" s="123"/>
      <c r="D348" s="124"/>
      <c r="E348" s="185"/>
      <c r="F348" s="5"/>
      <c r="G348" s="5"/>
      <c r="H348" s="64" t="str">
        <f t="shared" si="8"/>
        <v/>
      </c>
      <c r="I348" s="5"/>
      <c r="J348" s="5"/>
      <c r="K348" s="64" t="str">
        <f t="shared" si="9"/>
        <v/>
      </c>
      <c r="L348" s="119"/>
      <c r="M348" s="152"/>
      <c r="N348" s="119"/>
      <c r="O348" s="5" t="s">
        <v>293</v>
      </c>
      <c r="P348" s="127"/>
      <c r="Q348" s="129"/>
      <c r="R348" s="237"/>
      <c r="S348" s="128"/>
      <c r="T348" s="119"/>
      <c r="U348" s="130"/>
      <c r="V348" s="130"/>
      <c r="W348" s="5"/>
      <c r="X348" s="128"/>
      <c r="Y348" s="127"/>
      <c r="Z348" s="127"/>
      <c r="AA348" s="128"/>
      <c r="AB348" s="119"/>
      <c r="AC348" s="68" t="s">
        <v>82</v>
      </c>
      <c r="AD348" s="35"/>
      <c r="AE348" s="112"/>
      <c r="AF348" s="112"/>
      <c r="AG348" s="112"/>
      <c r="AH348" s="112"/>
      <c r="AI348" s="6"/>
      <c r="AJ348" s="6"/>
      <c r="AK348" s="6"/>
      <c r="AL348" s="145"/>
      <c r="AM348" s="135"/>
      <c r="AN348" s="136"/>
      <c r="AO348" s="136"/>
      <c r="AP348" s="136"/>
      <c r="AQ348" s="147"/>
      <c r="AR348" s="145"/>
      <c r="AS348" s="110"/>
      <c r="AT348" s="119"/>
      <c r="AU348" s="10"/>
      <c r="AV348" s="119"/>
      <c r="AW348" s="8"/>
      <c r="AX348" s="9"/>
      <c r="AY348" s="9"/>
      <c r="AZ348" s="9"/>
      <c r="BA348" s="145"/>
      <c r="BB348" s="145"/>
      <c r="BC348" s="149"/>
      <c r="BD348" s="33"/>
      <c r="BE348" s="6"/>
      <c r="BF348" s="8"/>
      <c r="BG348" s="154"/>
      <c r="BH348" s="119"/>
      <c r="BI348" s="119"/>
      <c r="BJ348" s="6"/>
      <c r="BK348" s="108"/>
      <c r="BL348" s="108"/>
      <c r="BM348" s="6"/>
      <c r="BN348" s="6"/>
      <c r="BO348" s="7"/>
      <c r="BP348" s="6"/>
      <c r="BQ348" s="156"/>
      <c r="BR348" s="139" t="s">
        <v>80</v>
      </c>
      <c r="BS348" s="159"/>
      <c r="BT348" s="6"/>
    </row>
    <row r="349" spans="1:72" s="101" customFormat="1" x14ac:dyDescent="0.25">
      <c r="A349" s="122"/>
      <c r="B349" s="123"/>
      <c r="C349" s="123"/>
      <c r="D349" s="124"/>
      <c r="E349" s="185"/>
      <c r="F349" s="5"/>
      <c r="G349" s="5"/>
      <c r="H349" s="64" t="str">
        <f t="shared" si="8"/>
        <v/>
      </c>
      <c r="I349" s="5"/>
      <c r="J349" s="5"/>
      <c r="K349" s="64" t="str">
        <f t="shared" si="9"/>
        <v/>
      </c>
      <c r="L349" s="119"/>
      <c r="M349" s="152"/>
      <c r="N349" s="119"/>
      <c r="O349" s="5" t="s">
        <v>293</v>
      </c>
      <c r="P349" s="127"/>
      <c r="Q349" s="129"/>
      <c r="R349" s="237"/>
      <c r="S349" s="128"/>
      <c r="T349" s="119"/>
      <c r="U349" s="130"/>
      <c r="V349" s="130"/>
      <c r="W349" s="5"/>
      <c r="X349" s="128"/>
      <c r="Y349" s="127"/>
      <c r="Z349" s="127"/>
      <c r="AA349" s="128"/>
      <c r="AB349" s="119"/>
      <c r="AC349" s="68" t="s">
        <v>82</v>
      </c>
      <c r="AD349" s="35"/>
      <c r="AE349" s="112"/>
      <c r="AF349" s="112"/>
      <c r="AG349" s="112"/>
      <c r="AH349" s="112"/>
      <c r="AI349" s="6"/>
      <c r="AJ349" s="6"/>
      <c r="AK349" s="6"/>
      <c r="AL349" s="145"/>
      <c r="AM349" s="135"/>
      <c r="AN349" s="136"/>
      <c r="AO349" s="136"/>
      <c r="AP349" s="136"/>
      <c r="AQ349" s="147"/>
      <c r="AR349" s="145"/>
      <c r="AS349" s="110"/>
      <c r="AT349" s="119"/>
      <c r="AU349" s="10"/>
      <c r="AV349" s="119"/>
      <c r="AW349" s="8"/>
      <c r="AX349" s="9"/>
      <c r="AY349" s="9"/>
      <c r="AZ349" s="9"/>
      <c r="BA349" s="145"/>
      <c r="BB349" s="145"/>
      <c r="BC349" s="149"/>
      <c r="BD349" s="33"/>
      <c r="BE349" s="6"/>
      <c r="BF349" s="8"/>
      <c r="BG349" s="154"/>
      <c r="BH349" s="119"/>
      <c r="BI349" s="119"/>
      <c r="BJ349" s="6"/>
      <c r="BK349" s="108"/>
      <c r="BL349" s="108"/>
      <c r="BM349" s="6"/>
      <c r="BN349" s="6"/>
      <c r="BO349" s="7"/>
      <c r="BP349" s="6"/>
      <c r="BQ349" s="156"/>
      <c r="BR349" s="139" t="s">
        <v>80</v>
      </c>
      <c r="BS349" s="159"/>
      <c r="BT349" s="6"/>
    </row>
    <row r="350" spans="1:72" s="101" customFormat="1" x14ac:dyDescent="0.25">
      <c r="A350" s="122"/>
      <c r="B350" s="123"/>
      <c r="C350" s="123"/>
      <c r="D350" s="124"/>
      <c r="E350" s="185"/>
      <c r="F350" s="5"/>
      <c r="G350" s="5"/>
      <c r="H350" s="64" t="str">
        <f t="shared" si="8"/>
        <v/>
      </c>
      <c r="I350" s="5"/>
      <c r="J350" s="5"/>
      <c r="K350" s="64" t="str">
        <f t="shared" si="9"/>
        <v/>
      </c>
      <c r="L350" s="119"/>
      <c r="M350" s="152"/>
      <c r="N350" s="119"/>
      <c r="O350" s="5" t="s">
        <v>293</v>
      </c>
      <c r="P350" s="127"/>
      <c r="Q350" s="129"/>
      <c r="R350" s="237"/>
      <c r="S350" s="128"/>
      <c r="T350" s="119"/>
      <c r="U350" s="130"/>
      <c r="V350" s="130"/>
      <c r="W350" s="5"/>
      <c r="X350" s="128"/>
      <c r="Y350" s="127"/>
      <c r="Z350" s="127"/>
      <c r="AA350" s="128"/>
      <c r="AB350" s="119"/>
      <c r="AC350" s="68" t="s">
        <v>82</v>
      </c>
      <c r="AD350" s="35"/>
      <c r="AE350" s="112"/>
      <c r="AF350" s="112"/>
      <c r="AG350" s="112"/>
      <c r="AH350" s="112"/>
      <c r="AI350" s="6"/>
      <c r="AJ350" s="6"/>
      <c r="AK350" s="6"/>
      <c r="AL350" s="145"/>
      <c r="AM350" s="135"/>
      <c r="AN350" s="136"/>
      <c r="AO350" s="136"/>
      <c r="AP350" s="136"/>
      <c r="AQ350" s="147"/>
      <c r="AR350" s="145"/>
      <c r="AS350" s="110"/>
      <c r="AT350" s="119"/>
      <c r="AU350" s="10"/>
      <c r="AV350" s="119"/>
      <c r="AW350" s="8"/>
      <c r="AX350" s="9"/>
      <c r="AY350" s="9"/>
      <c r="AZ350" s="9"/>
      <c r="BA350" s="145"/>
      <c r="BB350" s="145"/>
      <c r="BC350" s="149"/>
      <c r="BD350" s="33"/>
      <c r="BE350" s="6"/>
      <c r="BF350" s="8"/>
      <c r="BG350" s="154"/>
      <c r="BH350" s="119"/>
      <c r="BI350" s="119"/>
      <c r="BJ350" s="6"/>
      <c r="BK350" s="108"/>
      <c r="BL350" s="108"/>
      <c r="BM350" s="6"/>
      <c r="BN350" s="6"/>
      <c r="BO350" s="7"/>
      <c r="BP350" s="6"/>
      <c r="BQ350" s="156"/>
      <c r="BR350" s="139" t="s">
        <v>80</v>
      </c>
      <c r="BS350" s="159"/>
      <c r="BT350" s="6"/>
    </row>
    <row r="351" spans="1:72" s="101" customFormat="1" x14ac:dyDescent="0.25">
      <c r="A351" s="122"/>
      <c r="B351" s="123"/>
      <c r="C351" s="123"/>
      <c r="D351" s="124"/>
      <c r="E351" s="185"/>
      <c r="F351" s="5"/>
      <c r="G351" s="5"/>
      <c r="H351" s="64" t="str">
        <f t="shared" si="8"/>
        <v/>
      </c>
      <c r="I351" s="5"/>
      <c r="J351" s="5"/>
      <c r="K351" s="64" t="str">
        <f t="shared" si="9"/>
        <v/>
      </c>
      <c r="L351" s="119"/>
      <c r="M351" s="152"/>
      <c r="N351" s="119"/>
      <c r="O351" s="5" t="s">
        <v>293</v>
      </c>
      <c r="P351" s="127"/>
      <c r="Q351" s="129"/>
      <c r="R351" s="237"/>
      <c r="S351" s="128"/>
      <c r="T351" s="119"/>
      <c r="U351" s="130"/>
      <c r="V351" s="130"/>
      <c r="W351" s="5"/>
      <c r="X351" s="128"/>
      <c r="Y351" s="127"/>
      <c r="Z351" s="127"/>
      <c r="AA351" s="128"/>
      <c r="AB351" s="119"/>
      <c r="AC351" s="68" t="s">
        <v>82</v>
      </c>
      <c r="AD351" s="35"/>
      <c r="AE351" s="112"/>
      <c r="AF351" s="112"/>
      <c r="AG351" s="112"/>
      <c r="AH351" s="112"/>
      <c r="AI351" s="6"/>
      <c r="AJ351" s="6"/>
      <c r="AK351" s="6"/>
      <c r="AL351" s="145"/>
      <c r="AM351" s="135"/>
      <c r="AN351" s="136"/>
      <c r="AO351" s="136"/>
      <c r="AP351" s="136"/>
      <c r="AQ351" s="147"/>
      <c r="AR351" s="145"/>
      <c r="AS351" s="110"/>
      <c r="AT351" s="119"/>
      <c r="AU351" s="10"/>
      <c r="AV351" s="119"/>
      <c r="AW351" s="8"/>
      <c r="AX351" s="9"/>
      <c r="AY351" s="9"/>
      <c r="AZ351" s="9"/>
      <c r="BA351" s="145"/>
      <c r="BB351" s="145"/>
      <c r="BC351" s="149"/>
      <c r="BD351" s="33"/>
      <c r="BE351" s="6"/>
      <c r="BF351" s="8"/>
      <c r="BG351" s="154"/>
      <c r="BH351" s="119"/>
      <c r="BI351" s="119"/>
      <c r="BJ351" s="6"/>
      <c r="BK351" s="108"/>
      <c r="BL351" s="108"/>
      <c r="BM351" s="6"/>
      <c r="BN351" s="6"/>
      <c r="BO351" s="7"/>
      <c r="BP351" s="6"/>
      <c r="BQ351" s="156"/>
      <c r="BR351" s="139" t="s">
        <v>80</v>
      </c>
      <c r="BS351" s="159"/>
      <c r="BT351" s="6"/>
    </row>
    <row r="352" spans="1:72" s="101" customFormat="1" x14ac:dyDescent="0.25">
      <c r="A352" s="122"/>
      <c r="B352" s="123"/>
      <c r="C352" s="123"/>
      <c r="D352" s="124"/>
      <c r="E352" s="185"/>
      <c r="F352" s="5"/>
      <c r="G352" s="5"/>
      <c r="H352" s="64" t="str">
        <f t="shared" si="8"/>
        <v/>
      </c>
      <c r="I352" s="5"/>
      <c r="J352" s="5"/>
      <c r="K352" s="64" t="str">
        <f t="shared" si="9"/>
        <v/>
      </c>
      <c r="L352" s="119"/>
      <c r="M352" s="152"/>
      <c r="N352" s="119"/>
      <c r="O352" s="5" t="s">
        <v>293</v>
      </c>
      <c r="P352" s="127"/>
      <c r="Q352" s="129"/>
      <c r="R352" s="237"/>
      <c r="S352" s="128"/>
      <c r="T352" s="119"/>
      <c r="U352" s="130"/>
      <c r="V352" s="130"/>
      <c r="W352" s="5"/>
      <c r="X352" s="128"/>
      <c r="Y352" s="127"/>
      <c r="Z352" s="127"/>
      <c r="AA352" s="128"/>
      <c r="AB352" s="119"/>
      <c r="AC352" s="68" t="s">
        <v>82</v>
      </c>
      <c r="AD352" s="35"/>
      <c r="AE352" s="112"/>
      <c r="AF352" s="112"/>
      <c r="AG352" s="112"/>
      <c r="AH352" s="112"/>
      <c r="AI352" s="6"/>
      <c r="AJ352" s="6"/>
      <c r="AK352" s="6"/>
      <c r="AL352" s="145"/>
      <c r="AM352" s="135"/>
      <c r="AN352" s="136"/>
      <c r="AO352" s="136"/>
      <c r="AP352" s="136"/>
      <c r="AQ352" s="147"/>
      <c r="AR352" s="145"/>
      <c r="AS352" s="110"/>
      <c r="AT352" s="119"/>
      <c r="AU352" s="10"/>
      <c r="AV352" s="119"/>
      <c r="AW352" s="8"/>
      <c r="AX352" s="9"/>
      <c r="AY352" s="9"/>
      <c r="AZ352" s="9"/>
      <c r="BA352" s="145"/>
      <c r="BB352" s="145"/>
      <c r="BC352" s="149"/>
      <c r="BD352" s="33"/>
      <c r="BE352" s="6"/>
      <c r="BF352" s="8"/>
      <c r="BG352" s="154"/>
      <c r="BH352" s="119"/>
      <c r="BI352" s="119"/>
      <c r="BJ352" s="6"/>
      <c r="BK352" s="108"/>
      <c r="BL352" s="108"/>
      <c r="BM352" s="6"/>
      <c r="BN352" s="6"/>
      <c r="BO352" s="7"/>
      <c r="BP352" s="6"/>
      <c r="BQ352" s="156"/>
      <c r="BR352" s="139" t="s">
        <v>80</v>
      </c>
      <c r="BS352" s="159"/>
      <c r="BT352" s="6"/>
    </row>
    <row r="353" spans="1:72" s="101" customFormat="1" x14ac:dyDescent="0.25">
      <c r="A353" s="122"/>
      <c r="B353" s="123"/>
      <c r="C353" s="123"/>
      <c r="D353" s="124"/>
      <c r="E353" s="185"/>
      <c r="F353" s="5"/>
      <c r="G353" s="5"/>
      <c r="H353" s="64" t="str">
        <f t="shared" si="8"/>
        <v/>
      </c>
      <c r="I353" s="5"/>
      <c r="J353" s="5"/>
      <c r="K353" s="64" t="str">
        <f t="shared" si="9"/>
        <v/>
      </c>
      <c r="L353" s="119"/>
      <c r="M353" s="152"/>
      <c r="N353" s="119"/>
      <c r="O353" s="5" t="s">
        <v>293</v>
      </c>
      <c r="P353" s="127"/>
      <c r="Q353" s="129"/>
      <c r="R353" s="237"/>
      <c r="S353" s="128"/>
      <c r="T353" s="119"/>
      <c r="U353" s="130"/>
      <c r="V353" s="130"/>
      <c r="W353" s="5"/>
      <c r="X353" s="128"/>
      <c r="Y353" s="127"/>
      <c r="Z353" s="127"/>
      <c r="AA353" s="128"/>
      <c r="AB353" s="119"/>
      <c r="AC353" s="68" t="s">
        <v>82</v>
      </c>
      <c r="AD353" s="35"/>
      <c r="AE353" s="112"/>
      <c r="AF353" s="112"/>
      <c r="AG353" s="112"/>
      <c r="AH353" s="112"/>
      <c r="AI353" s="6"/>
      <c r="AJ353" s="6"/>
      <c r="AK353" s="6"/>
      <c r="AL353" s="145"/>
      <c r="AM353" s="135"/>
      <c r="AN353" s="136"/>
      <c r="AO353" s="136"/>
      <c r="AP353" s="136"/>
      <c r="AQ353" s="147"/>
      <c r="AR353" s="145"/>
      <c r="AS353" s="110"/>
      <c r="AT353" s="119"/>
      <c r="AU353" s="10"/>
      <c r="AV353" s="119"/>
      <c r="AW353" s="8"/>
      <c r="AX353" s="9"/>
      <c r="AY353" s="9"/>
      <c r="AZ353" s="9"/>
      <c r="BA353" s="145"/>
      <c r="BB353" s="145"/>
      <c r="BC353" s="149"/>
      <c r="BD353" s="33"/>
      <c r="BE353" s="6"/>
      <c r="BF353" s="8"/>
      <c r="BG353" s="154"/>
      <c r="BH353" s="119"/>
      <c r="BI353" s="119"/>
      <c r="BJ353" s="6"/>
      <c r="BK353" s="108"/>
      <c r="BL353" s="108"/>
      <c r="BM353" s="6"/>
      <c r="BN353" s="6"/>
      <c r="BO353" s="7"/>
      <c r="BP353" s="6"/>
      <c r="BQ353" s="156"/>
      <c r="BR353" s="139" t="s">
        <v>80</v>
      </c>
      <c r="BS353" s="159"/>
      <c r="BT353" s="6"/>
    </row>
    <row r="354" spans="1:72" s="101" customFormat="1" x14ac:dyDescent="0.25">
      <c r="A354" s="122"/>
      <c r="B354" s="123"/>
      <c r="C354" s="123"/>
      <c r="D354" s="124"/>
      <c r="E354" s="185"/>
      <c r="F354" s="5"/>
      <c r="G354" s="5"/>
      <c r="H354" s="64" t="str">
        <f t="shared" si="8"/>
        <v/>
      </c>
      <c r="I354" s="5"/>
      <c r="J354" s="5"/>
      <c r="K354" s="64" t="str">
        <f t="shared" si="9"/>
        <v/>
      </c>
      <c r="L354" s="119"/>
      <c r="M354" s="152"/>
      <c r="N354" s="119"/>
      <c r="O354" s="5" t="s">
        <v>293</v>
      </c>
      <c r="P354" s="127"/>
      <c r="Q354" s="129"/>
      <c r="R354" s="237"/>
      <c r="S354" s="128"/>
      <c r="T354" s="119"/>
      <c r="U354" s="130"/>
      <c r="V354" s="130"/>
      <c r="W354" s="5"/>
      <c r="X354" s="128"/>
      <c r="Y354" s="127"/>
      <c r="Z354" s="127"/>
      <c r="AA354" s="128"/>
      <c r="AB354" s="119"/>
      <c r="AC354" s="68" t="s">
        <v>82</v>
      </c>
      <c r="AD354" s="35"/>
      <c r="AE354" s="112"/>
      <c r="AF354" s="112"/>
      <c r="AG354" s="112"/>
      <c r="AH354" s="112"/>
      <c r="AI354" s="6"/>
      <c r="AJ354" s="6"/>
      <c r="AK354" s="6"/>
      <c r="AL354" s="145"/>
      <c r="AM354" s="135"/>
      <c r="AN354" s="136"/>
      <c r="AO354" s="136"/>
      <c r="AP354" s="136"/>
      <c r="AQ354" s="147"/>
      <c r="AR354" s="145"/>
      <c r="AS354" s="110"/>
      <c r="AT354" s="119"/>
      <c r="AU354" s="10"/>
      <c r="AV354" s="119"/>
      <c r="AW354" s="8"/>
      <c r="AX354" s="9"/>
      <c r="AY354" s="9"/>
      <c r="AZ354" s="9"/>
      <c r="BA354" s="145"/>
      <c r="BB354" s="145"/>
      <c r="BC354" s="149"/>
      <c r="BD354" s="33"/>
      <c r="BE354" s="6"/>
      <c r="BF354" s="8"/>
      <c r="BG354" s="154"/>
      <c r="BH354" s="119"/>
      <c r="BI354" s="119"/>
      <c r="BJ354" s="6"/>
      <c r="BK354" s="108"/>
      <c r="BL354" s="108"/>
      <c r="BM354" s="6"/>
      <c r="BN354" s="6"/>
      <c r="BO354" s="7"/>
      <c r="BP354" s="6"/>
      <c r="BQ354" s="156"/>
      <c r="BR354" s="139" t="s">
        <v>80</v>
      </c>
      <c r="BS354" s="159"/>
      <c r="BT354" s="6"/>
    </row>
    <row r="355" spans="1:72" s="101" customFormat="1" x14ac:dyDescent="0.25">
      <c r="A355" s="122"/>
      <c r="B355" s="123"/>
      <c r="C355" s="123"/>
      <c r="D355" s="124"/>
      <c r="E355" s="185"/>
      <c r="F355" s="5"/>
      <c r="G355" s="5"/>
      <c r="H355" s="64" t="str">
        <f t="shared" si="8"/>
        <v/>
      </c>
      <c r="I355" s="5"/>
      <c r="J355" s="5"/>
      <c r="K355" s="64" t="str">
        <f t="shared" si="9"/>
        <v/>
      </c>
      <c r="L355" s="119"/>
      <c r="M355" s="152"/>
      <c r="N355" s="119"/>
      <c r="O355" s="5" t="s">
        <v>293</v>
      </c>
      <c r="P355" s="127"/>
      <c r="Q355" s="129"/>
      <c r="R355" s="237"/>
      <c r="S355" s="128"/>
      <c r="T355" s="119"/>
      <c r="U355" s="130"/>
      <c r="V355" s="130"/>
      <c r="W355" s="5"/>
      <c r="X355" s="128"/>
      <c r="Y355" s="127"/>
      <c r="Z355" s="127"/>
      <c r="AA355" s="128"/>
      <c r="AB355" s="119"/>
      <c r="AC355" s="68" t="s">
        <v>82</v>
      </c>
      <c r="AD355" s="35"/>
      <c r="AE355" s="112"/>
      <c r="AF355" s="112"/>
      <c r="AG355" s="112"/>
      <c r="AH355" s="112"/>
      <c r="AI355" s="6"/>
      <c r="AJ355" s="6"/>
      <c r="AK355" s="6"/>
      <c r="AL355" s="145"/>
      <c r="AM355" s="135"/>
      <c r="AN355" s="136"/>
      <c r="AO355" s="136"/>
      <c r="AP355" s="136"/>
      <c r="AQ355" s="147"/>
      <c r="AR355" s="145"/>
      <c r="AS355" s="110"/>
      <c r="AT355" s="119"/>
      <c r="AU355" s="10"/>
      <c r="AV355" s="119"/>
      <c r="AW355" s="8"/>
      <c r="AX355" s="9"/>
      <c r="AY355" s="9"/>
      <c r="AZ355" s="9"/>
      <c r="BA355" s="145"/>
      <c r="BB355" s="145"/>
      <c r="BC355" s="149"/>
      <c r="BD355" s="33"/>
      <c r="BE355" s="6"/>
      <c r="BF355" s="8"/>
      <c r="BG355" s="154"/>
      <c r="BH355" s="119"/>
      <c r="BI355" s="119"/>
      <c r="BJ355" s="6"/>
      <c r="BK355" s="108"/>
      <c r="BL355" s="108"/>
      <c r="BM355" s="6"/>
      <c r="BN355" s="6"/>
      <c r="BO355" s="7"/>
      <c r="BP355" s="6"/>
      <c r="BQ355" s="156"/>
      <c r="BR355" s="139" t="s">
        <v>80</v>
      </c>
      <c r="BS355" s="159"/>
      <c r="BT355" s="6"/>
    </row>
    <row r="356" spans="1:72" s="101" customFormat="1" x14ac:dyDescent="0.25">
      <c r="A356" s="122"/>
      <c r="B356" s="123"/>
      <c r="C356" s="123"/>
      <c r="D356" s="124"/>
      <c r="E356" s="185"/>
      <c r="F356" s="5"/>
      <c r="G356" s="5"/>
      <c r="H356" s="64" t="str">
        <f t="shared" si="8"/>
        <v/>
      </c>
      <c r="I356" s="5"/>
      <c r="J356" s="5"/>
      <c r="K356" s="64" t="str">
        <f t="shared" si="9"/>
        <v/>
      </c>
      <c r="L356" s="119"/>
      <c r="M356" s="152"/>
      <c r="N356" s="119"/>
      <c r="O356" s="5" t="s">
        <v>293</v>
      </c>
      <c r="P356" s="127"/>
      <c r="Q356" s="129"/>
      <c r="R356" s="237"/>
      <c r="S356" s="128"/>
      <c r="T356" s="119"/>
      <c r="U356" s="130"/>
      <c r="V356" s="130"/>
      <c r="W356" s="5"/>
      <c r="X356" s="128"/>
      <c r="Y356" s="127"/>
      <c r="Z356" s="127"/>
      <c r="AA356" s="128"/>
      <c r="AB356" s="119"/>
      <c r="AC356" s="68" t="s">
        <v>82</v>
      </c>
      <c r="AD356" s="35"/>
      <c r="AE356" s="112"/>
      <c r="AF356" s="112"/>
      <c r="AG356" s="112"/>
      <c r="AH356" s="112"/>
      <c r="AI356" s="6"/>
      <c r="AJ356" s="6"/>
      <c r="AK356" s="6"/>
      <c r="AL356" s="145"/>
      <c r="AM356" s="135"/>
      <c r="AN356" s="136"/>
      <c r="AO356" s="136"/>
      <c r="AP356" s="136"/>
      <c r="AQ356" s="147"/>
      <c r="AR356" s="145"/>
      <c r="AS356" s="110"/>
      <c r="AT356" s="119"/>
      <c r="AU356" s="10"/>
      <c r="AV356" s="119"/>
      <c r="AW356" s="8"/>
      <c r="AX356" s="9"/>
      <c r="AY356" s="9"/>
      <c r="AZ356" s="9"/>
      <c r="BA356" s="145"/>
      <c r="BB356" s="145"/>
      <c r="BC356" s="149"/>
      <c r="BD356" s="33"/>
      <c r="BE356" s="6"/>
      <c r="BF356" s="8"/>
      <c r="BG356" s="154"/>
      <c r="BH356" s="119"/>
      <c r="BI356" s="119"/>
      <c r="BJ356" s="6"/>
      <c r="BK356" s="108"/>
      <c r="BL356" s="108"/>
      <c r="BM356" s="6"/>
      <c r="BN356" s="6"/>
      <c r="BO356" s="7"/>
      <c r="BP356" s="6"/>
      <c r="BQ356" s="156"/>
      <c r="BR356" s="139" t="s">
        <v>80</v>
      </c>
      <c r="BS356" s="159"/>
      <c r="BT356" s="6"/>
    </row>
    <row r="357" spans="1:72" s="101" customFormat="1" x14ac:dyDescent="0.25">
      <c r="A357" s="122"/>
      <c r="B357" s="123"/>
      <c r="C357" s="124"/>
      <c r="D357" s="124"/>
      <c r="E357" s="185"/>
      <c r="F357" s="5"/>
      <c r="G357" s="5"/>
      <c r="H357" s="64" t="str">
        <f t="shared" si="8"/>
        <v/>
      </c>
      <c r="I357" s="5"/>
      <c r="J357" s="5"/>
      <c r="K357" s="64" t="str">
        <f t="shared" si="9"/>
        <v/>
      </c>
      <c r="L357" s="119"/>
      <c r="M357" s="152"/>
      <c r="N357" s="119"/>
      <c r="O357" s="5" t="s">
        <v>293</v>
      </c>
      <c r="P357" s="127"/>
      <c r="Q357" s="129"/>
      <c r="R357" s="237"/>
      <c r="S357" s="128"/>
      <c r="T357" s="119"/>
      <c r="U357" s="130"/>
      <c r="V357" s="130"/>
      <c r="W357" s="5"/>
      <c r="X357" s="128"/>
      <c r="Y357" s="127"/>
      <c r="Z357" s="127"/>
      <c r="AA357" s="128"/>
      <c r="AB357" s="119"/>
      <c r="AC357" s="68" t="s">
        <v>82</v>
      </c>
      <c r="AD357" s="35"/>
      <c r="AE357" s="112"/>
      <c r="AF357" s="112"/>
      <c r="AG357" s="112"/>
      <c r="AH357" s="112"/>
      <c r="AI357" s="6"/>
      <c r="AJ357" s="6"/>
      <c r="AK357" s="6"/>
      <c r="AL357" s="145"/>
      <c r="AM357" s="135"/>
      <c r="AN357" s="136"/>
      <c r="AO357" s="136"/>
      <c r="AP357" s="136"/>
      <c r="AQ357" s="147"/>
      <c r="AR357" s="145"/>
      <c r="AS357" s="110"/>
      <c r="AT357" s="119"/>
      <c r="AU357" s="10"/>
      <c r="AV357" s="119"/>
      <c r="AW357" s="8"/>
      <c r="AX357" s="9"/>
      <c r="AY357" s="9"/>
      <c r="AZ357" s="9"/>
      <c r="BA357" s="145"/>
      <c r="BB357" s="145"/>
      <c r="BC357" s="149"/>
      <c r="BD357" s="33"/>
      <c r="BE357" s="6"/>
      <c r="BF357" s="8"/>
      <c r="BG357" s="154"/>
      <c r="BH357" s="119"/>
      <c r="BI357" s="119"/>
      <c r="BJ357" s="6"/>
      <c r="BK357" s="108"/>
      <c r="BL357" s="108"/>
      <c r="BM357" s="6"/>
      <c r="BN357" s="6"/>
      <c r="BO357" s="7"/>
      <c r="BP357" s="6"/>
      <c r="BQ357" s="156"/>
      <c r="BR357" s="139" t="s">
        <v>80</v>
      </c>
      <c r="BS357" s="159"/>
      <c r="BT357" s="6"/>
    </row>
    <row r="358" spans="1:72" s="101" customFormat="1" x14ac:dyDescent="0.25">
      <c r="A358" s="122"/>
      <c r="B358" s="123"/>
      <c r="C358" s="124"/>
      <c r="D358" s="124"/>
      <c r="E358" s="185"/>
      <c r="F358" s="5"/>
      <c r="G358" s="5"/>
      <c r="H358" s="64" t="str">
        <f t="shared" si="8"/>
        <v/>
      </c>
      <c r="I358" s="5"/>
      <c r="J358" s="5"/>
      <c r="K358" s="64" t="str">
        <f t="shared" si="9"/>
        <v/>
      </c>
      <c r="L358" s="119"/>
      <c r="M358" s="152"/>
      <c r="N358" s="119"/>
      <c r="O358" s="5" t="s">
        <v>293</v>
      </c>
      <c r="P358" s="127"/>
      <c r="Q358" s="129"/>
      <c r="R358" s="237"/>
      <c r="S358" s="128"/>
      <c r="T358" s="119"/>
      <c r="U358" s="130"/>
      <c r="V358" s="130"/>
      <c r="W358" s="5"/>
      <c r="X358" s="128"/>
      <c r="Y358" s="127"/>
      <c r="Z358" s="127"/>
      <c r="AA358" s="128"/>
      <c r="AB358" s="119"/>
      <c r="AC358" s="68" t="s">
        <v>82</v>
      </c>
      <c r="AD358" s="35"/>
      <c r="AE358" s="112"/>
      <c r="AF358" s="112"/>
      <c r="AG358" s="112"/>
      <c r="AH358" s="112"/>
      <c r="AI358" s="6"/>
      <c r="AJ358" s="6"/>
      <c r="AK358" s="6"/>
      <c r="AL358" s="145"/>
      <c r="AM358" s="135"/>
      <c r="AN358" s="136"/>
      <c r="AO358" s="136"/>
      <c r="AP358" s="136"/>
      <c r="AQ358" s="147"/>
      <c r="AR358" s="145"/>
      <c r="AS358" s="110"/>
      <c r="AT358" s="119"/>
      <c r="AU358" s="10"/>
      <c r="AV358" s="119"/>
      <c r="AW358" s="8"/>
      <c r="AX358" s="9"/>
      <c r="AY358" s="9"/>
      <c r="AZ358" s="9"/>
      <c r="BA358" s="145"/>
      <c r="BB358" s="145"/>
      <c r="BC358" s="149"/>
      <c r="BD358" s="33"/>
      <c r="BE358" s="6"/>
      <c r="BF358" s="8"/>
      <c r="BG358" s="154"/>
      <c r="BH358" s="119"/>
      <c r="BI358" s="119"/>
      <c r="BJ358" s="6"/>
      <c r="BK358" s="108"/>
      <c r="BL358" s="108"/>
      <c r="BM358" s="6"/>
      <c r="BN358" s="6"/>
      <c r="BO358" s="7"/>
      <c r="BP358" s="6"/>
      <c r="BQ358" s="156"/>
      <c r="BR358" s="139" t="s">
        <v>80</v>
      </c>
      <c r="BS358" s="159"/>
      <c r="BT358" s="6"/>
    </row>
    <row r="359" spans="1:72" s="101" customFormat="1" x14ac:dyDescent="0.25">
      <c r="A359" s="122"/>
      <c r="B359" s="123"/>
      <c r="C359" s="124"/>
      <c r="D359" s="124"/>
      <c r="E359" s="185"/>
      <c r="F359" s="5"/>
      <c r="G359" s="5"/>
      <c r="H359" s="64" t="str">
        <f t="shared" si="8"/>
        <v/>
      </c>
      <c r="I359" s="5"/>
      <c r="J359" s="5"/>
      <c r="K359" s="64" t="str">
        <f t="shared" si="9"/>
        <v/>
      </c>
      <c r="L359" s="119"/>
      <c r="M359" s="152"/>
      <c r="N359" s="119"/>
      <c r="O359" s="5" t="s">
        <v>293</v>
      </c>
      <c r="P359" s="127"/>
      <c r="Q359" s="129"/>
      <c r="R359" s="237"/>
      <c r="S359" s="128"/>
      <c r="T359" s="119"/>
      <c r="U359" s="130"/>
      <c r="V359" s="130"/>
      <c r="W359" s="5"/>
      <c r="X359" s="128"/>
      <c r="Y359" s="127"/>
      <c r="Z359" s="127"/>
      <c r="AA359" s="128"/>
      <c r="AB359" s="119"/>
      <c r="AC359" s="68" t="s">
        <v>82</v>
      </c>
      <c r="AD359" s="35"/>
      <c r="AE359" s="112"/>
      <c r="AF359" s="112"/>
      <c r="AG359" s="112"/>
      <c r="AH359" s="112"/>
      <c r="AI359" s="6"/>
      <c r="AJ359" s="6"/>
      <c r="AK359" s="6"/>
      <c r="AL359" s="145"/>
      <c r="AM359" s="135"/>
      <c r="AN359" s="136"/>
      <c r="AO359" s="136"/>
      <c r="AP359" s="136"/>
      <c r="AQ359" s="147"/>
      <c r="AR359" s="145"/>
      <c r="AS359" s="110"/>
      <c r="AT359" s="119"/>
      <c r="AU359" s="10"/>
      <c r="AV359" s="119"/>
      <c r="AW359" s="8"/>
      <c r="AX359" s="9"/>
      <c r="AY359" s="9"/>
      <c r="AZ359" s="9"/>
      <c r="BA359" s="145"/>
      <c r="BB359" s="145"/>
      <c r="BC359" s="149"/>
      <c r="BD359" s="33"/>
      <c r="BE359" s="6"/>
      <c r="BF359" s="8"/>
      <c r="BG359" s="154"/>
      <c r="BH359" s="119"/>
      <c r="BI359" s="119"/>
      <c r="BJ359" s="6"/>
      <c r="BK359" s="108"/>
      <c r="BL359" s="108"/>
      <c r="BM359" s="6"/>
      <c r="BN359" s="6"/>
      <c r="BO359" s="7"/>
      <c r="BP359" s="6"/>
      <c r="BQ359" s="156"/>
      <c r="BR359" s="139" t="s">
        <v>80</v>
      </c>
      <c r="BS359" s="159"/>
      <c r="BT359" s="6"/>
    </row>
    <row r="360" spans="1:72" s="101" customFormat="1" x14ac:dyDescent="0.25">
      <c r="A360" s="122"/>
      <c r="B360" s="123"/>
      <c r="C360" s="124"/>
      <c r="D360" s="124"/>
      <c r="E360" s="185"/>
      <c r="F360" s="5"/>
      <c r="G360" s="5"/>
      <c r="H360" s="64" t="str">
        <f t="shared" si="8"/>
        <v/>
      </c>
      <c r="I360" s="5"/>
      <c r="J360" s="5"/>
      <c r="K360" s="64" t="str">
        <f t="shared" si="9"/>
        <v/>
      </c>
      <c r="L360" s="119"/>
      <c r="M360" s="152"/>
      <c r="N360" s="119"/>
      <c r="O360" s="5" t="s">
        <v>293</v>
      </c>
      <c r="P360" s="127"/>
      <c r="Q360" s="129"/>
      <c r="R360" s="237"/>
      <c r="S360" s="128"/>
      <c r="T360" s="119"/>
      <c r="U360" s="130"/>
      <c r="V360" s="130"/>
      <c r="W360" s="5"/>
      <c r="X360" s="128"/>
      <c r="Y360" s="127"/>
      <c r="Z360" s="127"/>
      <c r="AA360" s="128"/>
      <c r="AB360" s="119"/>
      <c r="AC360" s="68" t="s">
        <v>82</v>
      </c>
      <c r="AD360" s="35"/>
      <c r="AE360" s="112"/>
      <c r="AF360" s="112"/>
      <c r="AG360" s="112"/>
      <c r="AH360" s="112"/>
      <c r="AI360" s="6"/>
      <c r="AJ360" s="6"/>
      <c r="AK360" s="6"/>
      <c r="AL360" s="145"/>
      <c r="AM360" s="135"/>
      <c r="AN360" s="136"/>
      <c r="AO360" s="136"/>
      <c r="AP360" s="136"/>
      <c r="AQ360" s="147"/>
      <c r="AR360" s="145"/>
      <c r="AS360" s="110"/>
      <c r="AT360" s="119"/>
      <c r="AU360" s="10"/>
      <c r="AV360" s="119"/>
      <c r="AW360" s="8"/>
      <c r="AX360" s="9"/>
      <c r="AY360" s="9"/>
      <c r="AZ360" s="9"/>
      <c r="BA360" s="145"/>
      <c r="BB360" s="145"/>
      <c r="BC360" s="149"/>
      <c r="BD360" s="33"/>
      <c r="BE360" s="6"/>
      <c r="BF360" s="8"/>
      <c r="BG360" s="154"/>
      <c r="BH360" s="119"/>
      <c r="BI360" s="119"/>
      <c r="BJ360" s="6"/>
      <c r="BK360" s="108"/>
      <c r="BL360" s="108"/>
      <c r="BM360" s="6"/>
      <c r="BN360" s="6"/>
      <c r="BO360" s="7"/>
      <c r="BP360" s="6"/>
      <c r="BQ360" s="156"/>
      <c r="BR360" s="139" t="s">
        <v>80</v>
      </c>
      <c r="BS360" s="159"/>
      <c r="BT360" s="6"/>
    </row>
    <row r="361" spans="1:72" s="101" customFormat="1" x14ac:dyDescent="0.25">
      <c r="A361" s="122"/>
      <c r="B361" s="123"/>
      <c r="C361" s="124"/>
      <c r="D361" s="124"/>
      <c r="E361" s="185"/>
      <c r="F361" s="5"/>
      <c r="G361" s="5"/>
      <c r="H361" s="64" t="str">
        <f t="shared" si="8"/>
        <v/>
      </c>
      <c r="I361" s="5"/>
      <c r="J361" s="5"/>
      <c r="K361" s="64" t="str">
        <f t="shared" si="9"/>
        <v/>
      </c>
      <c r="L361" s="119"/>
      <c r="M361" s="152"/>
      <c r="N361" s="119"/>
      <c r="O361" s="5" t="s">
        <v>293</v>
      </c>
      <c r="P361" s="127"/>
      <c r="Q361" s="129"/>
      <c r="R361" s="237"/>
      <c r="S361" s="128"/>
      <c r="T361" s="119"/>
      <c r="U361" s="130"/>
      <c r="V361" s="130"/>
      <c r="W361" s="5"/>
      <c r="X361" s="128"/>
      <c r="Y361" s="127"/>
      <c r="Z361" s="127"/>
      <c r="AA361" s="128"/>
      <c r="AB361" s="119"/>
      <c r="AC361" s="68" t="s">
        <v>82</v>
      </c>
      <c r="AD361" s="35"/>
      <c r="AE361" s="112"/>
      <c r="AF361" s="112"/>
      <c r="AG361" s="112"/>
      <c r="AH361" s="112"/>
      <c r="AI361" s="6"/>
      <c r="AJ361" s="6"/>
      <c r="AK361" s="6"/>
      <c r="AL361" s="145"/>
      <c r="AM361" s="135"/>
      <c r="AN361" s="136"/>
      <c r="AO361" s="136"/>
      <c r="AP361" s="136"/>
      <c r="AQ361" s="147"/>
      <c r="AR361" s="145"/>
      <c r="AS361" s="110"/>
      <c r="AT361" s="119"/>
      <c r="AU361" s="10"/>
      <c r="AV361" s="119"/>
      <c r="AW361" s="8"/>
      <c r="AX361" s="9"/>
      <c r="AY361" s="9"/>
      <c r="AZ361" s="9"/>
      <c r="BA361" s="145"/>
      <c r="BB361" s="145"/>
      <c r="BC361" s="149"/>
      <c r="BD361" s="33"/>
      <c r="BE361" s="6"/>
      <c r="BF361" s="8"/>
      <c r="BG361" s="154"/>
      <c r="BH361" s="119"/>
      <c r="BI361" s="119"/>
      <c r="BJ361" s="6"/>
      <c r="BK361" s="108"/>
      <c r="BL361" s="108"/>
      <c r="BM361" s="6"/>
      <c r="BN361" s="6"/>
      <c r="BO361" s="7"/>
      <c r="BP361" s="6"/>
      <c r="BQ361" s="156"/>
      <c r="BR361" s="139" t="s">
        <v>80</v>
      </c>
      <c r="BS361" s="159"/>
      <c r="BT361" s="6"/>
    </row>
    <row r="362" spans="1:72" s="101" customFormat="1" x14ac:dyDescent="0.25">
      <c r="A362" s="122"/>
      <c r="B362" s="123"/>
      <c r="C362" s="124"/>
      <c r="D362" s="124"/>
      <c r="E362" s="185"/>
      <c r="F362" s="5"/>
      <c r="G362" s="5"/>
      <c r="H362" s="64" t="str">
        <f t="shared" si="8"/>
        <v/>
      </c>
      <c r="I362" s="5"/>
      <c r="J362" s="5"/>
      <c r="K362" s="64" t="str">
        <f t="shared" si="9"/>
        <v/>
      </c>
      <c r="L362" s="119"/>
      <c r="M362" s="152"/>
      <c r="N362" s="119"/>
      <c r="O362" s="5" t="s">
        <v>293</v>
      </c>
      <c r="P362" s="127"/>
      <c r="Q362" s="129"/>
      <c r="R362" s="237"/>
      <c r="S362" s="128"/>
      <c r="T362" s="119"/>
      <c r="U362" s="130"/>
      <c r="V362" s="130"/>
      <c r="W362" s="5"/>
      <c r="X362" s="128"/>
      <c r="Y362" s="127"/>
      <c r="Z362" s="127"/>
      <c r="AA362" s="128"/>
      <c r="AB362" s="119"/>
      <c r="AC362" s="68" t="s">
        <v>82</v>
      </c>
      <c r="AD362" s="35"/>
      <c r="AE362" s="112"/>
      <c r="AF362" s="112"/>
      <c r="AG362" s="112"/>
      <c r="AH362" s="112"/>
      <c r="AI362" s="6"/>
      <c r="AJ362" s="6"/>
      <c r="AK362" s="6"/>
      <c r="AL362" s="145"/>
      <c r="AM362" s="135"/>
      <c r="AN362" s="136"/>
      <c r="AO362" s="136"/>
      <c r="AP362" s="136"/>
      <c r="AQ362" s="147"/>
      <c r="AR362" s="145"/>
      <c r="AS362" s="110"/>
      <c r="AT362" s="119"/>
      <c r="AU362" s="10"/>
      <c r="AV362" s="119"/>
      <c r="AW362" s="8"/>
      <c r="AX362" s="9"/>
      <c r="AY362" s="9"/>
      <c r="AZ362" s="9"/>
      <c r="BA362" s="145"/>
      <c r="BB362" s="145"/>
      <c r="BC362" s="149"/>
      <c r="BD362" s="33"/>
      <c r="BE362" s="6"/>
      <c r="BF362" s="8"/>
      <c r="BG362" s="154"/>
      <c r="BH362" s="119"/>
      <c r="BI362" s="119"/>
      <c r="BJ362" s="6"/>
      <c r="BK362" s="108"/>
      <c r="BL362" s="108"/>
      <c r="BM362" s="6"/>
      <c r="BN362" s="6"/>
      <c r="BO362" s="7"/>
      <c r="BP362" s="6"/>
      <c r="BQ362" s="156"/>
      <c r="BR362" s="139" t="s">
        <v>80</v>
      </c>
      <c r="BS362" s="159"/>
      <c r="BT362" s="6"/>
    </row>
    <row r="363" spans="1:72" s="101" customFormat="1" x14ac:dyDescent="0.25">
      <c r="A363" s="122"/>
      <c r="B363" s="123"/>
      <c r="C363" s="124"/>
      <c r="D363" s="124"/>
      <c r="E363" s="185"/>
      <c r="F363" s="5"/>
      <c r="G363" s="5"/>
      <c r="H363" s="64" t="str">
        <f t="shared" si="8"/>
        <v/>
      </c>
      <c r="I363" s="5"/>
      <c r="J363" s="5"/>
      <c r="K363" s="64" t="str">
        <f t="shared" si="9"/>
        <v/>
      </c>
      <c r="L363" s="119"/>
      <c r="M363" s="152"/>
      <c r="N363" s="119"/>
      <c r="O363" s="5" t="s">
        <v>293</v>
      </c>
      <c r="P363" s="127"/>
      <c r="Q363" s="129"/>
      <c r="R363" s="237"/>
      <c r="S363" s="128"/>
      <c r="T363" s="119"/>
      <c r="U363" s="130"/>
      <c r="V363" s="130"/>
      <c r="W363" s="5"/>
      <c r="X363" s="128"/>
      <c r="Y363" s="127"/>
      <c r="Z363" s="127"/>
      <c r="AA363" s="128"/>
      <c r="AB363" s="119"/>
      <c r="AC363" s="68" t="s">
        <v>82</v>
      </c>
      <c r="AD363" s="35"/>
      <c r="AE363" s="112"/>
      <c r="AF363" s="112"/>
      <c r="AG363" s="112"/>
      <c r="AH363" s="112"/>
      <c r="AI363" s="6"/>
      <c r="AJ363" s="6"/>
      <c r="AK363" s="6"/>
      <c r="AL363" s="145"/>
      <c r="AM363" s="135"/>
      <c r="AN363" s="136"/>
      <c r="AO363" s="136"/>
      <c r="AP363" s="136"/>
      <c r="AQ363" s="147"/>
      <c r="AR363" s="145"/>
      <c r="AS363" s="110"/>
      <c r="AT363" s="119"/>
      <c r="AU363" s="10"/>
      <c r="AV363" s="119"/>
      <c r="AW363" s="8"/>
      <c r="AX363" s="9"/>
      <c r="AY363" s="9"/>
      <c r="AZ363" s="9"/>
      <c r="BA363" s="145"/>
      <c r="BB363" s="145"/>
      <c r="BC363" s="149"/>
      <c r="BD363" s="33"/>
      <c r="BE363" s="6"/>
      <c r="BF363" s="8"/>
      <c r="BG363" s="154"/>
      <c r="BH363" s="119"/>
      <c r="BI363" s="119"/>
      <c r="BJ363" s="6"/>
      <c r="BK363" s="108"/>
      <c r="BL363" s="108"/>
      <c r="BM363" s="6"/>
      <c r="BN363" s="6"/>
      <c r="BO363" s="7"/>
      <c r="BP363" s="6"/>
      <c r="BQ363" s="156"/>
      <c r="BR363" s="139" t="s">
        <v>80</v>
      </c>
      <c r="BS363" s="159"/>
      <c r="BT363" s="6"/>
    </row>
    <row r="364" spans="1:72" s="101" customFormat="1" x14ac:dyDescent="0.25">
      <c r="A364" s="122"/>
      <c r="B364" s="123"/>
      <c r="C364" s="124"/>
      <c r="D364" s="124"/>
      <c r="E364" s="185"/>
      <c r="F364" s="5"/>
      <c r="G364" s="5"/>
      <c r="H364" s="64" t="str">
        <f t="shared" si="8"/>
        <v/>
      </c>
      <c r="I364" s="5"/>
      <c r="J364" s="5"/>
      <c r="K364" s="64" t="str">
        <f t="shared" si="9"/>
        <v/>
      </c>
      <c r="L364" s="119"/>
      <c r="M364" s="152"/>
      <c r="N364" s="119"/>
      <c r="O364" s="5" t="s">
        <v>293</v>
      </c>
      <c r="P364" s="127"/>
      <c r="Q364" s="129"/>
      <c r="R364" s="237"/>
      <c r="S364" s="128"/>
      <c r="T364" s="119"/>
      <c r="U364" s="130"/>
      <c r="V364" s="130"/>
      <c r="W364" s="5"/>
      <c r="X364" s="128"/>
      <c r="Y364" s="127"/>
      <c r="Z364" s="127"/>
      <c r="AA364" s="128"/>
      <c r="AB364" s="119"/>
      <c r="AC364" s="68" t="s">
        <v>82</v>
      </c>
      <c r="AD364" s="35"/>
      <c r="AE364" s="112"/>
      <c r="AF364" s="112"/>
      <c r="AG364" s="112"/>
      <c r="AH364" s="112"/>
      <c r="AI364" s="6"/>
      <c r="AJ364" s="6"/>
      <c r="AK364" s="6"/>
      <c r="AL364" s="145"/>
      <c r="AM364" s="135"/>
      <c r="AN364" s="136"/>
      <c r="AO364" s="136"/>
      <c r="AP364" s="136"/>
      <c r="AQ364" s="147"/>
      <c r="AR364" s="145"/>
      <c r="AS364" s="110"/>
      <c r="AT364" s="119"/>
      <c r="AU364" s="10"/>
      <c r="AV364" s="119"/>
      <c r="AW364" s="8"/>
      <c r="AX364" s="9"/>
      <c r="AY364" s="9"/>
      <c r="AZ364" s="9"/>
      <c r="BA364" s="145"/>
      <c r="BB364" s="145"/>
      <c r="BC364" s="149"/>
      <c r="BD364" s="33"/>
      <c r="BE364" s="6"/>
      <c r="BF364" s="8"/>
      <c r="BG364" s="154"/>
      <c r="BH364" s="119"/>
      <c r="BI364" s="119"/>
      <c r="BJ364" s="6"/>
      <c r="BK364" s="108"/>
      <c r="BL364" s="108"/>
      <c r="BM364" s="6"/>
      <c r="BN364" s="6"/>
      <c r="BO364" s="7"/>
      <c r="BP364" s="6"/>
      <c r="BQ364" s="156"/>
      <c r="BR364" s="139" t="s">
        <v>80</v>
      </c>
      <c r="BS364" s="159"/>
      <c r="BT364" s="6"/>
    </row>
    <row r="365" spans="1:72" s="101" customFormat="1" x14ac:dyDescent="0.25">
      <c r="A365" s="122"/>
      <c r="B365" s="123"/>
      <c r="C365" s="124"/>
      <c r="D365" s="124"/>
      <c r="E365" s="185"/>
      <c r="F365" s="5"/>
      <c r="G365" s="5"/>
      <c r="H365" s="64" t="str">
        <f t="shared" si="8"/>
        <v/>
      </c>
      <c r="I365" s="5"/>
      <c r="J365" s="5"/>
      <c r="K365" s="64" t="str">
        <f t="shared" si="9"/>
        <v/>
      </c>
      <c r="L365" s="119"/>
      <c r="M365" s="152"/>
      <c r="N365" s="119"/>
      <c r="O365" s="5" t="s">
        <v>293</v>
      </c>
      <c r="P365" s="127"/>
      <c r="Q365" s="129"/>
      <c r="R365" s="237"/>
      <c r="S365" s="128"/>
      <c r="T365" s="119"/>
      <c r="U365" s="130"/>
      <c r="V365" s="130"/>
      <c r="W365" s="5"/>
      <c r="X365" s="128"/>
      <c r="Y365" s="127"/>
      <c r="Z365" s="127"/>
      <c r="AA365" s="128"/>
      <c r="AB365" s="119"/>
      <c r="AC365" s="68" t="s">
        <v>82</v>
      </c>
      <c r="AD365" s="35"/>
      <c r="AE365" s="112"/>
      <c r="AF365" s="112"/>
      <c r="AG365" s="112"/>
      <c r="AH365" s="112"/>
      <c r="AI365" s="6"/>
      <c r="AJ365" s="6"/>
      <c r="AK365" s="6"/>
      <c r="AL365" s="145"/>
      <c r="AM365" s="135"/>
      <c r="AN365" s="136"/>
      <c r="AO365" s="136"/>
      <c r="AP365" s="136"/>
      <c r="AQ365" s="147"/>
      <c r="AR365" s="145"/>
      <c r="AS365" s="110"/>
      <c r="AT365" s="119"/>
      <c r="AU365" s="10"/>
      <c r="AV365" s="119"/>
      <c r="AW365" s="8"/>
      <c r="AX365" s="9"/>
      <c r="AY365" s="9"/>
      <c r="AZ365" s="9"/>
      <c r="BA365" s="145"/>
      <c r="BB365" s="145"/>
      <c r="BC365" s="149"/>
      <c r="BD365" s="33"/>
      <c r="BE365" s="6"/>
      <c r="BF365" s="8"/>
      <c r="BG365" s="154"/>
      <c r="BH365" s="119"/>
      <c r="BI365" s="119"/>
      <c r="BJ365" s="6"/>
      <c r="BK365" s="108"/>
      <c r="BL365" s="108"/>
      <c r="BM365" s="6"/>
      <c r="BN365" s="6"/>
      <c r="BO365" s="7"/>
      <c r="BP365" s="6"/>
      <c r="BQ365" s="156"/>
      <c r="BR365" s="139" t="s">
        <v>80</v>
      </c>
      <c r="BS365" s="159"/>
      <c r="BT365" s="6"/>
    </row>
    <row r="366" spans="1:72" s="101" customFormat="1" x14ac:dyDescent="0.25">
      <c r="A366" s="122"/>
      <c r="B366" s="123"/>
      <c r="C366" s="124"/>
      <c r="D366" s="124"/>
      <c r="E366" s="185"/>
      <c r="F366" s="5"/>
      <c r="G366" s="5"/>
      <c r="H366" s="64" t="str">
        <f t="shared" si="8"/>
        <v/>
      </c>
      <c r="I366" s="5"/>
      <c r="J366" s="5"/>
      <c r="K366" s="64" t="str">
        <f t="shared" si="9"/>
        <v/>
      </c>
      <c r="L366" s="119"/>
      <c r="M366" s="152"/>
      <c r="N366" s="119"/>
      <c r="O366" s="5" t="s">
        <v>293</v>
      </c>
      <c r="P366" s="127"/>
      <c r="Q366" s="129"/>
      <c r="R366" s="237"/>
      <c r="S366" s="128"/>
      <c r="T366" s="119"/>
      <c r="U366" s="130"/>
      <c r="V366" s="130"/>
      <c r="W366" s="5"/>
      <c r="X366" s="128"/>
      <c r="Y366" s="127"/>
      <c r="Z366" s="127"/>
      <c r="AA366" s="128"/>
      <c r="AB366" s="119"/>
      <c r="AC366" s="68" t="s">
        <v>82</v>
      </c>
      <c r="AD366" s="35"/>
      <c r="AE366" s="112"/>
      <c r="AF366" s="112"/>
      <c r="AG366" s="112"/>
      <c r="AH366" s="112"/>
      <c r="AI366" s="6"/>
      <c r="AJ366" s="6"/>
      <c r="AK366" s="6"/>
      <c r="AL366" s="145"/>
      <c r="AM366" s="135"/>
      <c r="AN366" s="136"/>
      <c r="AO366" s="136"/>
      <c r="AP366" s="136"/>
      <c r="AQ366" s="147"/>
      <c r="AR366" s="145"/>
      <c r="AS366" s="110"/>
      <c r="AT366" s="119"/>
      <c r="AU366" s="10"/>
      <c r="AV366" s="119"/>
      <c r="AW366" s="8"/>
      <c r="AX366" s="9"/>
      <c r="AY366" s="9"/>
      <c r="AZ366" s="9"/>
      <c r="BA366" s="145"/>
      <c r="BB366" s="145"/>
      <c r="BC366" s="149"/>
      <c r="BD366" s="33"/>
      <c r="BE366" s="6"/>
      <c r="BF366" s="8"/>
      <c r="BG366" s="154"/>
      <c r="BH366" s="119"/>
      <c r="BI366" s="119"/>
      <c r="BJ366" s="6"/>
      <c r="BK366" s="108"/>
      <c r="BL366" s="108"/>
      <c r="BM366" s="6"/>
      <c r="BN366" s="6"/>
      <c r="BO366" s="7"/>
      <c r="BP366" s="6"/>
      <c r="BQ366" s="156"/>
      <c r="BR366" s="139" t="s">
        <v>80</v>
      </c>
      <c r="BS366" s="159"/>
      <c r="BT366" s="6"/>
    </row>
    <row r="367" spans="1:72" s="101" customFormat="1" x14ac:dyDescent="0.25">
      <c r="A367" s="122"/>
      <c r="B367" s="123"/>
      <c r="C367" s="124"/>
      <c r="D367" s="124"/>
      <c r="E367" s="185"/>
      <c r="F367" s="5"/>
      <c r="G367" s="5"/>
      <c r="H367" s="64" t="str">
        <f t="shared" si="8"/>
        <v/>
      </c>
      <c r="I367" s="5"/>
      <c r="J367" s="5"/>
      <c r="K367" s="64" t="str">
        <f t="shared" si="9"/>
        <v/>
      </c>
      <c r="L367" s="119"/>
      <c r="M367" s="152"/>
      <c r="N367" s="119"/>
      <c r="O367" s="5" t="s">
        <v>293</v>
      </c>
      <c r="P367" s="127"/>
      <c r="Q367" s="129"/>
      <c r="R367" s="237"/>
      <c r="S367" s="128"/>
      <c r="T367" s="119"/>
      <c r="U367" s="130"/>
      <c r="V367" s="130"/>
      <c r="W367" s="5"/>
      <c r="X367" s="128"/>
      <c r="Y367" s="127"/>
      <c r="Z367" s="127"/>
      <c r="AA367" s="128"/>
      <c r="AB367" s="119"/>
      <c r="AC367" s="68" t="s">
        <v>82</v>
      </c>
      <c r="AD367" s="35"/>
      <c r="AE367" s="112"/>
      <c r="AF367" s="112"/>
      <c r="AG367" s="112"/>
      <c r="AH367" s="112"/>
      <c r="AI367" s="6"/>
      <c r="AJ367" s="6"/>
      <c r="AK367" s="6"/>
      <c r="AL367" s="145"/>
      <c r="AM367" s="135"/>
      <c r="AN367" s="136"/>
      <c r="AO367" s="136"/>
      <c r="AP367" s="136"/>
      <c r="AQ367" s="147"/>
      <c r="AR367" s="145"/>
      <c r="AS367" s="110"/>
      <c r="AT367" s="119"/>
      <c r="AU367" s="10"/>
      <c r="AV367" s="119"/>
      <c r="AW367" s="8"/>
      <c r="AX367" s="9"/>
      <c r="AY367" s="9"/>
      <c r="AZ367" s="9"/>
      <c r="BA367" s="145"/>
      <c r="BB367" s="145"/>
      <c r="BC367" s="149"/>
      <c r="BD367" s="33"/>
      <c r="BE367" s="6"/>
      <c r="BF367" s="8"/>
      <c r="BG367" s="154"/>
      <c r="BH367" s="119"/>
      <c r="BI367" s="119"/>
      <c r="BJ367" s="6"/>
      <c r="BK367" s="108"/>
      <c r="BL367" s="108"/>
      <c r="BM367" s="6"/>
      <c r="BN367" s="6"/>
      <c r="BO367" s="7"/>
      <c r="BP367" s="6"/>
      <c r="BQ367" s="156"/>
      <c r="BR367" s="139" t="s">
        <v>80</v>
      </c>
      <c r="BS367" s="159"/>
      <c r="BT367" s="6"/>
    </row>
    <row r="368" spans="1:72" s="101" customFormat="1" x14ac:dyDescent="0.25">
      <c r="A368" s="122"/>
      <c r="B368" s="123"/>
      <c r="C368" s="124"/>
      <c r="D368" s="124"/>
      <c r="E368" s="185"/>
      <c r="F368" s="5"/>
      <c r="G368" s="5"/>
      <c r="H368" s="64" t="str">
        <f t="shared" si="8"/>
        <v/>
      </c>
      <c r="I368" s="5"/>
      <c r="J368" s="5"/>
      <c r="K368" s="64" t="str">
        <f t="shared" si="9"/>
        <v/>
      </c>
      <c r="L368" s="119"/>
      <c r="M368" s="152"/>
      <c r="N368" s="119"/>
      <c r="O368" s="5" t="s">
        <v>293</v>
      </c>
      <c r="P368" s="127"/>
      <c r="Q368" s="129"/>
      <c r="R368" s="237"/>
      <c r="S368" s="128"/>
      <c r="T368" s="119"/>
      <c r="U368" s="130"/>
      <c r="V368" s="130"/>
      <c r="W368" s="5"/>
      <c r="X368" s="128"/>
      <c r="Y368" s="127"/>
      <c r="Z368" s="127"/>
      <c r="AA368" s="128"/>
      <c r="AB368" s="119"/>
      <c r="AC368" s="68" t="s">
        <v>82</v>
      </c>
      <c r="AD368" s="35"/>
      <c r="AE368" s="112"/>
      <c r="AF368" s="112"/>
      <c r="AG368" s="112"/>
      <c r="AH368" s="112"/>
      <c r="AI368" s="6"/>
      <c r="AJ368" s="6"/>
      <c r="AK368" s="6"/>
      <c r="AL368" s="145"/>
      <c r="AM368" s="135"/>
      <c r="AN368" s="136"/>
      <c r="AO368" s="136"/>
      <c r="AP368" s="136"/>
      <c r="AQ368" s="147"/>
      <c r="AR368" s="145"/>
      <c r="AS368" s="110"/>
      <c r="AT368" s="119"/>
      <c r="AU368" s="10"/>
      <c r="AV368" s="119"/>
      <c r="AW368" s="8"/>
      <c r="AX368" s="9"/>
      <c r="AY368" s="9"/>
      <c r="AZ368" s="9"/>
      <c r="BA368" s="145"/>
      <c r="BB368" s="145"/>
      <c r="BC368" s="149"/>
      <c r="BD368" s="33"/>
      <c r="BE368" s="6"/>
      <c r="BF368" s="8"/>
      <c r="BG368" s="154"/>
      <c r="BH368" s="119"/>
      <c r="BI368" s="119"/>
      <c r="BJ368" s="6"/>
      <c r="BK368" s="108"/>
      <c r="BL368" s="108"/>
      <c r="BM368" s="6"/>
      <c r="BN368" s="6"/>
      <c r="BO368" s="7"/>
      <c r="BP368" s="6"/>
      <c r="BQ368" s="156"/>
      <c r="BR368" s="139" t="s">
        <v>80</v>
      </c>
      <c r="BS368" s="159"/>
      <c r="BT368" s="6"/>
    </row>
    <row r="369" spans="1:72" s="101" customFormat="1" x14ac:dyDescent="0.25">
      <c r="A369" s="122"/>
      <c r="B369" s="123"/>
      <c r="C369" s="124"/>
      <c r="D369" s="124"/>
      <c r="E369" s="185"/>
      <c r="F369" s="5"/>
      <c r="G369" s="5"/>
      <c r="H369" s="64" t="str">
        <f t="shared" si="8"/>
        <v/>
      </c>
      <c r="I369" s="5"/>
      <c r="J369" s="5"/>
      <c r="K369" s="64" t="str">
        <f t="shared" si="9"/>
        <v/>
      </c>
      <c r="L369" s="119"/>
      <c r="M369" s="152"/>
      <c r="N369" s="119"/>
      <c r="O369" s="5" t="s">
        <v>293</v>
      </c>
      <c r="P369" s="127"/>
      <c r="Q369" s="129"/>
      <c r="R369" s="237"/>
      <c r="S369" s="128"/>
      <c r="T369" s="119"/>
      <c r="U369" s="130"/>
      <c r="V369" s="130"/>
      <c r="W369" s="5"/>
      <c r="X369" s="128"/>
      <c r="Y369" s="127"/>
      <c r="Z369" s="127"/>
      <c r="AA369" s="128"/>
      <c r="AB369" s="119"/>
      <c r="AC369" s="68" t="s">
        <v>82</v>
      </c>
      <c r="AD369" s="35"/>
      <c r="AE369" s="112"/>
      <c r="AF369" s="112"/>
      <c r="AG369" s="112"/>
      <c r="AH369" s="112"/>
      <c r="AI369" s="6"/>
      <c r="AJ369" s="6"/>
      <c r="AK369" s="6"/>
      <c r="AL369" s="145"/>
      <c r="AM369" s="135"/>
      <c r="AN369" s="136"/>
      <c r="AO369" s="136"/>
      <c r="AP369" s="136"/>
      <c r="AQ369" s="147"/>
      <c r="AR369" s="145"/>
      <c r="AS369" s="110"/>
      <c r="AT369" s="119"/>
      <c r="AU369" s="10"/>
      <c r="AV369" s="119"/>
      <c r="AW369" s="8"/>
      <c r="AX369" s="9"/>
      <c r="AY369" s="9"/>
      <c r="AZ369" s="9"/>
      <c r="BA369" s="145"/>
      <c r="BB369" s="145"/>
      <c r="BC369" s="149"/>
      <c r="BD369" s="33"/>
      <c r="BE369" s="6"/>
      <c r="BF369" s="8"/>
      <c r="BG369" s="154"/>
      <c r="BH369" s="119"/>
      <c r="BI369" s="119"/>
      <c r="BJ369" s="6"/>
      <c r="BK369" s="108"/>
      <c r="BL369" s="108"/>
      <c r="BM369" s="6"/>
      <c r="BN369" s="6"/>
      <c r="BO369" s="7"/>
      <c r="BP369" s="6"/>
      <c r="BQ369" s="156"/>
      <c r="BR369" s="139" t="s">
        <v>80</v>
      </c>
      <c r="BS369" s="159"/>
      <c r="BT369" s="6"/>
    </row>
    <row r="370" spans="1:72" s="101" customFormat="1" x14ac:dyDescent="0.25">
      <c r="A370" s="122"/>
      <c r="B370" s="123"/>
      <c r="C370" s="124"/>
      <c r="D370" s="124"/>
      <c r="E370" s="185"/>
      <c r="F370" s="5"/>
      <c r="G370" s="5"/>
      <c r="H370" s="64" t="str">
        <f t="shared" si="8"/>
        <v/>
      </c>
      <c r="I370" s="5"/>
      <c r="J370" s="5"/>
      <c r="K370" s="64" t="str">
        <f t="shared" si="9"/>
        <v/>
      </c>
      <c r="L370" s="119"/>
      <c r="M370" s="152"/>
      <c r="N370" s="119"/>
      <c r="O370" s="5" t="s">
        <v>293</v>
      </c>
      <c r="P370" s="127"/>
      <c r="Q370" s="129"/>
      <c r="R370" s="237"/>
      <c r="S370" s="128"/>
      <c r="T370" s="119"/>
      <c r="U370" s="130"/>
      <c r="V370" s="130"/>
      <c r="W370" s="5"/>
      <c r="X370" s="128"/>
      <c r="Y370" s="127"/>
      <c r="Z370" s="127"/>
      <c r="AA370" s="128"/>
      <c r="AB370" s="119"/>
      <c r="AC370" s="68" t="s">
        <v>82</v>
      </c>
      <c r="AD370" s="35"/>
      <c r="AE370" s="112"/>
      <c r="AF370" s="112"/>
      <c r="AG370" s="112"/>
      <c r="AH370" s="112"/>
      <c r="AI370" s="6"/>
      <c r="AJ370" s="6"/>
      <c r="AK370" s="6"/>
      <c r="AL370" s="145"/>
      <c r="AM370" s="135"/>
      <c r="AN370" s="136"/>
      <c r="AO370" s="136"/>
      <c r="AP370" s="136"/>
      <c r="AQ370" s="147"/>
      <c r="AR370" s="145"/>
      <c r="AS370" s="110"/>
      <c r="AT370" s="119"/>
      <c r="AU370" s="10"/>
      <c r="AV370" s="119"/>
      <c r="AW370" s="8"/>
      <c r="AX370" s="9"/>
      <c r="AY370" s="9"/>
      <c r="AZ370" s="9"/>
      <c r="BA370" s="145"/>
      <c r="BB370" s="145"/>
      <c r="BC370" s="149"/>
      <c r="BD370" s="33"/>
      <c r="BE370" s="6"/>
      <c r="BF370" s="8"/>
      <c r="BG370" s="154"/>
      <c r="BH370" s="119"/>
      <c r="BI370" s="119"/>
      <c r="BJ370" s="6"/>
      <c r="BK370" s="108"/>
      <c r="BL370" s="108"/>
      <c r="BM370" s="6"/>
      <c r="BN370" s="6"/>
      <c r="BO370" s="7"/>
      <c r="BP370" s="6"/>
      <c r="BQ370" s="156"/>
      <c r="BR370" s="139" t="s">
        <v>80</v>
      </c>
      <c r="BS370" s="159"/>
      <c r="BT370" s="6"/>
    </row>
    <row r="371" spans="1:72" s="101" customFormat="1" x14ac:dyDescent="0.25">
      <c r="A371" s="122"/>
      <c r="B371" s="123"/>
      <c r="C371" s="124"/>
      <c r="D371" s="124"/>
      <c r="E371" s="185"/>
      <c r="F371" s="5"/>
      <c r="G371" s="5"/>
      <c r="H371" s="64" t="str">
        <f t="shared" si="8"/>
        <v/>
      </c>
      <c r="I371" s="5"/>
      <c r="J371" s="5"/>
      <c r="K371" s="64" t="str">
        <f t="shared" si="9"/>
        <v/>
      </c>
      <c r="L371" s="119"/>
      <c r="M371" s="152"/>
      <c r="N371" s="119"/>
      <c r="O371" s="5" t="s">
        <v>293</v>
      </c>
      <c r="P371" s="127"/>
      <c r="Q371" s="129"/>
      <c r="R371" s="237"/>
      <c r="S371" s="128"/>
      <c r="T371" s="119"/>
      <c r="U371" s="130"/>
      <c r="V371" s="130"/>
      <c r="W371" s="5"/>
      <c r="X371" s="128"/>
      <c r="Y371" s="127"/>
      <c r="Z371" s="127"/>
      <c r="AA371" s="128"/>
      <c r="AB371" s="119"/>
      <c r="AC371" s="68" t="s">
        <v>82</v>
      </c>
      <c r="AD371" s="35"/>
      <c r="AE371" s="112"/>
      <c r="AF371" s="112"/>
      <c r="AG371" s="112"/>
      <c r="AH371" s="112"/>
      <c r="AI371" s="6"/>
      <c r="AJ371" s="6"/>
      <c r="AK371" s="6"/>
      <c r="AL371" s="145"/>
      <c r="AM371" s="135"/>
      <c r="AN371" s="136"/>
      <c r="AO371" s="136"/>
      <c r="AP371" s="136"/>
      <c r="AQ371" s="147"/>
      <c r="AR371" s="145"/>
      <c r="AS371" s="110"/>
      <c r="AT371" s="119"/>
      <c r="AU371" s="10"/>
      <c r="AV371" s="119"/>
      <c r="AW371" s="8"/>
      <c r="AX371" s="9"/>
      <c r="AY371" s="9"/>
      <c r="AZ371" s="9"/>
      <c r="BA371" s="145"/>
      <c r="BB371" s="145"/>
      <c r="BC371" s="149"/>
      <c r="BD371" s="33"/>
      <c r="BE371" s="6"/>
      <c r="BF371" s="8"/>
      <c r="BG371" s="154"/>
      <c r="BH371" s="119"/>
      <c r="BI371" s="119"/>
      <c r="BJ371" s="6"/>
      <c r="BK371" s="108"/>
      <c r="BL371" s="108"/>
      <c r="BM371" s="6"/>
      <c r="BN371" s="6"/>
      <c r="BO371" s="7"/>
      <c r="BP371" s="6"/>
      <c r="BQ371" s="156"/>
      <c r="BR371" s="139" t="s">
        <v>80</v>
      </c>
      <c r="BS371" s="159"/>
      <c r="BT371" s="6"/>
    </row>
    <row r="372" spans="1:72" s="101" customFormat="1" x14ac:dyDescent="0.25">
      <c r="A372" s="122"/>
      <c r="B372" s="123"/>
      <c r="C372" s="124"/>
      <c r="D372" s="124"/>
      <c r="E372" s="185"/>
      <c r="F372" s="5"/>
      <c r="G372" s="5"/>
      <c r="H372" s="64" t="str">
        <f t="shared" si="8"/>
        <v/>
      </c>
      <c r="I372" s="5"/>
      <c r="J372" s="5"/>
      <c r="K372" s="64" t="str">
        <f t="shared" si="9"/>
        <v/>
      </c>
      <c r="L372" s="119"/>
      <c r="M372" s="152"/>
      <c r="N372" s="119"/>
      <c r="O372" s="5" t="s">
        <v>293</v>
      </c>
      <c r="P372" s="127"/>
      <c r="Q372" s="129"/>
      <c r="R372" s="237"/>
      <c r="S372" s="128"/>
      <c r="T372" s="119"/>
      <c r="U372" s="130"/>
      <c r="V372" s="130"/>
      <c r="W372" s="5"/>
      <c r="X372" s="128"/>
      <c r="Y372" s="127"/>
      <c r="Z372" s="127"/>
      <c r="AA372" s="128"/>
      <c r="AB372" s="119"/>
      <c r="AC372" s="68" t="s">
        <v>82</v>
      </c>
      <c r="AD372" s="35"/>
      <c r="AE372" s="112"/>
      <c r="AF372" s="112"/>
      <c r="AG372" s="112"/>
      <c r="AH372" s="112"/>
      <c r="AI372" s="6"/>
      <c r="AJ372" s="6"/>
      <c r="AK372" s="6"/>
      <c r="AL372" s="145"/>
      <c r="AM372" s="135"/>
      <c r="AN372" s="136"/>
      <c r="AO372" s="136"/>
      <c r="AP372" s="136"/>
      <c r="AQ372" s="147"/>
      <c r="AR372" s="145"/>
      <c r="AS372" s="110"/>
      <c r="AT372" s="119"/>
      <c r="AU372" s="10"/>
      <c r="AV372" s="119"/>
      <c r="AW372" s="8"/>
      <c r="AX372" s="9"/>
      <c r="AY372" s="9"/>
      <c r="AZ372" s="9"/>
      <c r="BA372" s="145"/>
      <c r="BB372" s="145"/>
      <c r="BC372" s="149"/>
      <c r="BD372" s="33"/>
      <c r="BE372" s="6"/>
      <c r="BF372" s="8"/>
      <c r="BG372" s="154"/>
      <c r="BH372" s="119"/>
      <c r="BI372" s="119"/>
      <c r="BJ372" s="6"/>
      <c r="BK372" s="108"/>
      <c r="BL372" s="108"/>
      <c r="BM372" s="6"/>
      <c r="BN372" s="6"/>
      <c r="BO372" s="7"/>
      <c r="BP372" s="6"/>
      <c r="BQ372" s="156"/>
      <c r="BR372" s="139" t="s">
        <v>80</v>
      </c>
      <c r="BS372" s="159"/>
      <c r="BT372" s="6"/>
    </row>
    <row r="373" spans="1:72" s="101" customFormat="1" x14ac:dyDescent="0.25">
      <c r="A373" s="122"/>
      <c r="B373" s="123"/>
      <c r="C373" s="124"/>
      <c r="D373" s="124"/>
      <c r="E373" s="185"/>
      <c r="F373" s="5"/>
      <c r="G373" s="5"/>
      <c r="H373" s="64" t="str">
        <f t="shared" si="8"/>
        <v/>
      </c>
      <c r="I373" s="5"/>
      <c r="J373" s="5"/>
      <c r="K373" s="64" t="str">
        <f t="shared" si="9"/>
        <v/>
      </c>
      <c r="L373" s="119"/>
      <c r="M373" s="152"/>
      <c r="N373" s="119"/>
      <c r="O373" s="5" t="s">
        <v>293</v>
      </c>
      <c r="P373" s="127"/>
      <c r="Q373" s="129"/>
      <c r="R373" s="237"/>
      <c r="S373" s="128"/>
      <c r="T373" s="119"/>
      <c r="U373" s="130"/>
      <c r="V373" s="130"/>
      <c r="W373" s="5"/>
      <c r="X373" s="128"/>
      <c r="Y373" s="127"/>
      <c r="Z373" s="127"/>
      <c r="AA373" s="128"/>
      <c r="AB373" s="119"/>
      <c r="AC373" s="68" t="s">
        <v>82</v>
      </c>
      <c r="AD373" s="35"/>
      <c r="AE373" s="112"/>
      <c r="AF373" s="112"/>
      <c r="AG373" s="112"/>
      <c r="AH373" s="112"/>
      <c r="AI373" s="6"/>
      <c r="AJ373" s="6"/>
      <c r="AK373" s="6"/>
      <c r="AL373" s="145"/>
      <c r="AM373" s="135"/>
      <c r="AN373" s="136"/>
      <c r="AO373" s="136"/>
      <c r="AP373" s="136"/>
      <c r="AQ373" s="147"/>
      <c r="AR373" s="145"/>
      <c r="AS373" s="110"/>
      <c r="AT373" s="119"/>
      <c r="AU373" s="10"/>
      <c r="AV373" s="119"/>
      <c r="AW373" s="8"/>
      <c r="AX373" s="9"/>
      <c r="AY373" s="9"/>
      <c r="AZ373" s="9"/>
      <c r="BA373" s="145"/>
      <c r="BB373" s="145"/>
      <c r="BC373" s="149"/>
      <c r="BD373" s="33"/>
      <c r="BE373" s="6"/>
      <c r="BF373" s="8"/>
      <c r="BG373" s="154"/>
      <c r="BH373" s="119"/>
      <c r="BI373" s="119"/>
      <c r="BJ373" s="6"/>
      <c r="BK373" s="108"/>
      <c r="BL373" s="108"/>
      <c r="BM373" s="6"/>
      <c r="BN373" s="6"/>
      <c r="BO373" s="7"/>
      <c r="BP373" s="6"/>
      <c r="BQ373" s="156"/>
      <c r="BR373" s="139" t="s">
        <v>80</v>
      </c>
      <c r="BS373" s="159"/>
      <c r="BT373" s="6"/>
    </row>
    <row r="374" spans="1:72" s="101" customFormat="1" x14ac:dyDescent="0.25">
      <c r="A374" s="122"/>
      <c r="B374" s="123"/>
      <c r="C374" s="124"/>
      <c r="D374" s="124"/>
      <c r="E374" s="185"/>
      <c r="F374" s="5"/>
      <c r="G374" s="5"/>
      <c r="H374" s="64" t="str">
        <f t="shared" si="8"/>
        <v/>
      </c>
      <c r="I374" s="5"/>
      <c r="J374" s="5"/>
      <c r="K374" s="64" t="str">
        <f t="shared" si="9"/>
        <v/>
      </c>
      <c r="L374" s="119"/>
      <c r="M374" s="152"/>
      <c r="N374" s="119"/>
      <c r="O374" s="5" t="s">
        <v>293</v>
      </c>
      <c r="P374" s="127"/>
      <c r="Q374" s="129"/>
      <c r="R374" s="237"/>
      <c r="S374" s="128"/>
      <c r="T374" s="119"/>
      <c r="U374" s="130"/>
      <c r="V374" s="130"/>
      <c r="W374" s="5"/>
      <c r="X374" s="128"/>
      <c r="Y374" s="127"/>
      <c r="Z374" s="127"/>
      <c r="AA374" s="128"/>
      <c r="AB374" s="119"/>
      <c r="AC374" s="68" t="s">
        <v>82</v>
      </c>
      <c r="AD374" s="35"/>
      <c r="AE374" s="112"/>
      <c r="AF374" s="112"/>
      <c r="AG374" s="112"/>
      <c r="AH374" s="112"/>
      <c r="AI374" s="6"/>
      <c r="AJ374" s="6"/>
      <c r="AK374" s="6"/>
      <c r="AL374" s="145"/>
      <c r="AM374" s="135"/>
      <c r="AN374" s="136"/>
      <c r="AO374" s="136"/>
      <c r="AP374" s="136"/>
      <c r="AQ374" s="147"/>
      <c r="AR374" s="145"/>
      <c r="AS374" s="110"/>
      <c r="AT374" s="119"/>
      <c r="AU374" s="10"/>
      <c r="AV374" s="119"/>
      <c r="AW374" s="8"/>
      <c r="AX374" s="9"/>
      <c r="AY374" s="9"/>
      <c r="AZ374" s="9"/>
      <c r="BA374" s="145"/>
      <c r="BB374" s="145"/>
      <c r="BC374" s="149"/>
      <c r="BD374" s="33"/>
      <c r="BE374" s="6"/>
      <c r="BF374" s="8"/>
      <c r="BG374" s="154"/>
      <c r="BH374" s="119"/>
      <c r="BI374" s="119"/>
      <c r="BJ374" s="6"/>
      <c r="BK374" s="108"/>
      <c r="BL374" s="108"/>
      <c r="BM374" s="6"/>
      <c r="BN374" s="6"/>
      <c r="BO374" s="7"/>
      <c r="BP374" s="6"/>
      <c r="BQ374" s="156"/>
      <c r="BR374" s="139" t="s">
        <v>80</v>
      </c>
      <c r="BS374" s="159"/>
      <c r="BT374" s="6"/>
    </row>
    <row r="375" spans="1:72" s="101" customFormat="1" x14ac:dyDescent="0.25">
      <c r="A375" s="122"/>
      <c r="B375" s="123"/>
      <c r="C375" s="124"/>
      <c r="D375" s="124"/>
      <c r="E375" s="185"/>
      <c r="F375" s="5"/>
      <c r="G375" s="5"/>
      <c r="H375" s="64" t="str">
        <f t="shared" si="8"/>
        <v/>
      </c>
      <c r="I375" s="5"/>
      <c r="J375" s="5"/>
      <c r="K375" s="64" t="str">
        <f t="shared" si="9"/>
        <v/>
      </c>
      <c r="L375" s="119"/>
      <c r="M375" s="152"/>
      <c r="N375" s="119"/>
      <c r="O375" s="5" t="s">
        <v>293</v>
      </c>
      <c r="P375" s="127"/>
      <c r="Q375" s="129"/>
      <c r="R375" s="237"/>
      <c r="S375" s="128"/>
      <c r="T375" s="119"/>
      <c r="U375" s="130"/>
      <c r="V375" s="130"/>
      <c r="W375" s="5"/>
      <c r="X375" s="128"/>
      <c r="Y375" s="127"/>
      <c r="Z375" s="127"/>
      <c r="AA375" s="128"/>
      <c r="AB375" s="119"/>
      <c r="AC375" s="68" t="s">
        <v>82</v>
      </c>
      <c r="AD375" s="35"/>
      <c r="AE375" s="112"/>
      <c r="AF375" s="112"/>
      <c r="AG375" s="112"/>
      <c r="AH375" s="112"/>
      <c r="AI375" s="6"/>
      <c r="AJ375" s="6"/>
      <c r="AK375" s="6"/>
      <c r="AL375" s="145"/>
      <c r="AM375" s="135"/>
      <c r="AN375" s="136"/>
      <c r="AO375" s="136"/>
      <c r="AP375" s="136"/>
      <c r="AQ375" s="147"/>
      <c r="AR375" s="145"/>
      <c r="AS375" s="110"/>
      <c r="AT375" s="119"/>
      <c r="AU375" s="10"/>
      <c r="AV375" s="119"/>
      <c r="AW375" s="8"/>
      <c r="AX375" s="9"/>
      <c r="AY375" s="9"/>
      <c r="AZ375" s="9"/>
      <c r="BA375" s="145"/>
      <c r="BB375" s="145"/>
      <c r="BC375" s="149"/>
      <c r="BD375" s="33"/>
      <c r="BE375" s="6"/>
      <c r="BF375" s="8"/>
      <c r="BG375" s="154"/>
      <c r="BH375" s="119"/>
      <c r="BI375" s="119"/>
      <c r="BJ375" s="6"/>
      <c r="BK375" s="108"/>
      <c r="BL375" s="108"/>
      <c r="BM375" s="6"/>
      <c r="BN375" s="6"/>
      <c r="BO375" s="7"/>
      <c r="BP375" s="6"/>
      <c r="BQ375" s="156"/>
      <c r="BR375" s="139" t="s">
        <v>80</v>
      </c>
      <c r="BS375" s="159"/>
      <c r="BT375" s="6"/>
    </row>
    <row r="376" spans="1:72" s="101" customFormat="1" x14ac:dyDescent="0.25">
      <c r="A376" s="122"/>
      <c r="B376" s="123"/>
      <c r="C376" s="124"/>
      <c r="D376" s="124"/>
      <c r="E376" s="185"/>
      <c r="F376" s="5"/>
      <c r="G376" s="5"/>
      <c r="H376" s="64" t="str">
        <f t="shared" si="8"/>
        <v/>
      </c>
      <c r="I376" s="5"/>
      <c r="J376" s="5"/>
      <c r="K376" s="64" t="str">
        <f t="shared" si="9"/>
        <v/>
      </c>
      <c r="L376" s="119"/>
      <c r="M376" s="152"/>
      <c r="N376" s="119"/>
      <c r="O376" s="5" t="s">
        <v>293</v>
      </c>
      <c r="P376" s="127"/>
      <c r="Q376" s="129"/>
      <c r="R376" s="237"/>
      <c r="S376" s="128"/>
      <c r="T376" s="119"/>
      <c r="U376" s="130"/>
      <c r="V376" s="130"/>
      <c r="W376" s="5"/>
      <c r="X376" s="128"/>
      <c r="Y376" s="127"/>
      <c r="Z376" s="127"/>
      <c r="AA376" s="128"/>
      <c r="AB376" s="119"/>
      <c r="AC376" s="68" t="s">
        <v>82</v>
      </c>
      <c r="AD376" s="35"/>
      <c r="AE376" s="112"/>
      <c r="AF376" s="112"/>
      <c r="AG376" s="112"/>
      <c r="AH376" s="112"/>
      <c r="AI376" s="6"/>
      <c r="AJ376" s="6"/>
      <c r="AK376" s="6"/>
      <c r="AL376" s="145"/>
      <c r="AM376" s="135"/>
      <c r="AN376" s="136"/>
      <c r="AO376" s="136"/>
      <c r="AP376" s="136"/>
      <c r="AQ376" s="147"/>
      <c r="AR376" s="145"/>
      <c r="AS376" s="110"/>
      <c r="AT376" s="119"/>
      <c r="AU376" s="10"/>
      <c r="AV376" s="119"/>
      <c r="AW376" s="8"/>
      <c r="AX376" s="9"/>
      <c r="AY376" s="9"/>
      <c r="AZ376" s="9"/>
      <c r="BA376" s="145"/>
      <c r="BB376" s="145"/>
      <c r="BC376" s="149"/>
      <c r="BD376" s="33"/>
      <c r="BE376" s="6"/>
      <c r="BF376" s="8"/>
      <c r="BG376" s="154"/>
      <c r="BH376" s="119"/>
      <c r="BI376" s="119"/>
      <c r="BJ376" s="6"/>
      <c r="BK376" s="108"/>
      <c r="BL376" s="108"/>
      <c r="BM376" s="6"/>
      <c r="BN376" s="6"/>
      <c r="BO376" s="7"/>
      <c r="BP376" s="6"/>
      <c r="BQ376" s="156"/>
      <c r="BR376" s="139" t="s">
        <v>80</v>
      </c>
      <c r="BS376" s="159"/>
      <c r="BT376" s="6"/>
    </row>
    <row r="377" spans="1:72" s="101" customFormat="1" x14ac:dyDescent="0.25">
      <c r="A377" s="122"/>
      <c r="B377" s="123"/>
      <c r="C377" s="124"/>
      <c r="D377" s="124"/>
      <c r="E377" s="185"/>
      <c r="F377" s="5"/>
      <c r="G377" s="5"/>
      <c r="H377" s="64" t="str">
        <f t="shared" si="8"/>
        <v/>
      </c>
      <c r="I377" s="5"/>
      <c r="J377" s="5"/>
      <c r="K377" s="64" t="str">
        <f t="shared" si="9"/>
        <v/>
      </c>
      <c r="L377" s="119"/>
      <c r="M377" s="152"/>
      <c r="N377" s="119"/>
      <c r="O377" s="5" t="s">
        <v>293</v>
      </c>
      <c r="P377" s="127"/>
      <c r="Q377" s="129"/>
      <c r="R377" s="237"/>
      <c r="S377" s="128"/>
      <c r="T377" s="119"/>
      <c r="U377" s="130"/>
      <c r="V377" s="130"/>
      <c r="W377" s="5"/>
      <c r="X377" s="128"/>
      <c r="Y377" s="127"/>
      <c r="Z377" s="127"/>
      <c r="AA377" s="128"/>
      <c r="AB377" s="119"/>
      <c r="AC377" s="68" t="s">
        <v>82</v>
      </c>
      <c r="AD377" s="35"/>
      <c r="AE377" s="112"/>
      <c r="AF377" s="112"/>
      <c r="AG377" s="112"/>
      <c r="AH377" s="112"/>
      <c r="AI377" s="6"/>
      <c r="AJ377" s="6"/>
      <c r="AK377" s="6"/>
      <c r="AL377" s="145"/>
      <c r="AM377" s="135"/>
      <c r="AN377" s="136"/>
      <c r="AO377" s="136"/>
      <c r="AP377" s="136"/>
      <c r="AQ377" s="147"/>
      <c r="AR377" s="145"/>
      <c r="AS377" s="110"/>
      <c r="AT377" s="119"/>
      <c r="AU377" s="10"/>
      <c r="AV377" s="119"/>
      <c r="AW377" s="8"/>
      <c r="AX377" s="9"/>
      <c r="AY377" s="9"/>
      <c r="AZ377" s="9"/>
      <c r="BA377" s="145"/>
      <c r="BB377" s="145"/>
      <c r="BC377" s="149"/>
      <c r="BD377" s="33"/>
      <c r="BE377" s="6"/>
      <c r="BF377" s="8"/>
      <c r="BG377" s="154"/>
      <c r="BH377" s="119"/>
      <c r="BI377" s="119"/>
      <c r="BJ377" s="6"/>
      <c r="BK377" s="108"/>
      <c r="BL377" s="108"/>
      <c r="BM377" s="6"/>
      <c r="BN377" s="6"/>
      <c r="BO377" s="7"/>
      <c r="BP377" s="6"/>
      <c r="BQ377" s="156"/>
      <c r="BR377" s="139" t="s">
        <v>80</v>
      </c>
      <c r="BS377" s="159"/>
      <c r="BT377" s="6"/>
    </row>
    <row r="378" spans="1:72" s="101" customFormat="1" x14ac:dyDescent="0.25">
      <c r="A378" s="122"/>
      <c r="B378" s="123"/>
      <c r="C378" s="124"/>
      <c r="D378" s="124"/>
      <c r="E378" s="185"/>
      <c r="F378" s="5"/>
      <c r="G378" s="5"/>
      <c r="H378" s="64" t="str">
        <f t="shared" si="8"/>
        <v/>
      </c>
      <c r="I378" s="5"/>
      <c r="J378" s="5"/>
      <c r="K378" s="64" t="str">
        <f t="shared" si="9"/>
        <v/>
      </c>
      <c r="L378" s="119"/>
      <c r="M378" s="152"/>
      <c r="N378" s="119"/>
      <c r="O378" s="5" t="s">
        <v>293</v>
      </c>
      <c r="P378" s="127"/>
      <c r="Q378" s="129"/>
      <c r="R378" s="237"/>
      <c r="S378" s="128"/>
      <c r="T378" s="119"/>
      <c r="U378" s="130"/>
      <c r="V378" s="130"/>
      <c r="W378" s="5"/>
      <c r="X378" s="128"/>
      <c r="Y378" s="127"/>
      <c r="Z378" s="127"/>
      <c r="AA378" s="128"/>
      <c r="AB378" s="119"/>
      <c r="AC378" s="68" t="s">
        <v>82</v>
      </c>
      <c r="AD378" s="35"/>
      <c r="AE378" s="112"/>
      <c r="AF378" s="112"/>
      <c r="AG378" s="112"/>
      <c r="AH378" s="112"/>
      <c r="AI378" s="6"/>
      <c r="AJ378" s="6"/>
      <c r="AK378" s="6"/>
      <c r="AL378" s="145"/>
      <c r="AM378" s="135"/>
      <c r="AN378" s="136"/>
      <c r="AO378" s="136"/>
      <c r="AP378" s="136"/>
      <c r="AQ378" s="147"/>
      <c r="AR378" s="145"/>
      <c r="AS378" s="110"/>
      <c r="AT378" s="119"/>
      <c r="AU378" s="10"/>
      <c r="AV378" s="119"/>
      <c r="AW378" s="8"/>
      <c r="AX378" s="9"/>
      <c r="AY378" s="9"/>
      <c r="AZ378" s="9"/>
      <c r="BA378" s="145"/>
      <c r="BB378" s="145"/>
      <c r="BC378" s="149"/>
      <c r="BD378" s="33"/>
      <c r="BE378" s="6"/>
      <c r="BF378" s="8"/>
      <c r="BG378" s="154"/>
      <c r="BH378" s="119"/>
      <c r="BI378" s="119"/>
      <c r="BJ378" s="6"/>
      <c r="BK378" s="108"/>
      <c r="BL378" s="108"/>
      <c r="BM378" s="6"/>
      <c r="BN378" s="6"/>
      <c r="BO378" s="7"/>
      <c r="BP378" s="6"/>
      <c r="BQ378" s="156"/>
      <c r="BR378" s="139" t="s">
        <v>80</v>
      </c>
      <c r="BS378" s="159"/>
      <c r="BT378" s="6"/>
    </row>
    <row r="379" spans="1:72" s="101" customFormat="1" x14ac:dyDescent="0.25">
      <c r="A379" s="122"/>
      <c r="B379" s="123"/>
      <c r="C379" s="124"/>
      <c r="D379" s="124"/>
      <c r="E379" s="185"/>
      <c r="F379" s="5"/>
      <c r="G379" s="5"/>
      <c r="H379" s="64" t="str">
        <f t="shared" si="8"/>
        <v/>
      </c>
      <c r="I379" s="5"/>
      <c r="J379" s="5"/>
      <c r="K379" s="64" t="str">
        <f t="shared" si="9"/>
        <v/>
      </c>
      <c r="L379" s="119"/>
      <c r="M379" s="152"/>
      <c r="N379" s="119"/>
      <c r="O379" s="5" t="s">
        <v>293</v>
      </c>
      <c r="P379" s="127"/>
      <c r="Q379" s="129"/>
      <c r="R379" s="237"/>
      <c r="S379" s="128"/>
      <c r="T379" s="119"/>
      <c r="U379" s="130"/>
      <c r="V379" s="130"/>
      <c r="W379" s="5"/>
      <c r="X379" s="128"/>
      <c r="Y379" s="127"/>
      <c r="Z379" s="127"/>
      <c r="AA379" s="128"/>
      <c r="AB379" s="119"/>
      <c r="AC379" s="68" t="s">
        <v>82</v>
      </c>
      <c r="AD379" s="35"/>
      <c r="AE379" s="112"/>
      <c r="AF379" s="112"/>
      <c r="AG379" s="112"/>
      <c r="AH379" s="112"/>
      <c r="AI379" s="6"/>
      <c r="AJ379" s="6"/>
      <c r="AK379" s="6"/>
      <c r="AL379" s="145"/>
      <c r="AM379" s="135"/>
      <c r="AN379" s="136"/>
      <c r="AO379" s="136"/>
      <c r="AP379" s="136"/>
      <c r="AQ379" s="147"/>
      <c r="AR379" s="145"/>
      <c r="AS379" s="110"/>
      <c r="AT379" s="119"/>
      <c r="AU379" s="10"/>
      <c r="AV379" s="119"/>
      <c r="AW379" s="8"/>
      <c r="AX379" s="9"/>
      <c r="AY379" s="9"/>
      <c r="AZ379" s="9"/>
      <c r="BA379" s="145"/>
      <c r="BB379" s="145"/>
      <c r="BC379" s="149"/>
      <c r="BD379" s="33"/>
      <c r="BE379" s="6"/>
      <c r="BF379" s="8"/>
      <c r="BG379" s="154"/>
      <c r="BH379" s="119"/>
      <c r="BI379" s="119"/>
      <c r="BJ379" s="6"/>
      <c r="BK379" s="108"/>
      <c r="BL379" s="108"/>
      <c r="BM379" s="6"/>
      <c r="BN379" s="6"/>
      <c r="BO379" s="7"/>
      <c r="BP379" s="6"/>
      <c r="BQ379" s="156"/>
      <c r="BR379" s="139" t="s">
        <v>80</v>
      </c>
      <c r="BS379" s="159"/>
      <c r="BT379" s="6"/>
    </row>
    <row r="380" spans="1:72" s="101" customFormat="1" x14ac:dyDescent="0.25">
      <c r="A380" s="122"/>
      <c r="B380" s="123"/>
      <c r="C380" s="124"/>
      <c r="D380" s="124"/>
      <c r="E380" s="185"/>
      <c r="F380" s="5"/>
      <c r="G380" s="5"/>
      <c r="H380" s="64" t="str">
        <f t="shared" si="8"/>
        <v/>
      </c>
      <c r="I380" s="5"/>
      <c r="J380" s="5"/>
      <c r="K380" s="64" t="str">
        <f t="shared" si="9"/>
        <v/>
      </c>
      <c r="L380" s="119"/>
      <c r="M380" s="152"/>
      <c r="N380" s="119"/>
      <c r="O380" s="5" t="s">
        <v>293</v>
      </c>
      <c r="P380" s="127"/>
      <c r="Q380" s="129"/>
      <c r="R380" s="237"/>
      <c r="S380" s="128"/>
      <c r="T380" s="119"/>
      <c r="U380" s="130"/>
      <c r="V380" s="130"/>
      <c r="W380" s="5"/>
      <c r="X380" s="128"/>
      <c r="Y380" s="127"/>
      <c r="Z380" s="127"/>
      <c r="AA380" s="128"/>
      <c r="AB380" s="119"/>
      <c r="AC380" s="68" t="s">
        <v>82</v>
      </c>
      <c r="AD380" s="35"/>
      <c r="AE380" s="112"/>
      <c r="AF380" s="112"/>
      <c r="AG380" s="112"/>
      <c r="AH380" s="112"/>
      <c r="AI380" s="6"/>
      <c r="AJ380" s="6"/>
      <c r="AK380" s="6"/>
      <c r="AL380" s="145"/>
      <c r="AM380" s="135"/>
      <c r="AN380" s="136"/>
      <c r="AO380" s="136"/>
      <c r="AP380" s="136"/>
      <c r="AQ380" s="147"/>
      <c r="AR380" s="145"/>
      <c r="AS380" s="110"/>
      <c r="AT380" s="119"/>
      <c r="AU380" s="10"/>
      <c r="AV380" s="119"/>
      <c r="AW380" s="8"/>
      <c r="AX380" s="9"/>
      <c r="AY380" s="9"/>
      <c r="AZ380" s="9"/>
      <c r="BA380" s="145"/>
      <c r="BB380" s="145"/>
      <c r="BC380" s="149"/>
      <c r="BD380" s="33"/>
      <c r="BE380" s="6"/>
      <c r="BF380" s="8"/>
      <c r="BG380" s="154"/>
      <c r="BH380" s="119"/>
      <c r="BI380" s="119"/>
      <c r="BJ380" s="6"/>
      <c r="BK380" s="108"/>
      <c r="BL380" s="108"/>
      <c r="BM380" s="6"/>
      <c r="BN380" s="6"/>
      <c r="BO380" s="7"/>
      <c r="BP380" s="6"/>
      <c r="BQ380" s="156"/>
      <c r="BR380" s="139" t="s">
        <v>80</v>
      </c>
      <c r="BS380" s="159"/>
      <c r="BT380" s="6"/>
    </row>
    <row r="381" spans="1:72" s="101" customFormat="1" x14ac:dyDescent="0.25">
      <c r="A381" s="122"/>
      <c r="B381" s="123"/>
      <c r="C381" s="124"/>
      <c r="D381" s="124"/>
      <c r="E381" s="185"/>
      <c r="F381" s="5"/>
      <c r="G381" s="5"/>
      <c r="H381" s="64" t="str">
        <f t="shared" si="8"/>
        <v/>
      </c>
      <c r="I381" s="5"/>
      <c r="J381" s="5"/>
      <c r="K381" s="64" t="str">
        <f t="shared" si="9"/>
        <v/>
      </c>
      <c r="L381" s="119"/>
      <c r="M381" s="152"/>
      <c r="N381" s="119"/>
      <c r="O381" s="5" t="s">
        <v>293</v>
      </c>
      <c r="P381" s="127"/>
      <c r="Q381" s="129"/>
      <c r="R381" s="237"/>
      <c r="S381" s="128"/>
      <c r="T381" s="119"/>
      <c r="U381" s="130"/>
      <c r="V381" s="130"/>
      <c r="W381" s="5"/>
      <c r="X381" s="128"/>
      <c r="Y381" s="127"/>
      <c r="Z381" s="127"/>
      <c r="AA381" s="128"/>
      <c r="AB381" s="119"/>
      <c r="AC381" s="68" t="s">
        <v>82</v>
      </c>
      <c r="AD381" s="35"/>
      <c r="AE381" s="112"/>
      <c r="AF381" s="112"/>
      <c r="AG381" s="112"/>
      <c r="AH381" s="112"/>
      <c r="AI381" s="6"/>
      <c r="AJ381" s="6"/>
      <c r="AK381" s="6"/>
      <c r="AL381" s="145"/>
      <c r="AM381" s="135"/>
      <c r="AN381" s="136"/>
      <c r="AO381" s="136"/>
      <c r="AP381" s="136"/>
      <c r="AQ381" s="147"/>
      <c r="AR381" s="145"/>
      <c r="AS381" s="110"/>
      <c r="AT381" s="119"/>
      <c r="AU381" s="10"/>
      <c r="AV381" s="119"/>
      <c r="AW381" s="8"/>
      <c r="AX381" s="9"/>
      <c r="AY381" s="9"/>
      <c r="AZ381" s="9"/>
      <c r="BA381" s="145"/>
      <c r="BB381" s="145"/>
      <c r="BC381" s="149"/>
      <c r="BD381" s="33"/>
      <c r="BE381" s="6"/>
      <c r="BF381" s="8"/>
      <c r="BG381" s="154"/>
      <c r="BH381" s="119"/>
      <c r="BI381" s="119"/>
      <c r="BJ381" s="6"/>
      <c r="BK381" s="108"/>
      <c r="BL381" s="108"/>
      <c r="BM381" s="6"/>
      <c r="BN381" s="6"/>
      <c r="BO381" s="7"/>
      <c r="BP381" s="6"/>
      <c r="BQ381" s="156"/>
      <c r="BR381" s="139" t="s">
        <v>80</v>
      </c>
      <c r="BS381" s="159"/>
      <c r="BT381" s="6"/>
    </row>
    <row r="382" spans="1:72" s="101" customFormat="1" x14ac:dyDescent="0.25">
      <c r="A382" s="122"/>
      <c r="B382" s="123"/>
      <c r="C382" s="124"/>
      <c r="D382" s="124"/>
      <c r="E382" s="185"/>
      <c r="F382" s="5"/>
      <c r="G382" s="5"/>
      <c r="H382" s="64" t="str">
        <f t="shared" si="8"/>
        <v/>
      </c>
      <c r="I382" s="5"/>
      <c r="J382" s="5"/>
      <c r="K382" s="64" t="str">
        <f t="shared" si="9"/>
        <v/>
      </c>
      <c r="L382" s="119"/>
      <c r="M382" s="152"/>
      <c r="N382" s="119"/>
      <c r="O382" s="5" t="s">
        <v>293</v>
      </c>
      <c r="P382" s="127"/>
      <c r="Q382" s="129"/>
      <c r="R382" s="237"/>
      <c r="S382" s="128"/>
      <c r="T382" s="119"/>
      <c r="U382" s="130"/>
      <c r="V382" s="130"/>
      <c r="W382" s="5"/>
      <c r="X382" s="128"/>
      <c r="Y382" s="127"/>
      <c r="Z382" s="127"/>
      <c r="AA382" s="128"/>
      <c r="AB382" s="119"/>
      <c r="AC382" s="68" t="s">
        <v>82</v>
      </c>
      <c r="AD382" s="35"/>
      <c r="AE382" s="112"/>
      <c r="AF382" s="112"/>
      <c r="AG382" s="112"/>
      <c r="AH382" s="112"/>
      <c r="AI382" s="6"/>
      <c r="AJ382" s="6"/>
      <c r="AK382" s="6"/>
      <c r="AL382" s="145"/>
      <c r="AM382" s="135"/>
      <c r="AN382" s="136"/>
      <c r="AO382" s="136"/>
      <c r="AP382" s="136"/>
      <c r="AQ382" s="147"/>
      <c r="AR382" s="145"/>
      <c r="AS382" s="110"/>
      <c r="AT382" s="119"/>
      <c r="AU382" s="10"/>
      <c r="AV382" s="119"/>
      <c r="AW382" s="8"/>
      <c r="AX382" s="9"/>
      <c r="AY382" s="9"/>
      <c r="AZ382" s="9"/>
      <c r="BA382" s="145"/>
      <c r="BB382" s="145"/>
      <c r="BC382" s="149"/>
      <c r="BD382" s="33"/>
      <c r="BE382" s="6"/>
      <c r="BF382" s="8"/>
      <c r="BG382" s="154"/>
      <c r="BH382" s="119"/>
      <c r="BI382" s="119"/>
      <c r="BJ382" s="6"/>
      <c r="BK382" s="108"/>
      <c r="BL382" s="108"/>
      <c r="BM382" s="6"/>
      <c r="BN382" s="6"/>
      <c r="BO382" s="7"/>
      <c r="BP382" s="6"/>
      <c r="BQ382" s="156"/>
      <c r="BR382" s="139" t="s">
        <v>80</v>
      </c>
      <c r="BS382" s="159"/>
      <c r="BT382" s="6"/>
    </row>
    <row r="383" spans="1:72" s="101" customFormat="1" x14ac:dyDescent="0.25">
      <c r="A383" s="122"/>
      <c r="B383" s="123"/>
      <c r="C383" s="124"/>
      <c r="D383" s="124"/>
      <c r="E383" s="185"/>
      <c r="F383" s="5"/>
      <c r="G383" s="5"/>
      <c r="H383" s="64" t="str">
        <f t="shared" si="8"/>
        <v/>
      </c>
      <c r="I383" s="5"/>
      <c r="J383" s="5"/>
      <c r="K383" s="64" t="str">
        <f t="shared" si="9"/>
        <v/>
      </c>
      <c r="L383" s="119"/>
      <c r="M383" s="152"/>
      <c r="N383" s="119"/>
      <c r="O383" s="5" t="s">
        <v>293</v>
      </c>
      <c r="P383" s="127"/>
      <c r="Q383" s="129"/>
      <c r="R383" s="237"/>
      <c r="S383" s="128"/>
      <c r="T383" s="119"/>
      <c r="U383" s="130"/>
      <c r="V383" s="130"/>
      <c r="W383" s="5"/>
      <c r="X383" s="128"/>
      <c r="Y383" s="127"/>
      <c r="Z383" s="127"/>
      <c r="AA383" s="128"/>
      <c r="AB383" s="119"/>
      <c r="AC383" s="68" t="s">
        <v>82</v>
      </c>
      <c r="AD383" s="35"/>
      <c r="AE383" s="112"/>
      <c r="AF383" s="112"/>
      <c r="AG383" s="112"/>
      <c r="AH383" s="112"/>
      <c r="AI383" s="6"/>
      <c r="AJ383" s="6"/>
      <c r="AK383" s="6"/>
      <c r="AL383" s="145"/>
      <c r="AM383" s="135"/>
      <c r="AN383" s="136"/>
      <c r="AO383" s="136"/>
      <c r="AP383" s="136"/>
      <c r="AQ383" s="147"/>
      <c r="AR383" s="145"/>
      <c r="AS383" s="110"/>
      <c r="AT383" s="119"/>
      <c r="AU383" s="10"/>
      <c r="AV383" s="119"/>
      <c r="AW383" s="8"/>
      <c r="AX383" s="9"/>
      <c r="AY383" s="9"/>
      <c r="AZ383" s="9"/>
      <c r="BA383" s="145"/>
      <c r="BB383" s="145"/>
      <c r="BC383" s="149"/>
      <c r="BD383" s="33"/>
      <c r="BE383" s="6"/>
      <c r="BF383" s="8"/>
      <c r="BG383" s="154"/>
      <c r="BH383" s="119"/>
      <c r="BI383" s="119"/>
      <c r="BJ383" s="6"/>
      <c r="BK383" s="108"/>
      <c r="BL383" s="108"/>
      <c r="BM383" s="6"/>
      <c r="BN383" s="6"/>
      <c r="BO383" s="7"/>
      <c r="BP383" s="6"/>
      <c r="BQ383" s="156"/>
      <c r="BR383" s="139" t="s">
        <v>80</v>
      </c>
      <c r="BS383" s="159"/>
      <c r="BT383" s="6"/>
    </row>
    <row r="384" spans="1:72" s="101" customFormat="1" x14ac:dyDescent="0.25">
      <c r="A384" s="122"/>
      <c r="B384" s="123"/>
      <c r="C384" s="124"/>
      <c r="D384" s="124"/>
      <c r="E384" s="185"/>
      <c r="F384" s="5"/>
      <c r="G384" s="5"/>
      <c r="H384" s="64" t="str">
        <f t="shared" si="8"/>
        <v/>
      </c>
      <c r="I384" s="5"/>
      <c r="J384" s="5"/>
      <c r="K384" s="64" t="str">
        <f t="shared" si="9"/>
        <v/>
      </c>
      <c r="L384" s="119"/>
      <c r="M384" s="152"/>
      <c r="N384" s="119"/>
      <c r="O384" s="5" t="s">
        <v>293</v>
      </c>
      <c r="P384" s="127"/>
      <c r="Q384" s="129"/>
      <c r="R384" s="237"/>
      <c r="S384" s="128"/>
      <c r="T384" s="119"/>
      <c r="U384" s="130"/>
      <c r="V384" s="130"/>
      <c r="W384" s="5"/>
      <c r="X384" s="128"/>
      <c r="Y384" s="127"/>
      <c r="Z384" s="127"/>
      <c r="AA384" s="128"/>
      <c r="AB384" s="119"/>
      <c r="AC384" s="68" t="s">
        <v>82</v>
      </c>
      <c r="AD384" s="35"/>
      <c r="AE384" s="112"/>
      <c r="AF384" s="112"/>
      <c r="AG384" s="112"/>
      <c r="AH384" s="112"/>
      <c r="AI384" s="6"/>
      <c r="AJ384" s="6"/>
      <c r="AK384" s="6"/>
      <c r="AL384" s="145"/>
      <c r="AM384" s="135"/>
      <c r="AN384" s="136"/>
      <c r="AO384" s="136"/>
      <c r="AP384" s="136"/>
      <c r="AQ384" s="147"/>
      <c r="AR384" s="145"/>
      <c r="AS384" s="110"/>
      <c r="AT384" s="119"/>
      <c r="AU384" s="10"/>
      <c r="AV384" s="119"/>
      <c r="AW384" s="8"/>
      <c r="AX384" s="9"/>
      <c r="AY384" s="9"/>
      <c r="AZ384" s="9"/>
      <c r="BA384" s="145"/>
      <c r="BB384" s="145"/>
      <c r="BC384" s="149"/>
      <c r="BD384" s="33"/>
      <c r="BE384" s="6"/>
      <c r="BF384" s="8"/>
      <c r="BG384" s="154"/>
      <c r="BH384" s="119"/>
      <c r="BI384" s="119"/>
      <c r="BJ384" s="6"/>
      <c r="BK384" s="108"/>
      <c r="BL384" s="108"/>
      <c r="BM384" s="6"/>
      <c r="BN384" s="6"/>
      <c r="BO384" s="7"/>
      <c r="BP384" s="6"/>
      <c r="BQ384" s="156"/>
      <c r="BR384" s="139" t="s">
        <v>80</v>
      </c>
      <c r="BS384" s="159"/>
      <c r="BT384" s="6"/>
    </row>
    <row r="385" spans="1:72" s="101" customFormat="1" x14ac:dyDescent="0.25">
      <c r="A385" s="122"/>
      <c r="B385" s="123"/>
      <c r="C385" s="124"/>
      <c r="D385" s="124"/>
      <c r="E385" s="185"/>
      <c r="F385" s="5"/>
      <c r="G385" s="5"/>
      <c r="H385" s="64" t="str">
        <f t="shared" si="8"/>
        <v/>
      </c>
      <c r="I385" s="5"/>
      <c r="J385" s="5"/>
      <c r="K385" s="64" t="str">
        <f t="shared" si="9"/>
        <v/>
      </c>
      <c r="L385" s="119"/>
      <c r="M385" s="152"/>
      <c r="N385" s="119"/>
      <c r="O385" s="5" t="s">
        <v>293</v>
      </c>
      <c r="P385" s="127"/>
      <c r="Q385" s="129"/>
      <c r="R385" s="237"/>
      <c r="S385" s="128"/>
      <c r="T385" s="119"/>
      <c r="U385" s="130"/>
      <c r="V385" s="130"/>
      <c r="W385" s="5"/>
      <c r="X385" s="128"/>
      <c r="Y385" s="127"/>
      <c r="Z385" s="127"/>
      <c r="AA385" s="128"/>
      <c r="AB385" s="119"/>
      <c r="AC385" s="68" t="s">
        <v>82</v>
      </c>
      <c r="AD385" s="35"/>
      <c r="AE385" s="112"/>
      <c r="AF385" s="112"/>
      <c r="AG385" s="112"/>
      <c r="AH385" s="112"/>
      <c r="AI385" s="6"/>
      <c r="AJ385" s="6"/>
      <c r="AK385" s="6"/>
      <c r="AL385" s="145"/>
      <c r="AM385" s="135"/>
      <c r="AN385" s="136"/>
      <c r="AO385" s="136"/>
      <c r="AP385" s="136"/>
      <c r="AQ385" s="147"/>
      <c r="AR385" s="145"/>
      <c r="AS385" s="110"/>
      <c r="AT385" s="119"/>
      <c r="AU385" s="10"/>
      <c r="AV385" s="119"/>
      <c r="AW385" s="8"/>
      <c r="AX385" s="9"/>
      <c r="AY385" s="9"/>
      <c r="AZ385" s="9"/>
      <c r="BA385" s="145"/>
      <c r="BB385" s="145"/>
      <c r="BC385" s="149"/>
      <c r="BD385" s="33"/>
      <c r="BE385" s="6"/>
      <c r="BF385" s="8"/>
      <c r="BG385" s="154"/>
      <c r="BH385" s="119"/>
      <c r="BI385" s="119"/>
      <c r="BJ385" s="6"/>
      <c r="BK385" s="108"/>
      <c r="BL385" s="108"/>
      <c r="BM385" s="6"/>
      <c r="BN385" s="6"/>
      <c r="BO385" s="7"/>
      <c r="BP385" s="6"/>
      <c r="BQ385" s="156"/>
      <c r="BR385" s="139" t="s">
        <v>80</v>
      </c>
      <c r="BS385" s="159"/>
      <c r="BT385" s="6"/>
    </row>
    <row r="386" spans="1:72" s="101" customFormat="1" x14ac:dyDescent="0.25">
      <c r="A386" s="122"/>
      <c r="B386" s="123"/>
      <c r="C386" s="124"/>
      <c r="D386" s="124"/>
      <c r="E386" s="185"/>
      <c r="F386" s="5"/>
      <c r="G386" s="5"/>
      <c r="H386" s="64" t="str">
        <f t="shared" si="8"/>
        <v/>
      </c>
      <c r="I386" s="5"/>
      <c r="J386" s="5"/>
      <c r="K386" s="64" t="str">
        <f t="shared" si="9"/>
        <v/>
      </c>
      <c r="L386" s="119"/>
      <c r="M386" s="152"/>
      <c r="N386" s="119"/>
      <c r="O386" s="5" t="s">
        <v>293</v>
      </c>
      <c r="P386" s="127"/>
      <c r="Q386" s="129"/>
      <c r="R386" s="237"/>
      <c r="S386" s="128"/>
      <c r="T386" s="119"/>
      <c r="U386" s="130"/>
      <c r="V386" s="130"/>
      <c r="W386" s="5"/>
      <c r="X386" s="128"/>
      <c r="Y386" s="127"/>
      <c r="Z386" s="127"/>
      <c r="AA386" s="128"/>
      <c r="AB386" s="119"/>
      <c r="AC386" s="68" t="s">
        <v>82</v>
      </c>
      <c r="AD386" s="35"/>
      <c r="AE386" s="112"/>
      <c r="AF386" s="112"/>
      <c r="AG386" s="112"/>
      <c r="AH386" s="112"/>
      <c r="AI386" s="6"/>
      <c r="AJ386" s="6"/>
      <c r="AK386" s="6"/>
      <c r="AL386" s="145"/>
      <c r="AM386" s="135"/>
      <c r="AN386" s="136"/>
      <c r="AO386" s="136"/>
      <c r="AP386" s="136"/>
      <c r="AQ386" s="147"/>
      <c r="AR386" s="145"/>
      <c r="AS386" s="110"/>
      <c r="AT386" s="119"/>
      <c r="AU386" s="10"/>
      <c r="AV386" s="119"/>
      <c r="AW386" s="8"/>
      <c r="AX386" s="9"/>
      <c r="AY386" s="9"/>
      <c r="AZ386" s="9"/>
      <c r="BA386" s="145"/>
      <c r="BB386" s="145"/>
      <c r="BC386" s="149"/>
      <c r="BD386" s="33"/>
      <c r="BE386" s="6"/>
      <c r="BF386" s="8"/>
      <c r="BG386" s="154"/>
      <c r="BH386" s="119"/>
      <c r="BI386" s="119"/>
      <c r="BJ386" s="6"/>
      <c r="BK386" s="108"/>
      <c r="BL386" s="108"/>
      <c r="BM386" s="6"/>
      <c r="BN386" s="6"/>
      <c r="BO386" s="7"/>
      <c r="BP386" s="6"/>
      <c r="BQ386" s="156"/>
      <c r="BR386" s="139" t="s">
        <v>80</v>
      </c>
      <c r="BS386" s="159"/>
      <c r="BT386" s="6"/>
    </row>
    <row r="387" spans="1:72" s="101" customFormat="1" x14ac:dyDescent="0.25">
      <c r="A387" s="122"/>
      <c r="B387" s="123"/>
      <c r="C387" s="124"/>
      <c r="D387" s="124"/>
      <c r="E387" s="185"/>
      <c r="F387" s="5"/>
      <c r="G387" s="5"/>
      <c r="H387" s="64" t="str">
        <f t="shared" si="8"/>
        <v/>
      </c>
      <c r="I387" s="5"/>
      <c r="J387" s="5"/>
      <c r="K387" s="64" t="str">
        <f t="shared" si="9"/>
        <v/>
      </c>
      <c r="L387" s="119"/>
      <c r="M387" s="152"/>
      <c r="N387" s="119"/>
      <c r="O387" s="5" t="s">
        <v>293</v>
      </c>
      <c r="P387" s="127"/>
      <c r="Q387" s="129"/>
      <c r="R387" s="237"/>
      <c r="S387" s="128"/>
      <c r="T387" s="119"/>
      <c r="U387" s="130"/>
      <c r="V387" s="130"/>
      <c r="W387" s="5"/>
      <c r="X387" s="128"/>
      <c r="Y387" s="127"/>
      <c r="Z387" s="127"/>
      <c r="AA387" s="128"/>
      <c r="AB387" s="119"/>
      <c r="AC387" s="68" t="s">
        <v>82</v>
      </c>
      <c r="AD387" s="35"/>
      <c r="AE387" s="112"/>
      <c r="AF387" s="112"/>
      <c r="AG387" s="112"/>
      <c r="AH387" s="112"/>
      <c r="AI387" s="6"/>
      <c r="AJ387" s="6"/>
      <c r="AK387" s="6"/>
      <c r="AL387" s="145"/>
      <c r="AM387" s="135"/>
      <c r="AN387" s="136"/>
      <c r="AO387" s="136"/>
      <c r="AP387" s="136"/>
      <c r="AQ387" s="147"/>
      <c r="AR387" s="145"/>
      <c r="AS387" s="110"/>
      <c r="AT387" s="119"/>
      <c r="AU387" s="10"/>
      <c r="AV387" s="119"/>
      <c r="AW387" s="8"/>
      <c r="AX387" s="9"/>
      <c r="AY387" s="9"/>
      <c r="AZ387" s="9"/>
      <c r="BA387" s="145"/>
      <c r="BB387" s="145"/>
      <c r="BC387" s="149"/>
      <c r="BD387" s="33"/>
      <c r="BE387" s="6"/>
      <c r="BF387" s="8"/>
      <c r="BG387" s="154"/>
      <c r="BH387" s="119"/>
      <c r="BI387" s="119"/>
      <c r="BJ387" s="6"/>
      <c r="BK387" s="108"/>
      <c r="BL387" s="108"/>
      <c r="BM387" s="6"/>
      <c r="BN387" s="6"/>
      <c r="BO387" s="7"/>
      <c r="BP387" s="6"/>
      <c r="BQ387" s="156"/>
      <c r="BR387" s="139" t="s">
        <v>80</v>
      </c>
      <c r="BS387" s="159"/>
      <c r="BT387" s="6"/>
    </row>
    <row r="388" spans="1:72" s="101" customFormat="1" x14ac:dyDescent="0.25">
      <c r="A388" s="122"/>
      <c r="B388" s="123"/>
      <c r="C388" s="124"/>
      <c r="D388" s="124"/>
      <c r="E388" s="185"/>
      <c r="F388" s="5"/>
      <c r="G388" s="5"/>
      <c r="H388" s="64" t="str">
        <f t="shared" si="8"/>
        <v/>
      </c>
      <c r="I388" s="5"/>
      <c r="J388" s="5"/>
      <c r="K388" s="64" t="str">
        <f t="shared" si="9"/>
        <v/>
      </c>
      <c r="L388" s="119"/>
      <c r="M388" s="152"/>
      <c r="N388" s="119"/>
      <c r="O388" s="5" t="s">
        <v>293</v>
      </c>
      <c r="P388" s="127"/>
      <c r="Q388" s="129"/>
      <c r="R388" s="237"/>
      <c r="S388" s="128"/>
      <c r="T388" s="119"/>
      <c r="U388" s="130"/>
      <c r="V388" s="130"/>
      <c r="W388" s="5"/>
      <c r="X388" s="128"/>
      <c r="Y388" s="127"/>
      <c r="Z388" s="127"/>
      <c r="AA388" s="128"/>
      <c r="AB388" s="119"/>
      <c r="AC388" s="68" t="s">
        <v>82</v>
      </c>
      <c r="AD388" s="35"/>
      <c r="AE388" s="112"/>
      <c r="AF388" s="112"/>
      <c r="AG388" s="112"/>
      <c r="AH388" s="112"/>
      <c r="AI388" s="6"/>
      <c r="AJ388" s="6"/>
      <c r="AK388" s="6"/>
      <c r="AL388" s="145"/>
      <c r="AM388" s="135"/>
      <c r="AN388" s="136"/>
      <c r="AO388" s="136"/>
      <c r="AP388" s="136"/>
      <c r="AQ388" s="147"/>
      <c r="AR388" s="145"/>
      <c r="AS388" s="110"/>
      <c r="AT388" s="119"/>
      <c r="AU388" s="10"/>
      <c r="AV388" s="119"/>
      <c r="AW388" s="8"/>
      <c r="AX388" s="9"/>
      <c r="AY388" s="9"/>
      <c r="AZ388" s="9"/>
      <c r="BA388" s="145"/>
      <c r="BB388" s="145"/>
      <c r="BC388" s="149"/>
      <c r="BD388" s="33"/>
      <c r="BE388" s="6"/>
      <c r="BF388" s="8"/>
      <c r="BG388" s="154"/>
      <c r="BH388" s="119"/>
      <c r="BI388" s="119"/>
      <c r="BJ388" s="6"/>
      <c r="BK388" s="108"/>
      <c r="BL388" s="108"/>
      <c r="BM388" s="6"/>
      <c r="BN388" s="6"/>
      <c r="BO388" s="7"/>
      <c r="BP388" s="6"/>
      <c r="BQ388" s="156"/>
      <c r="BR388" s="139" t="s">
        <v>80</v>
      </c>
      <c r="BS388" s="159"/>
      <c r="BT388" s="6"/>
    </row>
    <row r="389" spans="1:72" s="101" customFormat="1" x14ac:dyDescent="0.25">
      <c r="A389" s="122"/>
      <c r="B389" s="123"/>
      <c r="C389" s="124"/>
      <c r="D389" s="124"/>
      <c r="E389" s="185"/>
      <c r="F389" s="5"/>
      <c r="G389" s="5"/>
      <c r="H389" s="64" t="str">
        <f t="shared" si="8"/>
        <v/>
      </c>
      <c r="I389" s="5"/>
      <c r="J389" s="5"/>
      <c r="K389" s="64" t="str">
        <f t="shared" si="9"/>
        <v/>
      </c>
      <c r="L389" s="119"/>
      <c r="M389" s="152"/>
      <c r="N389" s="119"/>
      <c r="O389" s="5" t="s">
        <v>293</v>
      </c>
      <c r="P389" s="127"/>
      <c r="Q389" s="129"/>
      <c r="R389" s="237"/>
      <c r="S389" s="128"/>
      <c r="T389" s="119"/>
      <c r="U389" s="130"/>
      <c r="V389" s="130"/>
      <c r="W389" s="5"/>
      <c r="X389" s="128"/>
      <c r="Y389" s="127"/>
      <c r="Z389" s="127"/>
      <c r="AA389" s="128"/>
      <c r="AB389" s="119"/>
      <c r="AC389" s="68" t="s">
        <v>82</v>
      </c>
      <c r="AD389" s="35"/>
      <c r="AE389" s="112"/>
      <c r="AF389" s="112"/>
      <c r="AG389" s="112"/>
      <c r="AH389" s="112"/>
      <c r="AI389" s="6"/>
      <c r="AJ389" s="6"/>
      <c r="AK389" s="6"/>
      <c r="AL389" s="145"/>
      <c r="AM389" s="135"/>
      <c r="AN389" s="136"/>
      <c r="AO389" s="136"/>
      <c r="AP389" s="136"/>
      <c r="AQ389" s="147"/>
      <c r="AR389" s="145"/>
      <c r="AS389" s="110"/>
      <c r="AT389" s="119"/>
      <c r="AU389" s="10"/>
      <c r="AV389" s="119"/>
      <c r="AW389" s="8"/>
      <c r="AX389" s="9"/>
      <c r="AY389" s="9"/>
      <c r="AZ389" s="9"/>
      <c r="BA389" s="145"/>
      <c r="BB389" s="145"/>
      <c r="BC389" s="149"/>
      <c r="BD389" s="33"/>
      <c r="BE389" s="6"/>
      <c r="BF389" s="8"/>
      <c r="BG389" s="154"/>
      <c r="BH389" s="119"/>
      <c r="BI389" s="119"/>
      <c r="BJ389" s="6"/>
      <c r="BK389" s="108"/>
      <c r="BL389" s="108"/>
      <c r="BM389" s="6"/>
      <c r="BN389" s="6"/>
      <c r="BO389" s="7"/>
      <c r="BP389" s="6"/>
      <c r="BQ389" s="156"/>
      <c r="BR389" s="139" t="s">
        <v>80</v>
      </c>
      <c r="BS389" s="159"/>
      <c r="BT389" s="6"/>
    </row>
    <row r="390" spans="1:72" s="101" customFormat="1" x14ac:dyDescent="0.25">
      <c r="A390" s="122"/>
      <c r="B390" s="123"/>
      <c r="C390" s="124"/>
      <c r="D390" s="124"/>
      <c r="E390" s="185"/>
      <c r="F390" s="5"/>
      <c r="G390" s="5"/>
      <c r="H390" s="64" t="str">
        <f t="shared" si="8"/>
        <v/>
      </c>
      <c r="I390" s="5"/>
      <c r="J390" s="5"/>
      <c r="K390" s="64" t="str">
        <f t="shared" si="9"/>
        <v/>
      </c>
      <c r="L390" s="119"/>
      <c r="M390" s="152"/>
      <c r="N390" s="119"/>
      <c r="O390" s="5" t="s">
        <v>293</v>
      </c>
      <c r="P390" s="127"/>
      <c r="Q390" s="129"/>
      <c r="R390" s="237"/>
      <c r="S390" s="128"/>
      <c r="T390" s="119"/>
      <c r="U390" s="130"/>
      <c r="V390" s="130"/>
      <c r="W390" s="5"/>
      <c r="X390" s="128"/>
      <c r="Y390" s="127"/>
      <c r="Z390" s="127"/>
      <c r="AA390" s="128"/>
      <c r="AB390" s="119"/>
      <c r="AC390" s="68" t="s">
        <v>82</v>
      </c>
      <c r="AD390" s="35"/>
      <c r="AE390" s="112"/>
      <c r="AF390" s="112"/>
      <c r="AG390" s="112"/>
      <c r="AH390" s="112"/>
      <c r="AI390" s="6"/>
      <c r="AJ390" s="6"/>
      <c r="AK390" s="6"/>
      <c r="AL390" s="145"/>
      <c r="AM390" s="135"/>
      <c r="AN390" s="136"/>
      <c r="AO390" s="136"/>
      <c r="AP390" s="136"/>
      <c r="AQ390" s="147"/>
      <c r="AR390" s="145"/>
      <c r="AS390" s="110"/>
      <c r="AT390" s="119"/>
      <c r="AU390" s="10"/>
      <c r="AV390" s="119"/>
      <c r="AW390" s="8"/>
      <c r="AX390" s="9"/>
      <c r="AY390" s="9"/>
      <c r="AZ390" s="9"/>
      <c r="BA390" s="145"/>
      <c r="BB390" s="145"/>
      <c r="BC390" s="149"/>
      <c r="BD390" s="33"/>
      <c r="BE390" s="6"/>
      <c r="BF390" s="8"/>
      <c r="BG390" s="154"/>
      <c r="BH390" s="119"/>
      <c r="BI390" s="119"/>
      <c r="BJ390" s="6"/>
      <c r="BK390" s="108"/>
      <c r="BL390" s="108"/>
      <c r="BM390" s="6"/>
      <c r="BN390" s="6"/>
      <c r="BO390" s="7"/>
      <c r="BP390" s="6"/>
      <c r="BQ390" s="156"/>
      <c r="BR390" s="139" t="s">
        <v>80</v>
      </c>
      <c r="BS390" s="159"/>
      <c r="BT390" s="6"/>
    </row>
    <row r="391" spans="1:72" s="101" customFormat="1" x14ac:dyDescent="0.25">
      <c r="A391" s="122"/>
      <c r="B391" s="123"/>
      <c r="C391" s="124"/>
      <c r="D391" s="124"/>
      <c r="E391" s="185"/>
      <c r="F391" s="5"/>
      <c r="G391" s="5"/>
      <c r="H391" s="64" t="str">
        <f t="shared" si="8"/>
        <v/>
      </c>
      <c r="I391" s="5"/>
      <c r="J391" s="5"/>
      <c r="K391" s="64" t="str">
        <f t="shared" si="9"/>
        <v/>
      </c>
      <c r="L391" s="119"/>
      <c r="M391" s="152"/>
      <c r="N391" s="119"/>
      <c r="O391" s="5" t="s">
        <v>293</v>
      </c>
      <c r="P391" s="127"/>
      <c r="Q391" s="129"/>
      <c r="R391" s="237"/>
      <c r="S391" s="128"/>
      <c r="T391" s="119"/>
      <c r="U391" s="130"/>
      <c r="V391" s="130"/>
      <c r="W391" s="5"/>
      <c r="X391" s="128"/>
      <c r="Y391" s="127"/>
      <c r="Z391" s="127"/>
      <c r="AA391" s="128"/>
      <c r="AB391" s="119"/>
      <c r="AC391" s="68" t="s">
        <v>82</v>
      </c>
      <c r="AD391" s="35"/>
      <c r="AE391" s="112"/>
      <c r="AF391" s="112"/>
      <c r="AG391" s="112"/>
      <c r="AH391" s="112"/>
      <c r="AI391" s="6"/>
      <c r="AJ391" s="6"/>
      <c r="AK391" s="6"/>
      <c r="AL391" s="145"/>
      <c r="AM391" s="135"/>
      <c r="AN391" s="136"/>
      <c r="AO391" s="136"/>
      <c r="AP391" s="136"/>
      <c r="AQ391" s="147"/>
      <c r="AR391" s="145"/>
      <c r="AS391" s="110"/>
      <c r="AT391" s="119"/>
      <c r="AU391" s="10"/>
      <c r="AV391" s="119"/>
      <c r="AW391" s="8"/>
      <c r="AX391" s="9"/>
      <c r="AY391" s="9"/>
      <c r="AZ391" s="9"/>
      <c r="BA391" s="145"/>
      <c r="BB391" s="145"/>
      <c r="BC391" s="149"/>
      <c r="BD391" s="33"/>
      <c r="BE391" s="6"/>
      <c r="BF391" s="8"/>
      <c r="BG391" s="154"/>
      <c r="BH391" s="119"/>
      <c r="BI391" s="119"/>
      <c r="BJ391" s="6"/>
      <c r="BK391" s="108"/>
      <c r="BL391" s="108"/>
      <c r="BM391" s="6"/>
      <c r="BN391" s="6"/>
      <c r="BO391" s="7"/>
      <c r="BP391" s="6"/>
      <c r="BQ391" s="156"/>
      <c r="BR391" s="139" t="s">
        <v>80</v>
      </c>
      <c r="BS391" s="159"/>
      <c r="BT391" s="6"/>
    </row>
    <row r="392" spans="1:72" s="101" customFormat="1" x14ac:dyDescent="0.25">
      <c r="A392" s="122"/>
      <c r="B392" s="123"/>
      <c r="C392" s="124"/>
      <c r="D392" s="124"/>
      <c r="E392" s="185"/>
      <c r="F392" s="5"/>
      <c r="G392" s="5"/>
      <c r="H392" s="64" t="str">
        <f t="shared" si="8"/>
        <v/>
      </c>
      <c r="I392" s="5"/>
      <c r="J392" s="5"/>
      <c r="K392" s="64" t="str">
        <f t="shared" si="9"/>
        <v/>
      </c>
      <c r="L392" s="119"/>
      <c r="M392" s="152"/>
      <c r="N392" s="119"/>
      <c r="O392" s="5" t="s">
        <v>293</v>
      </c>
      <c r="P392" s="127"/>
      <c r="Q392" s="129"/>
      <c r="R392" s="237"/>
      <c r="S392" s="128"/>
      <c r="T392" s="119"/>
      <c r="U392" s="130"/>
      <c r="V392" s="130"/>
      <c r="W392" s="5"/>
      <c r="X392" s="128"/>
      <c r="Y392" s="127"/>
      <c r="Z392" s="127"/>
      <c r="AA392" s="128"/>
      <c r="AB392" s="119"/>
      <c r="AC392" s="68" t="s">
        <v>82</v>
      </c>
      <c r="AD392" s="35"/>
      <c r="AE392" s="112"/>
      <c r="AF392" s="112"/>
      <c r="AG392" s="112"/>
      <c r="AH392" s="112"/>
      <c r="AI392" s="6"/>
      <c r="AJ392" s="6"/>
      <c r="AK392" s="6"/>
      <c r="AL392" s="145"/>
      <c r="AM392" s="135"/>
      <c r="AN392" s="136"/>
      <c r="AO392" s="136"/>
      <c r="AP392" s="136"/>
      <c r="AQ392" s="147"/>
      <c r="AR392" s="145"/>
      <c r="AS392" s="110"/>
      <c r="AT392" s="119"/>
      <c r="AU392" s="10"/>
      <c r="AV392" s="119"/>
      <c r="AW392" s="8"/>
      <c r="AX392" s="9"/>
      <c r="AY392" s="9"/>
      <c r="AZ392" s="9"/>
      <c r="BA392" s="145"/>
      <c r="BB392" s="145"/>
      <c r="BC392" s="149"/>
      <c r="BD392" s="33"/>
      <c r="BE392" s="6"/>
      <c r="BF392" s="8"/>
      <c r="BG392" s="154"/>
      <c r="BH392" s="119"/>
      <c r="BI392" s="119"/>
      <c r="BJ392" s="6"/>
      <c r="BK392" s="108"/>
      <c r="BL392" s="108"/>
      <c r="BM392" s="6"/>
      <c r="BN392" s="6"/>
      <c r="BO392" s="7"/>
      <c r="BP392" s="6"/>
      <c r="BQ392" s="156"/>
      <c r="BR392" s="139" t="s">
        <v>80</v>
      </c>
      <c r="BS392" s="159"/>
      <c r="BT392" s="6"/>
    </row>
    <row r="393" spans="1:72" s="101" customFormat="1" x14ac:dyDescent="0.25">
      <c r="A393" s="122"/>
      <c r="B393" s="123"/>
      <c r="C393" s="124"/>
      <c r="D393" s="124"/>
      <c r="E393" s="185"/>
      <c r="F393" s="5"/>
      <c r="G393" s="5"/>
      <c r="H393" s="64" t="str">
        <f t="shared" si="8"/>
        <v/>
      </c>
      <c r="I393" s="5"/>
      <c r="J393" s="5"/>
      <c r="K393" s="64" t="str">
        <f t="shared" si="9"/>
        <v/>
      </c>
      <c r="L393" s="119"/>
      <c r="M393" s="152"/>
      <c r="N393" s="119"/>
      <c r="O393" s="5" t="s">
        <v>293</v>
      </c>
      <c r="P393" s="127"/>
      <c r="Q393" s="129"/>
      <c r="R393" s="237"/>
      <c r="S393" s="128"/>
      <c r="T393" s="119"/>
      <c r="U393" s="130"/>
      <c r="V393" s="130"/>
      <c r="W393" s="5"/>
      <c r="X393" s="128"/>
      <c r="Y393" s="127"/>
      <c r="Z393" s="127"/>
      <c r="AA393" s="128"/>
      <c r="AB393" s="119"/>
      <c r="AC393" s="68" t="s">
        <v>82</v>
      </c>
      <c r="AD393" s="35"/>
      <c r="AE393" s="112"/>
      <c r="AF393" s="112"/>
      <c r="AG393" s="112"/>
      <c r="AH393" s="112"/>
      <c r="AI393" s="6"/>
      <c r="AJ393" s="6"/>
      <c r="AK393" s="6"/>
      <c r="AL393" s="145"/>
      <c r="AM393" s="135"/>
      <c r="AN393" s="136"/>
      <c r="AO393" s="136"/>
      <c r="AP393" s="136"/>
      <c r="AQ393" s="147"/>
      <c r="AR393" s="145"/>
      <c r="AS393" s="110"/>
      <c r="AT393" s="119"/>
      <c r="AU393" s="10"/>
      <c r="AV393" s="119"/>
      <c r="AW393" s="8"/>
      <c r="AX393" s="9"/>
      <c r="AY393" s="9"/>
      <c r="AZ393" s="9"/>
      <c r="BA393" s="145"/>
      <c r="BB393" s="145"/>
      <c r="BC393" s="149"/>
      <c r="BD393" s="33"/>
      <c r="BE393" s="6"/>
      <c r="BF393" s="8"/>
      <c r="BG393" s="154"/>
      <c r="BH393" s="119"/>
      <c r="BI393" s="119"/>
      <c r="BJ393" s="6"/>
      <c r="BK393" s="108"/>
      <c r="BL393" s="108"/>
      <c r="BM393" s="6"/>
      <c r="BN393" s="6"/>
      <c r="BO393" s="7"/>
      <c r="BP393" s="6"/>
      <c r="BQ393" s="156"/>
      <c r="BR393" s="139" t="s">
        <v>80</v>
      </c>
      <c r="BS393" s="159"/>
      <c r="BT393" s="6"/>
    </row>
    <row r="394" spans="1:72" s="101" customFormat="1" x14ac:dyDescent="0.25">
      <c r="A394" s="122"/>
      <c r="B394" s="123"/>
      <c r="C394" s="124"/>
      <c r="D394" s="124"/>
      <c r="E394" s="185"/>
      <c r="F394" s="5"/>
      <c r="G394" s="5"/>
      <c r="H394" s="64" t="str">
        <f t="shared" si="8"/>
        <v/>
      </c>
      <c r="I394" s="5"/>
      <c r="J394" s="5"/>
      <c r="K394" s="64" t="str">
        <f t="shared" si="9"/>
        <v/>
      </c>
      <c r="L394" s="119"/>
      <c r="M394" s="152"/>
      <c r="N394" s="119"/>
      <c r="O394" s="5" t="s">
        <v>293</v>
      </c>
      <c r="P394" s="127"/>
      <c r="Q394" s="129"/>
      <c r="R394" s="237"/>
      <c r="S394" s="128"/>
      <c r="T394" s="119"/>
      <c r="U394" s="130"/>
      <c r="V394" s="130"/>
      <c r="W394" s="5"/>
      <c r="X394" s="128"/>
      <c r="Y394" s="127"/>
      <c r="Z394" s="127"/>
      <c r="AA394" s="128"/>
      <c r="AB394" s="119"/>
      <c r="AC394" s="68" t="s">
        <v>82</v>
      </c>
      <c r="AD394" s="35"/>
      <c r="AE394" s="112"/>
      <c r="AF394" s="112"/>
      <c r="AG394" s="112"/>
      <c r="AH394" s="112"/>
      <c r="AI394" s="6"/>
      <c r="AJ394" s="6"/>
      <c r="AK394" s="6"/>
      <c r="AL394" s="145"/>
      <c r="AM394" s="135"/>
      <c r="AN394" s="136"/>
      <c r="AO394" s="136"/>
      <c r="AP394" s="136"/>
      <c r="AQ394" s="147"/>
      <c r="AR394" s="145"/>
      <c r="AS394" s="110"/>
      <c r="AT394" s="119"/>
      <c r="AU394" s="10"/>
      <c r="AV394" s="119"/>
      <c r="AW394" s="8"/>
      <c r="AX394" s="9"/>
      <c r="AY394" s="9"/>
      <c r="AZ394" s="9"/>
      <c r="BA394" s="145"/>
      <c r="BB394" s="145"/>
      <c r="BC394" s="149"/>
      <c r="BD394" s="33"/>
      <c r="BE394" s="6"/>
      <c r="BF394" s="8"/>
      <c r="BG394" s="154"/>
      <c r="BH394" s="119"/>
      <c r="BI394" s="119"/>
      <c r="BJ394" s="6"/>
      <c r="BK394" s="108"/>
      <c r="BL394" s="108"/>
      <c r="BM394" s="6"/>
      <c r="BN394" s="6"/>
      <c r="BO394" s="7"/>
      <c r="BP394" s="6"/>
      <c r="BQ394" s="156"/>
      <c r="BR394" s="139" t="s">
        <v>80</v>
      </c>
      <c r="BS394" s="159"/>
      <c r="BT394" s="6"/>
    </row>
    <row r="395" spans="1:72" s="101" customFormat="1" x14ac:dyDescent="0.25">
      <c r="A395" s="122"/>
      <c r="B395" s="123"/>
      <c r="C395" s="124"/>
      <c r="D395" s="124"/>
      <c r="E395" s="185"/>
      <c r="F395" s="5"/>
      <c r="G395" s="5"/>
      <c r="H395" s="64" t="str">
        <f t="shared" si="8"/>
        <v/>
      </c>
      <c r="I395" s="5"/>
      <c r="J395" s="5"/>
      <c r="K395" s="64" t="str">
        <f t="shared" si="9"/>
        <v/>
      </c>
      <c r="L395" s="119"/>
      <c r="M395" s="152"/>
      <c r="N395" s="119"/>
      <c r="O395" s="5" t="s">
        <v>293</v>
      </c>
      <c r="P395" s="127"/>
      <c r="Q395" s="129"/>
      <c r="R395" s="237"/>
      <c r="S395" s="128"/>
      <c r="T395" s="119"/>
      <c r="U395" s="130"/>
      <c r="V395" s="130"/>
      <c r="W395" s="5"/>
      <c r="X395" s="128"/>
      <c r="Y395" s="127"/>
      <c r="Z395" s="127"/>
      <c r="AA395" s="128"/>
      <c r="AB395" s="119"/>
      <c r="AC395" s="68" t="s">
        <v>82</v>
      </c>
      <c r="AD395" s="35"/>
      <c r="AE395" s="112"/>
      <c r="AF395" s="112"/>
      <c r="AG395" s="112"/>
      <c r="AH395" s="112"/>
      <c r="AI395" s="6"/>
      <c r="AJ395" s="6"/>
      <c r="AK395" s="6"/>
      <c r="AL395" s="145"/>
      <c r="AM395" s="135"/>
      <c r="AN395" s="136"/>
      <c r="AO395" s="136"/>
      <c r="AP395" s="136"/>
      <c r="AQ395" s="147"/>
      <c r="AR395" s="145"/>
      <c r="AS395" s="110"/>
      <c r="AT395" s="119"/>
      <c r="AU395" s="10"/>
      <c r="AV395" s="119"/>
      <c r="AW395" s="8"/>
      <c r="AX395" s="9"/>
      <c r="AY395" s="9"/>
      <c r="AZ395" s="9"/>
      <c r="BA395" s="145"/>
      <c r="BB395" s="145"/>
      <c r="BC395" s="149"/>
      <c r="BD395" s="33"/>
      <c r="BE395" s="6"/>
      <c r="BF395" s="8"/>
      <c r="BG395" s="154"/>
      <c r="BH395" s="119"/>
      <c r="BI395" s="119"/>
      <c r="BJ395" s="6"/>
      <c r="BK395" s="108"/>
      <c r="BL395" s="108"/>
      <c r="BM395" s="6"/>
      <c r="BN395" s="6"/>
      <c r="BO395" s="7"/>
      <c r="BP395" s="6"/>
      <c r="BQ395" s="156"/>
      <c r="BR395" s="139" t="s">
        <v>80</v>
      </c>
      <c r="BS395" s="159"/>
      <c r="BT395" s="6"/>
    </row>
    <row r="396" spans="1:72" s="101" customFormat="1" x14ac:dyDescent="0.25">
      <c r="A396" s="122"/>
      <c r="B396" s="123"/>
      <c r="C396" s="124"/>
      <c r="D396" s="124"/>
      <c r="E396" s="185"/>
      <c r="F396" s="5"/>
      <c r="G396" s="5"/>
      <c r="H396" s="64" t="str">
        <f t="shared" si="8"/>
        <v/>
      </c>
      <c r="I396" s="5"/>
      <c r="J396" s="5"/>
      <c r="K396" s="64" t="str">
        <f t="shared" si="9"/>
        <v/>
      </c>
      <c r="L396" s="119"/>
      <c r="M396" s="152"/>
      <c r="N396" s="119"/>
      <c r="O396" s="5" t="s">
        <v>293</v>
      </c>
      <c r="P396" s="127"/>
      <c r="Q396" s="129"/>
      <c r="R396" s="237"/>
      <c r="S396" s="128"/>
      <c r="T396" s="119"/>
      <c r="U396" s="130"/>
      <c r="V396" s="130"/>
      <c r="W396" s="5"/>
      <c r="X396" s="128"/>
      <c r="Y396" s="127"/>
      <c r="Z396" s="127"/>
      <c r="AA396" s="128"/>
      <c r="AB396" s="119"/>
      <c r="AC396" s="68" t="s">
        <v>82</v>
      </c>
      <c r="AD396" s="35"/>
      <c r="AE396" s="112"/>
      <c r="AF396" s="112"/>
      <c r="AG396" s="112"/>
      <c r="AH396" s="112"/>
      <c r="AI396" s="6"/>
      <c r="AJ396" s="6"/>
      <c r="AK396" s="6"/>
      <c r="AL396" s="145"/>
      <c r="AM396" s="135"/>
      <c r="AN396" s="136"/>
      <c r="AO396" s="136"/>
      <c r="AP396" s="136"/>
      <c r="AQ396" s="147"/>
      <c r="AR396" s="145"/>
      <c r="AS396" s="110"/>
      <c r="AT396" s="119"/>
      <c r="AU396" s="10"/>
      <c r="AV396" s="119"/>
      <c r="AW396" s="8"/>
      <c r="AX396" s="9"/>
      <c r="AY396" s="9"/>
      <c r="AZ396" s="9"/>
      <c r="BA396" s="145"/>
      <c r="BB396" s="145"/>
      <c r="BC396" s="149"/>
      <c r="BD396" s="33"/>
      <c r="BE396" s="6"/>
      <c r="BF396" s="8"/>
      <c r="BG396" s="154"/>
      <c r="BH396" s="119"/>
      <c r="BI396" s="119"/>
      <c r="BJ396" s="6"/>
      <c r="BK396" s="108"/>
      <c r="BL396" s="108"/>
      <c r="BM396" s="6"/>
      <c r="BN396" s="6"/>
      <c r="BO396" s="7"/>
      <c r="BP396" s="6"/>
      <c r="BQ396" s="156"/>
      <c r="BR396" s="139" t="s">
        <v>80</v>
      </c>
      <c r="BS396" s="159"/>
      <c r="BT396" s="6"/>
    </row>
    <row r="397" spans="1:72" s="101" customFormat="1" x14ac:dyDescent="0.25">
      <c r="A397" s="122"/>
      <c r="B397" s="123"/>
      <c r="C397" s="124"/>
      <c r="D397" s="124"/>
      <c r="E397" s="185"/>
      <c r="F397" s="5"/>
      <c r="G397" s="5"/>
      <c r="H397" s="64" t="str">
        <f t="shared" si="8"/>
        <v/>
      </c>
      <c r="I397" s="5"/>
      <c r="J397" s="5"/>
      <c r="K397" s="64" t="str">
        <f t="shared" si="9"/>
        <v/>
      </c>
      <c r="L397" s="119"/>
      <c r="M397" s="152"/>
      <c r="N397" s="119"/>
      <c r="O397" s="5" t="s">
        <v>293</v>
      </c>
      <c r="P397" s="127"/>
      <c r="Q397" s="129"/>
      <c r="R397" s="237"/>
      <c r="S397" s="128"/>
      <c r="T397" s="119"/>
      <c r="U397" s="130"/>
      <c r="V397" s="130"/>
      <c r="W397" s="5"/>
      <c r="X397" s="128"/>
      <c r="Y397" s="127"/>
      <c r="Z397" s="127"/>
      <c r="AA397" s="128"/>
      <c r="AB397" s="119"/>
      <c r="AC397" s="68" t="s">
        <v>82</v>
      </c>
      <c r="AD397" s="35"/>
      <c r="AE397" s="112"/>
      <c r="AF397" s="112"/>
      <c r="AG397" s="112"/>
      <c r="AH397" s="112"/>
      <c r="AI397" s="6"/>
      <c r="AJ397" s="6"/>
      <c r="AK397" s="6"/>
      <c r="AL397" s="145"/>
      <c r="AM397" s="135"/>
      <c r="AN397" s="136"/>
      <c r="AO397" s="136"/>
      <c r="AP397" s="136"/>
      <c r="AQ397" s="147"/>
      <c r="AR397" s="145"/>
      <c r="AS397" s="110"/>
      <c r="AT397" s="119"/>
      <c r="AU397" s="10"/>
      <c r="AV397" s="119"/>
      <c r="AW397" s="8"/>
      <c r="AX397" s="9"/>
      <c r="AY397" s="9"/>
      <c r="AZ397" s="9"/>
      <c r="BA397" s="145"/>
      <c r="BB397" s="145"/>
      <c r="BC397" s="149"/>
      <c r="BD397" s="33"/>
      <c r="BE397" s="6"/>
      <c r="BF397" s="8"/>
      <c r="BG397" s="154"/>
      <c r="BH397" s="119"/>
      <c r="BI397" s="119"/>
      <c r="BJ397" s="6"/>
      <c r="BK397" s="108"/>
      <c r="BL397" s="108"/>
      <c r="BM397" s="6"/>
      <c r="BN397" s="6"/>
      <c r="BO397" s="7"/>
      <c r="BP397" s="6"/>
      <c r="BQ397" s="156"/>
      <c r="BR397" s="139" t="s">
        <v>80</v>
      </c>
      <c r="BS397" s="159"/>
      <c r="BT397" s="6"/>
    </row>
    <row r="398" spans="1:72" s="101" customFormat="1" x14ac:dyDescent="0.25">
      <c r="A398" s="122"/>
      <c r="B398" s="123"/>
      <c r="C398" s="124"/>
      <c r="D398" s="124"/>
      <c r="E398" s="185"/>
      <c r="F398" s="5"/>
      <c r="G398" s="5"/>
      <c r="H398" s="64" t="str">
        <f t="shared" si="8"/>
        <v/>
      </c>
      <c r="I398" s="5"/>
      <c r="J398" s="5"/>
      <c r="K398" s="64" t="str">
        <f t="shared" si="9"/>
        <v/>
      </c>
      <c r="L398" s="119"/>
      <c r="M398" s="152"/>
      <c r="N398" s="119"/>
      <c r="O398" s="5" t="s">
        <v>293</v>
      </c>
      <c r="P398" s="127"/>
      <c r="Q398" s="129"/>
      <c r="R398" s="237"/>
      <c r="S398" s="128"/>
      <c r="T398" s="119"/>
      <c r="U398" s="130"/>
      <c r="V398" s="130"/>
      <c r="W398" s="5"/>
      <c r="X398" s="128"/>
      <c r="Y398" s="127"/>
      <c r="Z398" s="127"/>
      <c r="AA398" s="128"/>
      <c r="AB398" s="119"/>
      <c r="AC398" s="68" t="s">
        <v>82</v>
      </c>
      <c r="AD398" s="35"/>
      <c r="AE398" s="112"/>
      <c r="AF398" s="112"/>
      <c r="AG398" s="112"/>
      <c r="AH398" s="112"/>
      <c r="AI398" s="6"/>
      <c r="AJ398" s="6"/>
      <c r="AK398" s="6"/>
      <c r="AL398" s="145"/>
      <c r="AM398" s="135"/>
      <c r="AN398" s="136"/>
      <c r="AO398" s="136"/>
      <c r="AP398" s="136"/>
      <c r="AQ398" s="147"/>
      <c r="AR398" s="145"/>
      <c r="AS398" s="110"/>
      <c r="AT398" s="119"/>
      <c r="AU398" s="10"/>
      <c r="AV398" s="119"/>
      <c r="AW398" s="8"/>
      <c r="AX398" s="9"/>
      <c r="AY398" s="9"/>
      <c r="AZ398" s="9"/>
      <c r="BA398" s="145"/>
      <c r="BB398" s="145"/>
      <c r="BC398" s="149"/>
      <c r="BD398" s="33"/>
      <c r="BE398" s="6"/>
      <c r="BF398" s="8"/>
      <c r="BG398" s="154"/>
      <c r="BH398" s="119"/>
      <c r="BI398" s="119"/>
      <c r="BJ398" s="6"/>
      <c r="BK398" s="108"/>
      <c r="BL398" s="108"/>
      <c r="BM398" s="6"/>
      <c r="BN398" s="6"/>
      <c r="BO398" s="7"/>
      <c r="BP398" s="6"/>
      <c r="BQ398" s="156"/>
      <c r="BR398" s="139" t="s">
        <v>80</v>
      </c>
      <c r="BS398" s="159"/>
      <c r="BT398" s="6"/>
    </row>
    <row r="399" spans="1:72" s="101" customFormat="1" x14ac:dyDescent="0.25">
      <c r="A399" s="122"/>
      <c r="B399" s="123"/>
      <c r="C399" s="124"/>
      <c r="D399" s="124"/>
      <c r="E399" s="185"/>
      <c r="F399" s="5"/>
      <c r="G399" s="5"/>
      <c r="H399" s="64" t="str">
        <f t="shared" si="8"/>
        <v/>
      </c>
      <c r="I399" s="5"/>
      <c r="J399" s="5"/>
      <c r="K399" s="64" t="str">
        <f t="shared" si="9"/>
        <v/>
      </c>
      <c r="L399" s="119"/>
      <c r="M399" s="152"/>
      <c r="N399" s="119"/>
      <c r="O399" s="5" t="s">
        <v>293</v>
      </c>
      <c r="P399" s="127"/>
      <c r="Q399" s="129"/>
      <c r="R399" s="237"/>
      <c r="S399" s="128"/>
      <c r="T399" s="119"/>
      <c r="U399" s="130"/>
      <c r="V399" s="130"/>
      <c r="W399" s="5"/>
      <c r="X399" s="128"/>
      <c r="Y399" s="127"/>
      <c r="Z399" s="127"/>
      <c r="AA399" s="128"/>
      <c r="AB399" s="119"/>
      <c r="AC399" s="68" t="s">
        <v>82</v>
      </c>
      <c r="AD399" s="35"/>
      <c r="AE399" s="112"/>
      <c r="AF399" s="112"/>
      <c r="AG399" s="112"/>
      <c r="AH399" s="112"/>
      <c r="AI399" s="6"/>
      <c r="AJ399" s="6"/>
      <c r="AK399" s="6"/>
      <c r="AL399" s="145"/>
      <c r="AM399" s="135"/>
      <c r="AN399" s="136"/>
      <c r="AO399" s="136"/>
      <c r="AP399" s="136"/>
      <c r="AQ399" s="147"/>
      <c r="AR399" s="145"/>
      <c r="AS399" s="110"/>
      <c r="AT399" s="119"/>
      <c r="AU399" s="10"/>
      <c r="AV399" s="119"/>
      <c r="AW399" s="8"/>
      <c r="AX399" s="9"/>
      <c r="AY399" s="9"/>
      <c r="AZ399" s="9"/>
      <c r="BA399" s="145"/>
      <c r="BB399" s="145"/>
      <c r="BC399" s="149"/>
      <c r="BD399" s="33"/>
      <c r="BE399" s="6"/>
      <c r="BF399" s="8"/>
      <c r="BG399" s="154"/>
      <c r="BH399" s="119"/>
      <c r="BI399" s="119"/>
      <c r="BJ399" s="6"/>
      <c r="BK399" s="108"/>
      <c r="BL399" s="108"/>
      <c r="BM399" s="6"/>
      <c r="BN399" s="6"/>
      <c r="BO399" s="7"/>
      <c r="BP399" s="6"/>
      <c r="BQ399" s="156"/>
      <c r="BR399" s="139" t="s">
        <v>80</v>
      </c>
      <c r="BS399" s="159"/>
      <c r="BT399" s="6"/>
    </row>
    <row r="400" spans="1:72" s="101" customFormat="1" x14ac:dyDescent="0.25">
      <c r="A400" s="122"/>
      <c r="B400" s="123"/>
      <c r="C400" s="124"/>
      <c r="D400" s="124"/>
      <c r="E400" s="185"/>
      <c r="F400" s="5"/>
      <c r="G400" s="5"/>
      <c r="H400" s="64" t="str">
        <f t="shared" si="8"/>
        <v/>
      </c>
      <c r="I400" s="5"/>
      <c r="J400" s="5"/>
      <c r="K400" s="64" t="str">
        <f t="shared" si="9"/>
        <v/>
      </c>
      <c r="L400" s="119"/>
      <c r="M400" s="152"/>
      <c r="N400" s="119"/>
      <c r="O400" s="5" t="s">
        <v>293</v>
      </c>
      <c r="P400" s="127"/>
      <c r="Q400" s="129"/>
      <c r="R400" s="237"/>
      <c r="S400" s="128"/>
      <c r="T400" s="119"/>
      <c r="U400" s="130"/>
      <c r="V400" s="130"/>
      <c r="W400" s="5"/>
      <c r="X400" s="128"/>
      <c r="Y400" s="127"/>
      <c r="Z400" s="127"/>
      <c r="AA400" s="128"/>
      <c r="AB400" s="119"/>
      <c r="AC400" s="68" t="s">
        <v>82</v>
      </c>
      <c r="AD400" s="35"/>
      <c r="AE400" s="112"/>
      <c r="AF400" s="112"/>
      <c r="AG400" s="112"/>
      <c r="AH400" s="112"/>
      <c r="AI400" s="6"/>
      <c r="AJ400" s="6"/>
      <c r="AK400" s="6"/>
      <c r="AL400" s="145"/>
      <c r="AM400" s="135"/>
      <c r="AN400" s="136"/>
      <c r="AO400" s="136"/>
      <c r="AP400" s="136"/>
      <c r="AQ400" s="147"/>
      <c r="AR400" s="145"/>
      <c r="AS400" s="110"/>
      <c r="AT400" s="119"/>
      <c r="AU400" s="10"/>
      <c r="AV400" s="119"/>
      <c r="AW400" s="8"/>
      <c r="AX400" s="9"/>
      <c r="AY400" s="9"/>
      <c r="AZ400" s="9"/>
      <c r="BA400" s="145"/>
      <c r="BB400" s="145"/>
      <c r="BC400" s="149"/>
      <c r="BD400" s="33"/>
      <c r="BE400" s="6"/>
      <c r="BF400" s="8"/>
      <c r="BG400" s="154"/>
      <c r="BH400" s="119"/>
      <c r="BI400" s="119"/>
      <c r="BJ400" s="6"/>
      <c r="BK400" s="108"/>
      <c r="BL400" s="108"/>
      <c r="BM400" s="6"/>
      <c r="BN400" s="6"/>
      <c r="BO400" s="7"/>
      <c r="BP400" s="6"/>
      <c r="BQ400" s="156"/>
      <c r="BR400" s="139" t="s">
        <v>80</v>
      </c>
      <c r="BS400" s="159"/>
      <c r="BT400" s="6"/>
    </row>
    <row r="401" spans="1:72" s="101" customFormat="1" x14ac:dyDescent="0.25">
      <c r="A401" s="122"/>
      <c r="B401" s="123"/>
      <c r="C401" s="124"/>
      <c r="D401" s="124"/>
      <c r="E401" s="185"/>
      <c r="F401" s="5"/>
      <c r="G401" s="5"/>
      <c r="H401" s="64" t="str">
        <f t="shared" si="8"/>
        <v/>
      </c>
      <c r="I401" s="5"/>
      <c r="J401" s="5"/>
      <c r="K401" s="64" t="str">
        <f t="shared" si="9"/>
        <v/>
      </c>
      <c r="L401" s="119"/>
      <c r="M401" s="152"/>
      <c r="N401" s="119"/>
      <c r="O401" s="5" t="s">
        <v>293</v>
      </c>
      <c r="P401" s="127"/>
      <c r="Q401" s="129"/>
      <c r="R401" s="237"/>
      <c r="S401" s="128"/>
      <c r="T401" s="119"/>
      <c r="U401" s="130"/>
      <c r="V401" s="130"/>
      <c r="W401" s="5"/>
      <c r="X401" s="128"/>
      <c r="Y401" s="127"/>
      <c r="Z401" s="127"/>
      <c r="AA401" s="128"/>
      <c r="AB401" s="119"/>
      <c r="AC401" s="68" t="s">
        <v>82</v>
      </c>
      <c r="AD401" s="35"/>
      <c r="AE401" s="112"/>
      <c r="AF401" s="112"/>
      <c r="AG401" s="112"/>
      <c r="AH401" s="112"/>
      <c r="AI401" s="6"/>
      <c r="AJ401" s="6"/>
      <c r="AK401" s="6"/>
      <c r="AL401" s="145"/>
      <c r="AM401" s="135"/>
      <c r="AN401" s="136"/>
      <c r="AO401" s="136"/>
      <c r="AP401" s="136"/>
      <c r="AQ401" s="147"/>
      <c r="AR401" s="145"/>
      <c r="AS401" s="110"/>
      <c r="AT401" s="119"/>
      <c r="AU401" s="10"/>
      <c r="AV401" s="119"/>
      <c r="AW401" s="8"/>
      <c r="AX401" s="9"/>
      <c r="AY401" s="9"/>
      <c r="AZ401" s="9"/>
      <c r="BA401" s="145"/>
      <c r="BB401" s="145"/>
      <c r="BC401" s="149"/>
      <c r="BD401" s="33"/>
      <c r="BE401" s="6"/>
      <c r="BF401" s="8"/>
      <c r="BG401" s="154"/>
      <c r="BH401" s="119"/>
      <c r="BI401" s="119"/>
      <c r="BJ401" s="6"/>
      <c r="BK401" s="108"/>
      <c r="BL401" s="108"/>
      <c r="BM401" s="6"/>
      <c r="BN401" s="6"/>
      <c r="BO401" s="7"/>
      <c r="BP401" s="6"/>
      <c r="BQ401" s="156"/>
      <c r="BR401" s="139" t="s">
        <v>80</v>
      </c>
      <c r="BS401" s="159"/>
      <c r="BT401" s="6"/>
    </row>
    <row r="402" spans="1:72" s="101" customFormat="1" x14ac:dyDescent="0.25">
      <c r="A402" s="122"/>
      <c r="B402" s="123"/>
      <c r="C402" s="124"/>
      <c r="D402" s="124"/>
      <c r="E402" s="185"/>
      <c r="F402" s="5"/>
      <c r="G402" s="5"/>
      <c r="H402" s="64" t="str">
        <f t="shared" si="8"/>
        <v/>
      </c>
      <c r="I402" s="5"/>
      <c r="J402" s="5"/>
      <c r="K402" s="64" t="str">
        <f t="shared" si="9"/>
        <v/>
      </c>
      <c r="L402" s="119"/>
      <c r="M402" s="152"/>
      <c r="N402" s="119"/>
      <c r="O402" s="5" t="s">
        <v>293</v>
      </c>
      <c r="P402" s="127"/>
      <c r="Q402" s="129"/>
      <c r="R402" s="237"/>
      <c r="S402" s="128"/>
      <c r="T402" s="119"/>
      <c r="U402" s="130"/>
      <c r="V402" s="130"/>
      <c r="W402" s="5"/>
      <c r="X402" s="128"/>
      <c r="Y402" s="127"/>
      <c r="Z402" s="127"/>
      <c r="AA402" s="128"/>
      <c r="AB402" s="119"/>
      <c r="AC402" s="68" t="s">
        <v>82</v>
      </c>
      <c r="AD402" s="35"/>
      <c r="AE402" s="112"/>
      <c r="AF402" s="112"/>
      <c r="AG402" s="112"/>
      <c r="AH402" s="112"/>
      <c r="AI402" s="6"/>
      <c r="AJ402" s="6"/>
      <c r="AK402" s="6"/>
      <c r="AL402" s="145"/>
      <c r="AM402" s="135"/>
      <c r="AN402" s="136"/>
      <c r="AO402" s="136"/>
      <c r="AP402" s="136"/>
      <c r="AQ402" s="147"/>
      <c r="AR402" s="145"/>
      <c r="AS402" s="110"/>
      <c r="AT402" s="119"/>
      <c r="AU402" s="10"/>
      <c r="AV402" s="119"/>
      <c r="AW402" s="8"/>
      <c r="AX402" s="9"/>
      <c r="AY402" s="9"/>
      <c r="AZ402" s="9"/>
      <c r="BA402" s="145"/>
      <c r="BB402" s="145"/>
      <c r="BC402" s="149"/>
      <c r="BD402" s="33"/>
      <c r="BE402" s="6"/>
      <c r="BF402" s="8"/>
      <c r="BG402" s="154"/>
      <c r="BH402" s="119"/>
      <c r="BI402" s="119"/>
      <c r="BJ402" s="6"/>
      <c r="BK402" s="108"/>
      <c r="BL402" s="108"/>
      <c r="BM402" s="6"/>
      <c r="BN402" s="6"/>
      <c r="BO402" s="7"/>
      <c r="BP402" s="6"/>
      <c r="BQ402" s="156"/>
      <c r="BR402" s="139" t="s">
        <v>80</v>
      </c>
      <c r="BS402" s="159"/>
      <c r="BT402" s="6"/>
    </row>
    <row r="403" spans="1:72" s="101" customFormat="1" x14ac:dyDescent="0.25">
      <c r="A403" s="122"/>
      <c r="B403" s="123"/>
      <c r="C403" s="124"/>
      <c r="D403" s="124"/>
      <c r="E403" s="185"/>
      <c r="F403" s="5"/>
      <c r="G403" s="5"/>
      <c r="H403" s="64" t="str">
        <f t="shared" si="8"/>
        <v/>
      </c>
      <c r="I403" s="5"/>
      <c r="J403" s="5"/>
      <c r="K403" s="64" t="str">
        <f t="shared" si="9"/>
        <v/>
      </c>
      <c r="L403" s="119"/>
      <c r="M403" s="152"/>
      <c r="N403" s="119"/>
      <c r="O403" s="5" t="s">
        <v>293</v>
      </c>
      <c r="P403" s="127"/>
      <c r="Q403" s="129"/>
      <c r="R403" s="237"/>
      <c r="S403" s="128"/>
      <c r="T403" s="119"/>
      <c r="U403" s="130"/>
      <c r="V403" s="130"/>
      <c r="W403" s="5"/>
      <c r="X403" s="128"/>
      <c r="Y403" s="127"/>
      <c r="Z403" s="127"/>
      <c r="AA403" s="128"/>
      <c r="AB403" s="119"/>
      <c r="AC403" s="68" t="s">
        <v>82</v>
      </c>
      <c r="AD403" s="35"/>
      <c r="AE403" s="112"/>
      <c r="AF403" s="112"/>
      <c r="AG403" s="112"/>
      <c r="AH403" s="112"/>
      <c r="AI403" s="6"/>
      <c r="AJ403" s="6"/>
      <c r="AK403" s="6"/>
      <c r="AL403" s="145"/>
      <c r="AM403" s="135"/>
      <c r="AN403" s="136"/>
      <c r="AO403" s="136"/>
      <c r="AP403" s="136"/>
      <c r="AQ403" s="147"/>
      <c r="AR403" s="145"/>
      <c r="AS403" s="110"/>
      <c r="AT403" s="119"/>
      <c r="AU403" s="10"/>
      <c r="AV403" s="119"/>
      <c r="AW403" s="8"/>
      <c r="AX403" s="9"/>
      <c r="AY403" s="9"/>
      <c r="AZ403" s="9"/>
      <c r="BA403" s="145"/>
      <c r="BB403" s="145"/>
      <c r="BC403" s="149"/>
      <c r="BD403" s="33"/>
      <c r="BE403" s="6"/>
      <c r="BF403" s="8"/>
      <c r="BG403" s="154"/>
      <c r="BH403" s="119"/>
      <c r="BI403" s="119"/>
      <c r="BJ403" s="6"/>
      <c r="BK403" s="108"/>
      <c r="BL403" s="108"/>
      <c r="BM403" s="6"/>
      <c r="BN403" s="6"/>
      <c r="BO403" s="7"/>
      <c r="BP403" s="6"/>
      <c r="BQ403" s="156"/>
      <c r="BR403" s="139" t="s">
        <v>80</v>
      </c>
      <c r="BS403" s="159"/>
      <c r="BT403" s="6"/>
    </row>
    <row r="404" spans="1:72" s="101" customFormat="1" x14ac:dyDescent="0.25">
      <c r="A404" s="122"/>
      <c r="B404" s="123"/>
      <c r="C404" s="124"/>
      <c r="D404" s="124"/>
      <c r="E404" s="185"/>
      <c r="F404" s="5"/>
      <c r="G404" s="5"/>
      <c r="H404" s="64" t="str">
        <f t="shared" si="8"/>
        <v/>
      </c>
      <c r="I404" s="5"/>
      <c r="J404" s="5"/>
      <c r="K404" s="64" t="str">
        <f t="shared" si="9"/>
        <v/>
      </c>
      <c r="L404" s="119"/>
      <c r="M404" s="152"/>
      <c r="N404" s="119"/>
      <c r="O404" s="5" t="s">
        <v>293</v>
      </c>
      <c r="P404" s="127"/>
      <c r="Q404" s="129"/>
      <c r="R404" s="237"/>
      <c r="S404" s="128"/>
      <c r="T404" s="119"/>
      <c r="U404" s="130"/>
      <c r="V404" s="130"/>
      <c r="W404" s="5"/>
      <c r="X404" s="128"/>
      <c r="Y404" s="127"/>
      <c r="Z404" s="127"/>
      <c r="AA404" s="128"/>
      <c r="AB404" s="119"/>
      <c r="AC404" s="68" t="s">
        <v>82</v>
      </c>
      <c r="AD404" s="35"/>
      <c r="AE404" s="112"/>
      <c r="AF404" s="112"/>
      <c r="AG404" s="112"/>
      <c r="AH404" s="112"/>
      <c r="AI404" s="6"/>
      <c r="AJ404" s="6"/>
      <c r="AK404" s="6"/>
      <c r="AL404" s="145"/>
      <c r="AM404" s="135"/>
      <c r="AN404" s="136"/>
      <c r="AO404" s="136"/>
      <c r="AP404" s="136"/>
      <c r="AQ404" s="147"/>
      <c r="AR404" s="145"/>
      <c r="AS404" s="110"/>
      <c r="AT404" s="119"/>
      <c r="AU404" s="10"/>
      <c r="AV404" s="119"/>
      <c r="AW404" s="8"/>
      <c r="AX404" s="9"/>
      <c r="AY404" s="9"/>
      <c r="AZ404" s="9"/>
      <c r="BA404" s="145"/>
      <c r="BB404" s="145"/>
      <c r="BC404" s="149"/>
      <c r="BD404" s="33"/>
      <c r="BE404" s="6"/>
      <c r="BF404" s="8"/>
      <c r="BG404" s="154"/>
      <c r="BH404" s="119"/>
      <c r="BI404" s="119"/>
      <c r="BJ404" s="6"/>
      <c r="BK404" s="108"/>
      <c r="BL404" s="108"/>
      <c r="BM404" s="6"/>
      <c r="BN404" s="6"/>
      <c r="BO404" s="7"/>
      <c r="BP404" s="6"/>
      <c r="BQ404" s="156"/>
      <c r="BR404" s="139" t="s">
        <v>80</v>
      </c>
      <c r="BS404" s="159"/>
      <c r="BT404" s="6"/>
    </row>
    <row r="405" spans="1:72" s="101" customFormat="1" x14ac:dyDescent="0.25">
      <c r="A405" s="122"/>
      <c r="B405" s="123"/>
      <c r="C405" s="124"/>
      <c r="D405" s="124"/>
      <c r="E405" s="185"/>
      <c r="F405" s="5"/>
      <c r="G405" s="5"/>
      <c r="H405" s="64" t="str">
        <f t="shared" si="8"/>
        <v/>
      </c>
      <c r="I405" s="5"/>
      <c r="J405" s="5"/>
      <c r="K405" s="64" t="str">
        <f t="shared" si="9"/>
        <v/>
      </c>
      <c r="L405" s="119"/>
      <c r="M405" s="152"/>
      <c r="N405" s="119"/>
      <c r="O405" s="5" t="s">
        <v>293</v>
      </c>
      <c r="P405" s="127"/>
      <c r="Q405" s="129"/>
      <c r="R405" s="237"/>
      <c r="S405" s="128"/>
      <c r="T405" s="119"/>
      <c r="U405" s="130"/>
      <c r="V405" s="130"/>
      <c r="W405" s="5"/>
      <c r="X405" s="128"/>
      <c r="Y405" s="127"/>
      <c r="Z405" s="127"/>
      <c r="AA405" s="128"/>
      <c r="AB405" s="119"/>
      <c r="AC405" s="68" t="s">
        <v>82</v>
      </c>
      <c r="AD405" s="35"/>
      <c r="AE405" s="112"/>
      <c r="AF405" s="112"/>
      <c r="AG405" s="112"/>
      <c r="AH405" s="112"/>
      <c r="AI405" s="6"/>
      <c r="AJ405" s="6"/>
      <c r="AK405" s="6"/>
      <c r="AL405" s="145"/>
      <c r="AM405" s="135"/>
      <c r="AN405" s="136"/>
      <c r="AO405" s="136"/>
      <c r="AP405" s="136"/>
      <c r="AQ405" s="147"/>
      <c r="AR405" s="145"/>
      <c r="AS405" s="110"/>
      <c r="AT405" s="119"/>
      <c r="AU405" s="10"/>
      <c r="AV405" s="119"/>
      <c r="AW405" s="8"/>
      <c r="AX405" s="9"/>
      <c r="AY405" s="9"/>
      <c r="AZ405" s="9"/>
      <c r="BA405" s="145"/>
      <c r="BB405" s="145"/>
      <c r="BC405" s="149"/>
      <c r="BD405" s="33"/>
      <c r="BE405" s="6"/>
      <c r="BF405" s="8"/>
      <c r="BG405" s="154"/>
      <c r="BH405" s="119"/>
      <c r="BI405" s="119"/>
      <c r="BJ405" s="6"/>
      <c r="BK405" s="108"/>
      <c r="BL405" s="108"/>
      <c r="BM405" s="6"/>
      <c r="BN405" s="6"/>
      <c r="BO405" s="7"/>
      <c r="BP405" s="6"/>
      <c r="BQ405" s="156"/>
      <c r="BR405" s="139" t="s">
        <v>80</v>
      </c>
      <c r="BS405" s="159"/>
      <c r="BT405" s="6"/>
    </row>
    <row r="406" spans="1:72" s="101" customFormat="1" x14ac:dyDescent="0.25">
      <c r="A406" s="122"/>
      <c r="B406" s="123"/>
      <c r="C406" s="124"/>
      <c r="D406" s="124"/>
      <c r="E406" s="185"/>
      <c r="F406" s="5"/>
      <c r="G406" s="5"/>
      <c r="H406" s="64" t="str">
        <f t="shared" si="8"/>
        <v/>
      </c>
      <c r="I406" s="5"/>
      <c r="J406" s="5"/>
      <c r="K406" s="64" t="str">
        <f t="shared" si="9"/>
        <v/>
      </c>
      <c r="L406" s="119"/>
      <c r="M406" s="152"/>
      <c r="N406" s="119"/>
      <c r="O406" s="5" t="s">
        <v>293</v>
      </c>
      <c r="P406" s="127"/>
      <c r="Q406" s="129"/>
      <c r="R406" s="237"/>
      <c r="S406" s="128"/>
      <c r="T406" s="119"/>
      <c r="U406" s="130"/>
      <c r="V406" s="130"/>
      <c r="W406" s="5"/>
      <c r="X406" s="128"/>
      <c r="Y406" s="127"/>
      <c r="Z406" s="127"/>
      <c r="AA406" s="128"/>
      <c r="AB406" s="119"/>
      <c r="AC406" s="68" t="s">
        <v>82</v>
      </c>
      <c r="AD406" s="35"/>
      <c r="AE406" s="112"/>
      <c r="AF406" s="112"/>
      <c r="AG406" s="112"/>
      <c r="AH406" s="112"/>
      <c r="AI406" s="6"/>
      <c r="AJ406" s="6"/>
      <c r="AK406" s="6"/>
      <c r="AL406" s="145"/>
      <c r="AM406" s="135"/>
      <c r="AN406" s="136"/>
      <c r="AO406" s="136"/>
      <c r="AP406" s="136"/>
      <c r="AQ406" s="147"/>
      <c r="AR406" s="145"/>
      <c r="AS406" s="110"/>
      <c r="AT406" s="119"/>
      <c r="AU406" s="10"/>
      <c r="AV406" s="119"/>
      <c r="AW406" s="8"/>
      <c r="AX406" s="9"/>
      <c r="AY406" s="9"/>
      <c r="AZ406" s="9"/>
      <c r="BA406" s="145"/>
      <c r="BB406" s="145"/>
      <c r="BC406" s="149"/>
      <c r="BD406" s="33"/>
      <c r="BE406" s="6"/>
      <c r="BF406" s="8"/>
      <c r="BG406" s="154"/>
      <c r="BH406" s="119"/>
      <c r="BI406" s="119"/>
      <c r="BJ406" s="6"/>
      <c r="BK406" s="108"/>
      <c r="BL406" s="108"/>
      <c r="BM406" s="6"/>
      <c r="BN406" s="6"/>
      <c r="BO406" s="7"/>
      <c r="BP406" s="6"/>
      <c r="BQ406" s="156"/>
      <c r="BR406" s="139" t="s">
        <v>80</v>
      </c>
      <c r="BS406" s="159"/>
      <c r="BT406" s="6"/>
    </row>
    <row r="407" spans="1:72" s="101" customFormat="1" x14ac:dyDescent="0.25">
      <c r="A407" s="122"/>
      <c r="B407" s="123"/>
      <c r="C407" s="124"/>
      <c r="D407" s="124"/>
      <c r="E407" s="185"/>
      <c r="F407" s="5"/>
      <c r="G407" s="5"/>
      <c r="H407" s="64" t="str">
        <f t="shared" si="8"/>
        <v/>
      </c>
      <c r="I407" s="5"/>
      <c r="J407" s="5"/>
      <c r="K407" s="64" t="str">
        <f t="shared" si="9"/>
        <v/>
      </c>
      <c r="L407" s="119"/>
      <c r="M407" s="152"/>
      <c r="N407" s="119"/>
      <c r="O407" s="5" t="s">
        <v>293</v>
      </c>
      <c r="P407" s="127"/>
      <c r="Q407" s="129"/>
      <c r="R407" s="237"/>
      <c r="S407" s="128"/>
      <c r="T407" s="119"/>
      <c r="U407" s="130"/>
      <c r="V407" s="130"/>
      <c r="W407" s="5"/>
      <c r="X407" s="128"/>
      <c r="Y407" s="127"/>
      <c r="Z407" s="127"/>
      <c r="AA407" s="128"/>
      <c r="AB407" s="119"/>
      <c r="AC407" s="68" t="s">
        <v>82</v>
      </c>
      <c r="AD407" s="35"/>
      <c r="AE407" s="112"/>
      <c r="AF407" s="112"/>
      <c r="AG407" s="112"/>
      <c r="AH407" s="112"/>
      <c r="AI407" s="6"/>
      <c r="AJ407" s="6"/>
      <c r="AK407" s="6"/>
      <c r="AL407" s="145"/>
      <c r="AM407" s="135"/>
      <c r="AN407" s="136"/>
      <c r="AO407" s="136"/>
      <c r="AP407" s="136"/>
      <c r="AQ407" s="147"/>
      <c r="AR407" s="145"/>
      <c r="AS407" s="110"/>
      <c r="AT407" s="119"/>
      <c r="AU407" s="10"/>
      <c r="AV407" s="119"/>
      <c r="AW407" s="8"/>
      <c r="AX407" s="9"/>
      <c r="AY407" s="9"/>
      <c r="AZ407" s="9"/>
      <c r="BA407" s="145"/>
      <c r="BB407" s="145"/>
      <c r="BC407" s="149"/>
      <c r="BD407" s="33"/>
      <c r="BE407" s="6"/>
      <c r="BF407" s="8"/>
      <c r="BG407" s="154"/>
      <c r="BH407" s="119"/>
      <c r="BI407" s="119"/>
      <c r="BJ407" s="6"/>
      <c r="BK407" s="108"/>
      <c r="BL407" s="108"/>
      <c r="BM407" s="6"/>
      <c r="BN407" s="6"/>
      <c r="BO407" s="7"/>
      <c r="BP407" s="6"/>
      <c r="BQ407" s="156"/>
      <c r="BR407" s="139" t="s">
        <v>80</v>
      </c>
      <c r="BS407" s="159"/>
      <c r="BT407" s="6"/>
    </row>
    <row r="408" spans="1:72" s="101" customFormat="1" x14ac:dyDescent="0.25">
      <c r="A408" s="122"/>
      <c r="B408" s="123"/>
      <c r="C408" s="124"/>
      <c r="D408" s="124"/>
      <c r="E408" s="185"/>
      <c r="F408" s="5"/>
      <c r="G408" s="5"/>
      <c r="H408" s="64" t="str">
        <f t="shared" si="8"/>
        <v/>
      </c>
      <c r="I408" s="5"/>
      <c r="J408" s="5"/>
      <c r="K408" s="64" t="str">
        <f t="shared" si="9"/>
        <v/>
      </c>
      <c r="L408" s="119"/>
      <c r="M408" s="152"/>
      <c r="N408" s="119"/>
      <c r="O408" s="5" t="s">
        <v>293</v>
      </c>
      <c r="P408" s="127"/>
      <c r="Q408" s="129"/>
      <c r="R408" s="237"/>
      <c r="S408" s="128"/>
      <c r="T408" s="119"/>
      <c r="U408" s="130"/>
      <c r="V408" s="130"/>
      <c r="W408" s="5"/>
      <c r="X408" s="128"/>
      <c r="Y408" s="127"/>
      <c r="Z408" s="127"/>
      <c r="AA408" s="128"/>
      <c r="AB408" s="119"/>
      <c r="AC408" s="68" t="s">
        <v>82</v>
      </c>
      <c r="AD408" s="35"/>
      <c r="AE408" s="112"/>
      <c r="AF408" s="112"/>
      <c r="AG408" s="112"/>
      <c r="AH408" s="112"/>
      <c r="AI408" s="6"/>
      <c r="AJ408" s="6"/>
      <c r="AK408" s="6"/>
      <c r="AL408" s="145"/>
      <c r="AM408" s="135"/>
      <c r="AN408" s="136"/>
      <c r="AO408" s="136"/>
      <c r="AP408" s="136"/>
      <c r="AQ408" s="147"/>
      <c r="AR408" s="145"/>
      <c r="AS408" s="110"/>
      <c r="AT408" s="119"/>
      <c r="AU408" s="10"/>
      <c r="AV408" s="119"/>
      <c r="AW408" s="8"/>
      <c r="AX408" s="9"/>
      <c r="AY408" s="9"/>
      <c r="AZ408" s="9"/>
      <c r="BA408" s="145"/>
      <c r="BB408" s="145"/>
      <c r="BC408" s="149"/>
      <c r="BD408" s="33"/>
      <c r="BE408" s="6"/>
      <c r="BF408" s="8"/>
      <c r="BG408" s="154"/>
      <c r="BH408" s="119"/>
      <c r="BI408" s="119"/>
      <c r="BJ408" s="6"/>
      <c r="BK408" s="108"/>
      <c r="BL408" s="108"/>
      <c r="BM408" s="6"/>
      <c r="BN408" s="6"/>
      <c r="BO408" s="7"/>
      <c r="BP408" s="6"/>
      <c r="BQ408" s="156"/>
      <c r="BR408" s="139" t="s">
        <v>80</v>
      </c>
      <c r="BS408" s="159"/>
      <c r="BT408" s="6"/>
    </row>
    <row r="409" spans="1:72" s="101" customFormat="1" x14ac:dyDescent="0.25">
      <c r="A409" s="122"/>
      <c r="B409" s="123"/>
      <c r="C409" s="124"/>
      <c r="D409" s="124"/>
      <c r="E409" s="185"/>
      <c r="F409" s="5"/>
      <c r="G409" s="5"/>
      <c r="H409" s="64" t="str">
        <f t="shared" si="8"/>
        <v/>
      </c>
      <c r="I409" s="5"/>
      <c r="J409" s="5"/>
      <c r="K409" s="64" t="str">
        <f t="shared" si="9"/>
        <v/>
      </c>
      <c r="L409" s="119"/>
      <c r="M409" s="152"/>
      <c r="N409" s="119"/>
      <c r="O409" s="5" t="s">
        <v>293</v>
      </c>
      <c r="P409" s="127"/>
      <c r="Q409" s="129"/>
      <c r="R409" s="237"/>
      <c r="S409" s="128"/>
      <c r="T409" s="119"/>
      <c r="U409" s="130"/>
      <c r="V409" s="130"/>
      <c r="W409" s="5"/>
      <c r="X409" s="128"/>
      <c r="Y409" s="127"/>
      <c r="Z409" s="127"/>
      <c r="AA409" s="128"/>
      <c r="AB409" s="119"/>
      <c r="AC409" s="68" t="s">
        <v>82</v>
      </c>
      <c r="AD409" s="35"/>
      <c r="AE409" s="112"/>
      <c r="AF409" s="112"/>
      <c r="AG409" s="112"/>
      <c r="AH409" s="112"/>
      <c r="AI409" s="6"/>
      <c r="AJ409" s="6"/>
      <c r="AK409" s="6"/>
      <c r="AL409" s="145"/>
      <c r="AM409" s="135"/>
      <c r="AN409" s="136"/>
      <c r="AO409" s="136"/>
      <c r="AP409" s="136"/>
      <c r="AQ409" s="147"/>
      <c r="AR409" s="145"/>
      <c r="AS409" s="110"/>
      <c r="AT409" s="119"/>
      <c r="AU409" s="10"/>
      <c r="AV409" s="119"/>
      <c r="AW409" s="8"/>
      <c r="AX409" s="9"/>
      <c r="AY409" s="9"/>
      <c r="AZ409" s="9"/>
      <c r="BA409" s="145"/>
      <c r="BB409" s="145"/>
      <c r="BC409" s="149"/>
      <c r="BD409" s="33"/>
      <c r="BE409" s="6"/>
      <c r="BF409" s="8"/>
      <c r="BG409" s="154"/>
      <c r="BH409" s="119"/>
      <c r="BI409" s="119"/>
      <c r="BJ409" s="6"/>
      <c r="BK409" s="108"/>
      <c r="BL409" s="108"/>
      <c r="BM409" s="6"/>
      <c r="BN409" s="6"/>
      <c r="BO409" s="7"/>
      <c r="BP409" s="6"/>
      <c r="BQ409" s="156"/>
      <c r="BR409" s="139" t="s">
        <v>80</v>
      </c>
      <c r="BS409" s="159"/>
      <c r="BT409" s="6"/>
    </row>
    <row r="410" spans="1:72" s="101" customFormat="1" x14ac:dyDescent="0.25">
      <c r="A410" s="122"/>
      <c r="B410" s="123"/>
      <c r="C410" s="124"/>
      <c r="D410" s="124"/>
      <c r="E410" s="185"/>
      <c r="F410" s="5"/>
      <c r="G410" s="5"/>
      <c r="H410" s="64" t="str">
        <f t="shared" si="8"/>
        <v/>
      </c>
      <c r="I410" s="5"/>
      <c r="J410" s="5"/>
      <c r="K410" s="64" t="str">
        <f t="shared" si="9"/>
        <v/>
      </c>
      <c r="L410" s="119"/>
      <c r="M410" s="152"/>
      <c r="N410" s="119"/>
      <c r="O410" s="5" t="s">
        <v>293</v>
      </c>
      <c r="P410" s="127"/>
      <c r="Q410" s="129"/>
      <c r="R410" s="237"/>
      <c r="S410" s="128"/>
      <c r="T410" s="119"/>
      <c r="U410" s="130"/>
      <c r="V410" s="130"/>
      <c r="W410" s="5"/>
      <c r="X410" s="128"/>
      <c r="Y410" s="127"/>
      <c r="Z410" s="127"/>
      <c r="AA410" s="128"/>
      <c r="AB410" s="119"/>
      <c r="AC410" s="68" t="s">
        <v>82</v>
      </c>
      <c r="AD410" s="35"/>
      <c r="AE410" s="112"/>
      <c r="AF410" s="112"/>
      <c r="AG410" s="112"/>
      <c r="AH410" s="112"/>
      <c r="AI410" s="6"/>
      <c r="AJ410" s="6"/>
      <c r="AK410" s="6"/>
      <c r="AL410" s="145"/>
      <c r="AM410" s="135"/>
      <c r="AN410" s="136"/>
      <c r="AO410" s="136"/>
      <c r="AP410" s="136"/>
      <c r="AQ410" s="147"/>
      <c r="AR410" s="145"/>
      <c r="AS410" s="110"/>
      <c r="AT410" s="119"/>
      <c r="AU410" s="10"/>
      <c r="AV410" s="119"/>
      <c r="AW410" s="8"/>
      <c r="AX410" s="9"/>
      <c r="AY410" s="9"/>
      <c r="AZ410" s="9"/>
      <c r="BA410" s="145"/>
      <c r="BB410" s="145"/>
      <c r="BC410" s="149"/>
      <c r="BD410" s="33"/>
      <c r="BE410" s="6"/>
      <c r="BF410" s="8"/>
      <c r="BG410" s="154"/>
      <c r="BH410" s="119"/>
      <c r="BI410" s="119"/>
      <c r="BJ410" s="6"/>
      <c r="BK410" s="108"/>
      <c r="BL410" s="108"/>
      <c r="BM410" s="6"/>
      <c r="BN410" s="6"/>
      <c r="BO410" s="7"/>
      <c r="BP410" s="6"/>
      <c r="BQ410" s="156"/>
      <c r="BR410" s="139" t="s">
        <v>80</v>
      </c>
      <c r="BS410" s="159"/>
      <c r="BT410" s="6"/>
    </row>
    <row r="411" spans="1:72" s="101" customFormat="1" x14ac:dyDescent="0.25">
      <c r="A411" s="122"/>
      <c r="B411" s="123"/>
      <c r="C411" s="124"/>
      <c r="D411" s="124"/>
      <c r="E411" s="185"/>
      <c r="F411" s="5"/>
      <c r="G411" s="5"/>
      <c r="H411" s="64" t="str">
        <f t="shared" si="8"/>
        <v/>
      </c>
      <c r="I411" s="5"/>
      <c r="J411" s="5"/>
      <c r="K411" s="64" t="str">
        <f t="shared" si="9"/>
        <v/>
      </c>
      <c r="L411" s="119"/>
      <c r="M411" s="152"/>
      <c r="N411" s="119"/>
      <c r="O411" s="5" t="s">
        <v>293</v>
      </c>
      <c r="P411" s="127"/>
      <c r="Q411" s="129"/>
      <c r="R411" s="237"/>
      <c r="S411" s="128"/>
      <c r="T411" s="119"/>
      <c r="U411" s="130"/>
      <c r="V411" s="130"/>
      <c r="W411" s="5"/>
      <c r="X411" s="128"/>
      <c r="Y411" s="127"/>
      <c r="Z411" s="127"/>
      <c r="AA411" s="128"/>
      <c r="AB411" s="119"/>
      <c r="AC411" s="68" t="s">
        <v>82</v>
      </c>
      <c r="AD411" s="35"/>
      <c r="AE411" s="112"/>
      <c r="AF411" s="112"/>
      <c r="AG411" s="112"/>
      <c r="AH411" s="112"/>
      <c r="AI411" s="6"/>
      <c r="AJ411" s="6"/>
      <c r="AK411" s="6"/>
      <c r="AL411" s="145"/>
      <c r="AM411" s="135"/>
      <c r="AN411" s="136"/>
      <c r="AO411" s="136"/>
      <c r="AP411" s="136"/>
      <c r="AQ411" s="147"/>
      <c r="AR411" s="145"/>
      <c r="AS411" s="110"/>
      <c r="AT411" s="119"/>
      <c r="AU411" s="10"/>
      <c r="AV411" s="119"/>
      <c r="AW411" s="8"/>
      <c r="AX411" s="9"/>
      <c r="AY411" s="9"/>
      <c r="AZ411" s="9"/>
      <c r="BA411" s="145"/>
      <c r="BB411" s="145"/>
      <c r="BC411" s="149"/>
      <c r="BD411" s="33"/>
      <c r="BE411" s="6"/>
      <c r="BF411" s="8"/>
      <c r="BG411" s="154"/>
      <c r="BH411" s="119"/>
      <c r="BI411" s="119"/>
      <c r="BJ411" s="6"/>
      <c r="BK411" s="108"/>
      <c r="BL411" s="108"/>
      <c r="BM411" s="6"/>
      <c r="BN411" s="6"/>
      <c r="BO411" s="7"/>
      <c r="BP411" s="6"/>
      <c r="BQ411" s="156"/>
      <c r="BR411" s="139" t="s">
        <v>80</v>
      </c>
      <c r="BS411" s="159"/>
      <c r="BT411" s="6"/>
    </row>
    <row r="412" spans="1:72" s="101" customFormat="1" x14ac:dyDescent="0.25">
      <c r="A412" s="122"/>
      <c r="B412" s="123"/>
      <c r="C412" s="124"/>
      <c r="D412" s="124"/>
      <c r="E412" s="185"/>
      <c r="F412" s="5"/>
      <c r="G412" s="5"/>
      <c r="H412" s="64" t="str">
        <f t="shared" si="8"/>
        <v/>
      </c>
      <c r="I412" s="5"/>
      <c r="J412" s="5"/>
      <c r="K412" s="64" t="str">
        <f t="shared" si="9"/>
        <v/>
      </c>
      <c r="L412" s="119"/>
      <c r="M412" s="152"/>
      <c r="N412" s="119"/>
      <c r="O412" s="5" t="s">
        <v>293</v>
      </c>
      <c r="P412" s="127"/>
      <c r="Q412" s="129"/>
      <c r="R412" s="237"/>
      <c r="S412" s="128"/>
      <c r="T412" s="119"/>
      <c r="U412" s="130"/>
      <c r="V412" s="130"/>
      <c r="W412" s="5"/>
      <c r="X412" s="128"/>
      <c r="Y412" s="127"/>
      <c r="Z412" s="127"/>
      <c r="AA412" s="128"/>
      <c r="AB412" s="119"/>
      <c r="AC412" s="68" t="s">
        <v>82</v>
      </c>
      <c r="AD412" s="35"/>
      <c r="AE412" s="112"/>
      <c r="AF412" s="112"/>
      <c r="AG412" s="112"/>
      <c r="AH412" s="112"/>
      <c r="AI412" s="6"/>
      <c r="AJ412" s="6"/>
      <c r="AK412" s="6"/>
      <c r="AL412" s="145"/>
      <c r="AM412" s="135"/>
      <c r="AN412" s="136"/>
      <c r="AO412" s="136"/>
      <c r="AP412" s="136"/>
      <c r="AQ412" s="147"/>
      <c r="AR412" s="145"/>
      <c r="AS412" s="110"/>
      <c r="AT412" s="119"/>
      <c r="AU412" s="10"/>
      <c r="AV412" s="119"/>
      <c r="AW412" s="8"/>
      <c r="AX412" s="9"/>
      <c r="AY412" s="9"/>
      <c r="AZ412" s="9"/>
      <c r="BA412" s="145"/>
      <c r="BB412" s="145"/>
      <c r="BC412" s="149"/>
      <c r="BD412" s="33"/>
      <c r="BE412" s="6"/>
      <c r="BF412" s="8"/>
      <c r="BG412" s="154"/>
      <c r="BH412" s="119"/>
      <c r="BI412" s="119"/>
      <c r="BJ412" s="6"/>
      <c r="BK412" s="108"/>
      <c r="BL412" s="108"/>
      <c r="BM412" s="6"/>
      <c r="BN412" s="6"/>
      <c r="BO412" s="7"/>
      <c r="BP412" s="6"/>
      <c r="BQ412" s="156"/>
      <c r="BR412" s="139" t="s">
        <v>80</v>
      </c>
      <c r="BS412" s="159"/>
      <c r="BT412" s="6"/>
    </row>
    <row r="413" spans="1:72" s="101" customFormat="1" x14ac:dyDescent="0.25">
      <c r="A413" s="122"/>
      <c r="B413" s="123"/>
      <c r="C413" s="124"/>
      <c r="D413" s="124"/>
      <c r="E413" s="185"/>
      <c r="F413" s="5"/>
      <c r="G413" s="5"/>
      <c r="H413" s="64" t="str">
        <f t="shared" si="8"/>
        <v/>
      </c>
      <c r="I413" s="5"/>
      <c r="J413" s="5"/>
      <c r="K413" s="64" t="str">
        <f t="shared" si="9"/>
        <v/>
      </c>
      <c r="L413" s="119"/>
      <c r="M413" s="152"/>
      <c r="N413" s="119"/>
      <c r="O413" s="5" t="s">
        <v>293</v>
      </c>
      <c r="P413" s="127"/>
      <c r="Q413" s="129"/>
      <c r="R413" s="237"/>
      <c r="S413" s="128"/>
      <c r="T413" s="119"/>
      <c r="U413" s="130"/>
      <c r="V413" s="130"/>
      <c r="W413" s="5"/>
      <c r="X413" s="128"/>
      <c r="Y413" s="127"/>
      <c r="Z413" s="127"/>
      <c r="AA413" s="128"/>
      <c r="AB413" s="119"/>
      <c r="AC413" s="68" t="s">
        <v>82</v>
      </c>
      <c r="AD413" s="35"/>
      <c r="AE413" s="112"/>
      <c r="AF413" s="112"/>
      <c r="AG413" s="112"/>
      <c r="AH413" s="112"/>
      <c r="AI413" s="6"/>
      <c r="AJ413" s="6"/>
      <c r="AK413" s="6"/>
      <c r="AL413" s="145"/>
      <c r="AM413" s="135"/>
      <c r="AN413" s="136"/>
      <c r="AO413" s="136"/>
      <c r="AP413" s="136"/>
      <c r="AQ413" s="147"/>
      <c r="AR413" s="145"/>
      <c r="AS413" s="110"/>
      <c r="AT413" s="119"/>
      <c r="AU413" s="10"/>
      <c r="AV413" s="119"/>
      <c r="AW413" s="8"/>
      <c r="AX413" s="9"/>
      <c r="AY413" s="9"/>
      <c r="AZ413" s="9"/>
      <c r="BA413" s="145"/>
      <c r="BB413" s="145"/>
      <c r="BC413" s="149"/>
      <c r="BD413" s="33"/>
      <c r="BE413" s="6"/>
      <c r="BF413" s="8"/>
      <c r="BG413" s="154"/>
      <c r="BH413" s="119"/>
      <c r="BI413" s="119"/>
      <c r="BJ413" s="6"/>
      <c r="BK413" s="108"/>
      <c r="BL413" s="108"/>
      <c r="BM413" s="6"/>
      <c r="BN413" s="6"/>
      <c r="BO413" s="7"/>
      <c r="BP413" s="6"/>
      <c r="BQ413" s="156"/>
      <c r="BR413" s="139" t="s">
        <v>80</v>
      </c>
      <c r="BS413" s="159"/>
      <c r="BT413" s="6"/>
    </row>
    <row r="414" spans="1:72" s="101" customFormat="1" x14ac:dyDescent="0.25">
      <c r="A414" s="122"/>
      <c r="B414" s="123"/>
      <c r="C414" s="124"/>
      <c r="D414" s="124"/>
      <c r="E414" s="185"/>
      <c r="F414" s="5"/>
      <c r="G414" s="5"/>
      <c r="H414" s="64" t="str">
        <f t="shared" si="8"/>
        <v/>
      </c>
      <c r="I414" s="5"/>
      <c r="J414" s="5"/>
      <c r="K414" s="64" t="str">
        <f t="shared" si="9"/>
        <v/>
      </c>
      <c r="L414" s="119"/>
      <c r="M414" s="152"/>
      <c r="N414" s="119"/>
      <c r="O414" s="5" t="s">
        <v>293</v>
      </c>
      <c r="P414" s="127"/>
      <c r="Q414" s="129"/>
      <c r="R414" s="237"/>
      <c r="S414" s="128"/>
      <c r="T414" s="119"/>
      <c r="U414" s="130"/>
      <c r="V414" s="130"/>
      <c r="W414" s="5"/>
      <c r="X414" s="128"/>
      <c r="Y414" s="127"/>
      <c r="Z414" s="127"/>
      <c r="AA414" s="128"/>
      <c r="AB414" s="119"/>
      <c r="AC414" s="68" t="s">
        <v>82</v>
      </c>
      <c r="AD414" s="35"/>
      <c r="AE414" s="112"/>
      <c r="AF414" s="112"/>
      <c r="AG414" s="112"/>
      <c r="AH414" s="112"/>
      <c r="AI414" s="6"/>
      <c r="AJ414" s="6"/>
      <c r="AK414" s="6"/>
      <c r="AL414" s="145"/>
      <c r="AM414" s="135"/>
      <c r="AN414" s="136"/>
      <c r="AO414" s="136"/>
      <c r="AP414" s="136"/>
      <c r="AQ414" s="147"/>
      <c r="AR414" s="145"/>
      <c r="AS414" s="110"/>
      <c r="AT414" s="119"/>
      <c r="AU414" s="10"/>
      <c r="AV414" s="119"/>
      <c r="AW414" s="8"/>
      <c r="AX414" s="9"/>
      <c r="AY414" s="9"/>
      <c r="AZ414" s="9"/>
      <c r="BA414" s="145"/>
      <c r="BB414" s="145"/>
      <c r="BC414" s="149"/>
      <c r="BD414" s="33"/>
      <c r="BE414" s="6"/>
      <c r="BF414" s="8"/>
      <c r="BG414" s="154"/>
      <c r="BH414" s="119"/>
      <c r="BI414" s="119"/>
      <c r="BJ414" s="6"/>
      <c r="BK414" s="108"/>
      <c r="BL414" s="108"/>
      <c r="BM414" s="6"/>
      <c r="BN414" s="6"/>
      <c r="BO414" s="7"/>
      <c r="BP414" s="6"/>
      <c r="BQ414" s="156"/>
      <c r="BR414" s="139" t="s">
        <v>80</v>
      </c>
      <c r="BS414" s="159"/>
      <c r="BT414" s="6"/>
    </row>
    <row r="415" spans="1:72" s="101" customFormat="1" x14ac:dyDescent="0.25">
      <c r="A415" s="122"/>
      <c r="B415" s="123"/>
      <c r="C415" s="124"/>
      <c r="D415" s="124"/>
      <c r="E415" s="185"/>
      <c r="F415" s="5"/>
      <c r="G415" s="5"/>
      <c r="H415" s="64" t="str">
        <f t="shared" si="8"/>
        <v/>
      </c>
      <c r="I415" s="5"/>
      <c r="J415" s="5"/>
      <c r="K415" s="64" t="str">
        <f t="shared" si="9"/>
        <v/>
      </c>
      <c r="L415" s="119"/>
      <c r="M415" s="152"/>
      <c r="N415" s="119"/>
      <c r="O415" s="5" t="s">
        <v>293</v>
      </c>
      <c r="P415" s="127"/>
      <c r="Q415" s="129"/>
      <c r="R415" s="237"/>
      <c r="S415" s="128"/>
      <c r="T415" s="119"/>
      <c r="U415" s="130"/>
      <c r="V415" s="130"/>
      <c r="W415" s="5"/>
      <c r="X415" s="128"/>
      <c r="Y415" s="127"/>
      <c r="Z415" s="127"/>
      <c r="AA415" s="128"/>
      <c r="AB415" s="119"/>
      <c r="AC415" s="68" t="s">
        <v>82</v>
      </c>
      <c r="AD415" s="35"/>
      <c r="AE415" s="112"/>
      <c r="AF415" s="112"/>
      <c r="AG415" s="112"/>
      <c r="AH415" s="112"/>
      <c r="AI415" s="6"/>
      <c r="AJ415" s="6"/>
      <c r="AK415" s="6"/>
      <c r="AL415" s="145"/>
      <c r="AM415" s="135"/>
      <c r="AN415" s="136"/>
      <c r="AO415" s="136"/>
      <c r="AP415" s="136"/>
      <c r="AQ415" s="147"/>
      <c r="AR415" s="145"/>
      <c r="AS415" s="110"/>
      <c r="AT415" s="119"/>
      <c r="AU415" s="10"/>
      <c r="AV415" s="119"/>
      <c r="AW415" s="8"/>
      <c r="AX415" s="9"/>
      <c r="AY415" s="9"/>
      <c r="AZ415" s="9"/>
      <c r="BA415" s="145"/>
      <c r="BB415" s="145"/>
      <c r="BC415" s="149"/>
      <c r="BD415" s="33"/>
      <c r="BE415" s="6"/>
      <c r="BF415" s="8"/>
      <c r="BG415" s="154"/>
      <c r="BH415" s="119"/>
      <c r="BI415" s="119"/>
      <c r="BJ415" s="6"/>
      <c r="BK415" s="108"/>
      <c r="BL415" s="108"/>
      <c r="BM415" s="6"/>
      <c r="BN415" s="6"/>
      <c r="BO415" s="7"/>
      <c r="BP415" s="6"/>
      <c r="BQ415" s="156"/>
      <c r="BR415" s="139" t="s">
        <v>80</v>
      </c>
      <c r="BS415" s="159"/>
      <c r="BT415" s="6"/>
    </row>
    <row r="416" spans="1:72" s="101" customFormat="1" x14ac:dyDescent="0.25">
      <c r="A416" s="122"/>
      <c r="B416" s="123"/>
      <c r="C416" s="124"/>
      <c r="D416" s="124"/>
      <c r="E416" s="185"/>
      <c r="F416" s="5"/>
      <c r="G416" s="5"/>
      <c r="H416" s="64" t="str">
        <f t="shared" si="8"/>
        <v/>
      </c>
      <c r="I416" s="5"/>
      <c r="J416" s="5"/>
      <c r="K416" s="64" t="str">
        <f t="shared" si="9"/>
        <v/>
      </c>
      <c r="L416" s="119"/>
      <c r="M416" s="152"/>
      <c r="N416" s="119"/>
      <c r="O416" s="5" t="s">
        <v>293</v>
      </c>
      <c r="P416" s="127"/>
      <c r="Q416" s="129"/>
      <c r="R416" s="237"/>
      <c r="S416" s="128"/>
      <c r="T416" s="119"/>
      <c r="U416" s="130"/>
      <c r="V416" s="130"/>
      <c r="W416" s="5"/>
      <c r="X416" s="128"/>
      <c r="Y416" s="127"/>
      <c r="Z416" s="127"/>
      <c r="AA416" s="128"/>
      <c r="AB416" s="119"/>
      <c r="AC416" s="68" t="s">
        <v>82</v>
      </c>
      <c r="AD416" s="35"/>
      <c r="AE416" s="112"/>
      <c r="AF416" s="112"/>
      <c r="AG416" s="112"/>
      <c r="AH416" s="112"/>
      <c r="AI416" s="6"/>
      <c r="AJ416" s="6"/>
      <c r="AK416" s="6"/>
      <c r="AL416" s="145"/>
      <c r="AM416" s="135"/>
      <c r="AN416" s="136"/>
      <c r="AO416" s="136"/>
      <c r="AP416" s="136"/>
      <c r="AQ416" s="147"/>
      <c r="AR416" s="145"/>
      <c r="AS416" s="110"/>
      <c r="AT416" s="119"/>
      <c r="AU416" s="10"/>
      <c r="AV416" s="119"/>
      <c r="AW416" s="8"/>
      <c r="AX416" s="9"/>
      <c r="AY416" s="9"/>
      <c r="AZ416" s="9"/>
      <c r="BA416" s="145"/>
      <c r="BB416" s="145"/>
      <c r="BC416" s="149"/>
      <c r="BD416" s="33"/>
      <c r="BE416" s="6"/>
      <c r="BF416" s="8"/>
      <c r="BG416" s="154"/>
      <c r="BH416" s="119"/>
      <c r="BI416" s="119"/>
      <c r="BJ416" s="6"/>
      <c r="BK416" s="108"/>
      <c r="BL416" s="108"/>
      <c r="BM416" s="6"/>
      <c r="BN416" s="6"/>
      <c r="BO416" s="7"/>
      <c r="BP416" s="6"/>
      <c r="BQ416" s="156"/>
      <c r="BR416" s="139" t="s">
        <v>80</v>
      </c>
      <c r="BS416" s="159"/>
      <c r="BT416" s="6"/>
    </row>
    <row r="417" spans="1:72" s="101" customFormat="1" x14ac:dyDescent="0.25">
      <c r="A417" s="122"/>
      <c r="B417" s="123"/>
      <c r="C417" s="124"/>
      <c r="D417" s="124"/>
      <c r="E417" s="185"/>
      <c r="F417" s="5"/>
      <c r="G417" s="5"/>
      <c r="H417" s="64" t="str">
        <f t="shared" si="8"/>
        <v/>
      </c>
      <c r="I417" s="5"/>
      <c r="J417" s="5"/>
      <c r="K417" s="64" t="str">
        <f t="shared" si="9"/>
        <v/>
      </c>
      <c r="L417" s="119"/>
      <c r="M417" s="152"/>
      <c r="N417" s="119"/>
      <c r="O417" s="5" t="s">
        <v>293</v>
      </c>
      <c r="P417" s="127"/>
      <c r="Q417" s="129"/>
      <c r="R417" s="237"/>
      <c r="S417" s="128"/>
      <c r="T417" s="119"/>
      <c r="U417" s="130"/>
      <c r="V417" s="130"/>
      <c r="W417" s="5"/>
      <c r="X417" s="128"/>
      <c r="Y417" s="127"/>
      <c r="Z417" s="127"/>
      <c r="AA417" s="128"/>
      <c r="AB417" s="119"/>
      <c r="AC417" s="68" t="s">
        <v>82</v>
      </c>
      <c r="AD417" s="35"/>
      <c r="AE417" s="112"/>
      <c r="AF417" s="112"/>
      <c r="AG417" s="112"/>
      <c r="AH417" s="112"/>
      <c r="AI417" s="6"/>
      <c r="AJ417" s="6"/>
      <c r="AK417" s="6"/>
      <c r="AL417" s="145"/>
      <c r="AM417" s="135"/>
      <c r="AN417" s="136"/>
      <c r="AO417" s="136"/>
      <c r="AP417" s="136"/>
      <c r="AQ417" s="147"/>
      <c r="AR417" s="145"/>
      <c r="AS417" s="110"/>
      <c r="AT417" s="119"/>
      <c r="AU417" s="10"/>
      <c r="AV417" s="119"/>
      <c r="AW417" s="8"/>
      <c r="AX417" s="9"/>
      <c r="AY417" s="9"/>
      <c r="AZ417" s="9"/>
      <c r="BA417" s="145"/>
      <c r="BB417" s="145"/>
      <c r="BC417" s="149"/>
      <c r="BD417" s="33"/>
      <c r="BE417" s="6"/>
      <c r="BF417" s="8"/>
      <c r="BG417" s="154"/>
      <c r="BH417" s="119"/>
      <c r="BI417" s="119"/>
      <c r="BJ417" s="6"/>
      <c r="BK417" s="108"/>
      <c r="BL417" s="108"/>
      <c r="BM417" s="6"/>
      <c r="BN417" s="6"/>
      <c r="BO417" s="7"/>
      <c r="BP417" s="6"/>
      <c r="BQ417" s="156"/>
      <c r="BR417" s="139" t="s">
        <v>80</v>
      </c>
      <c r="BS417" s="159"/>
      <c r="BT417" s="6"/>
    </row>
    <row r="418" spans="1:72" s="101" customFormat="1" x14ac:dyDescent="0.25">
      <c r="A418" s="122"/>
      <c r="B418" s="123"/>
      <c r="C418" s="124"/>
      <c r="D418" s="124"/>
      <c r="E418" s="185"/>
      <c r="F418" s="5"/>
      <c r="G418" s="5"/>
      <c r="H418" s="64" t="str">
        <f t="shared" si="8"/>
        <v/>
      </c>
      <c r="I418" s="5"/>
      <c r="J418" s="5"/>
      <c r="K418" s="64" t="str">
        <f t="shared" si="9"/>
        <v/>
      </c>
      <c r="L418" s="119"/>
      <c r="M418" s="152"/>
      <c r="N418" s="119"/>
      <c r="O418" s="5" t="s">
        <v>293</v>
      </c>
      <c r="P418" s="127"/>
      <c r="Q418" s="129"/>
      <c r="R418" s="237"/>
      <c r="S418" s="128"/>
      <c r="T418" s="119"/>
      <c r="U418" s="130"/>
      <c r="V418" s="130"/>
      <c r="W418" s="5"/>
      <c r="X418" s="128"/>
      <c r="Y418" s="127"/>
      <c r="Z418" s="127"/>
      <c r="AA418" s="128"/>
      <c r="AB418" s="119"/>
      <c r="AC418" s="68" t="s">
        <v>82</v>
      </c>
      <c r="AD418" s="35"/>
      <c r="AE418" s="112"/>
      <c r="AF418" s="112"/>
      <c r="AG418" s="112"/>
      <c r="AH418" s="112"/>
      <c r="AI418" s="6"/>
      <c r="AJ418" s="6"/>
      <c r="AK418" s="6"/>
      <c r="AL418" s="145"/>
      <c r="AM418" s="135"/>
      <c r="AN418" s="136"/>
      <c r="AO418" s="136"/>
      <c r="AP418" s="136"/>
      <c r="AQ418" s="147"/>
      <c r="AR418" s="145"/>
      <c r="AS418" s="110"/>
      <c r="AT418" s="119"/>
      <c r="AU418" s="10"/>
      <c r="AV418" s="119"/>
      <c r="AW418" s="8"/>
      <c r="AX418" s="9"/>
      <c r="AY418" s="9"/>
      <c r="AZ418" s="9"/>
      <c r="BA418" s="145"/>
      <c r="BB418" s="145"/>
      <c r="BC418" s="149"/>
      <c r="BD418" s="33"/>
      <c r="BE418" s="6"/>
      <c r="BF418" s="8"/>
      <c r="BG418" s="154"/>
      <c r="BH418" s="119"/>
      <c r="BI418" s="119"/>
      <c r="BJ418" s="6"/>
      <c r="BK418" s="108"/>
      <c r="BL418" s="108"/>
      <c r="BM418" s="6"/>
      <c r="BN418" s="6"/>
      <c r="BO418" s="7"/>
      <c r="BP418" s="6"/>
      <c r="BQ418" s="156"/>
      <c r="BR418" s="139" t="s">
        <v>80</v>
      </c>
      <c r="BS418" s="159"/>
      <c r="BT418" s="6"/>
    </row>
    <row r="419" spans="1:72" s="101" customFormat="1" x14ac:dyDescent="0.25">
      <c r="A419" s="122"/>
      <c r="B419" s="123"/>
      <c r="C419" s="124"/>
      <c r="D419" s="124"/>
      <c r="E419" s="185"/>
      <c r="F419" s="5"/>
      <c r="G419" s="5"/>
      <c r="H419" s="64" t="str">
        <f t="shared" si="8"/>
        <v/>
      </c>
      <c r="I419" s="5"/>
      <c r="J419" s="5"/>
      <c r="K419" s="64" t="str">
        <f t="shared" si="9"/>
        <v/>
      </c>
      <c r="L419" s="119"/>
      <c r="M419" s="152"/>
      <c r="N419" s="119"/>
      <c r="O419" s="5" t="s">
        <v>293</v>
      </c>
      <c r="P419" s="127"/>
      <c r="Q419" s="129"/>
      <c r="R419" s="237"/>
      <c r="S419" s="128"/>
      <c r="T419" s="119"/>
      <c r="U419" s="130"/>
      <c r="V419" s="130"/>
      <c r="W419" s="5"/>
      <c r="X419" s="128"/>
      <c r="Y419" s="127"/>
      <c r="Z419" s="127"/>
      <c r="AA419" s="128"/>
      <c r="AB419" s="119"/>
      <c r="AC419" s="68" t="s">
        <v>82</v>
      </c>
      <c r="AD419" s="35"/>
      <c r="AE419" s="112"/>
      <c r="AF419" s="112"/>
      <c r="AG419" s="112"/>
      <c r="AH419" s="112"/>
      <c r="AI419" s="6"/>
      <c r="AJ419" s="6"/>
      <c r="AK419" s="6"/>
      <c r="AL419" s="145"/>
      <c r="AM419" s="135"/>
      <c r="AN419" s="136"/>
      <c r="AO419" s="136"/>
      <c r="AP419" s="136"/>
      <c r="AQ419" s="147"/>
      <c r="AR419" s="145"/>
      <c r="AS419" s="110"/>
      <c r="AT419" s="119"/>
      <c r="AU419" s="10"/>
      <c r="AV419" s="119"/>
      <c r="AW419" s="8"/>
      <c r="AX419" s="9"/>
      <c r="AY419" s="9"/>
      <c r="AZ419" s="9"/>
      <c r="BA419" s="145"/>
      <c r="BB419" s="145"/>
      <c r="BC419" s="149"/>
      <c r="BD419" s="33"/>
      <c r="BE419" s="6"/>
      <c r="BF419" s="8"/>
      <c r="BG419" s="154"/>
      <c r="BH419" s="119"/>
      <c r="BI419" s="119"/>
      <c r="BJ419" s="6"/>
      <c r="BK419" s="108"/>
      <c r="BL419" s="108"/>
      <c r="BM419" s="6"/>
      <c r="BN419" s="6"/>
      <c r="BO419" s="7"/>
      <c r="BP419" s="6"/>
      <c r="BQ419" s="156"/>
      <c r="BR419" s="139" t="s">
        <v>80</v>
      </c>
      <c r="BS419" s="159"/>
      <c r="BT419" s="6"/>
    </row>
    <row r="420" spans="1:72" s="101" customFormat="1" x14ac:dyDescent="0.25">
      <c r="A420" s="122"/>
      <c r="B420" s="123"/>
      <c r="C420" s="124"/>
      <c r="D420" s="124"/>
      <c r="E420" s="185"/>
      <c r="F420" s="5"/>
      <c r="G420" s="5"/>
      <c r="H420" s="64" t="str">
        <f t="shared" si="8"/>
        <v/>
      </c>
      <c r="I420" s="5"/>
      <c r="J420" s="5"/>
      <c r="K420" s="64" t="str">
        <f t="shared" si="9"/>
        <v/>
      </c>
      <c r="L420" s="119"/>
      <c r="M420" s="152"/>
      <c r="N420" s="119"/>
      <c r="O420" s="5" t="s">
        <v>293</v>
      </c>
      <c r="P420" s="127"/>
      <c r="Q420" s="129"/>
      <c r="R420" s="237"/>
      <c r="S420" s="128"/>
      <c r="T420" s="119"/>
      <c r="U420" s="130"/>
      <c r="V420" s="130"/>
      <c r="W420" s="5"/>
      <c r="X420" s="128"/>
      <c r="Y420" s="127"/>
      <c r="Z420" s="127"/>
      <c r="AA420" s="128"/>
      <c r="AB420" s="119"/>
      <c r="AC420" s="68" t="s">
        <v>82</v>
      </c>
      <c r="AD420" s="35"/>
      <c r="AE420" s="112"/>
      <c r="AF420" s="112"/>
      <c r="AG420" s="112"/>
      <c r="AH420" s="112"/>
      <c r="AI420" s="6"/>
      <c r="AJ420" s="6"/>
      <c r="AK420" s="6"/>
      <c r="AL420" s="145"/>
      <c r="AM420" s="135"/>
      <c r="AN420" s="136"/>
      <c r="AO420" s="136"/>
      <c r="AP420" s="136"/>
      <c r="AQ420" s="147"/>
      <c r="AR420" s="145"/>
      <c r="AS420" s="110"/>
      <c r="AT420" s="119"/>
      <c r="AU420" s="10"/>
      <c r="AV420" s="119"/>
      <c r="AW420" s="8"/>
      <c r="AX420" s="9"/>
      <c r="AY420" s="9"/>
      <c r="AZ420" s="9"/>
      <c r="BA420" s="145"/>
      <c r="BB420" s="145"/>
      <c r="BC420" s="149"/>
      <c r="BD420" s="33"/>
      <c r="BE420" s="6"/>
      <c r="BF420" s="8"/>
      <c r="BG420" s="154"/>
      <c r="BH420" s="119"/>
      <c r="BI420" s="119"/>
      <c r="BJ420" s="6"/>
      <c r="BK420" s="108"/>
      <c r="BL420" s="108"/>
      <c r="BM420" s="6"/>
      <c r="BN420" s="6"/>
      <c r="BO420" s="7"/>
      <c r="BP420" s="6"/>
      <c r="BQ420" s="156"/>
      <c r="BR420" s="139" t="s">
        <v>80</v>
      </c>
      <c r="BS420" s="159"/>
      <c r="BT420" s="6"/>
    </row>
    <row r="421" spans="1:72" s="101" customFormat="1" x14ac:dyDescent="0.25">
      <c r="A421" s="122"/>
      <c r="B421" s="123"/>
      <c r="C421" s="123"/>
      <c r="D421" s="124"/>
      <c r="E421" s="185"/>
      <c r="F421" s="5"/>
      <c r="G421" s="5"/>
      <c r="H421" s="64" t="str">
        <f t="shared" si="8"/>
        <v/>
      </c>
      <c r="I421" s="5"/>
      <c r="J421" s="5"/>
      <c r="K421" s="103" t="str">
        <f t="shared" si="9"/>
        <v/>
      </c>
      <c r="L421" s="119"/>
      <c r="M421" s="152"/>
      <c r="N421" s="119"/>
      <c r="O421" s="5" t="s">
        <v>293</v>
      </c>
      <c r="P421" s="127"/>
      <c r="Q421" s="129"/>
      <c r="R421" s="237"/>
      <c r="S421" s="128"/>
      <c r="T421" s="119"/>
      <c r="U421" s="130"/>
      <c r="V421" s="130"/>
      <c r="W421" s="5"/>
      <c r="X421" s="128"/>
      <c r="Y421" s="127"/>
      <c r="Z421" s="127"/>
      <c r="AA421" s="128"/>
      <c r="AB421" s="119"/>
      <c r="AC421" s="68" t="s">
        <v>82</v>
      </c>
      <c r="AD421" s="35"/>
      <c r="AE421" s="112"/>
      <c r="AF421" s="112"/>
      <c r="AG421" s="112"/>
      <c r="AH421" s="112"/>
      <c r="AI421" s="6"/>
      <c r="AJ421" s="6"/>
      <c r="AK421" s="6"/>
      <c r="AL421" s="145"/>
      <c r="AM421" s="135"/>
      <c r="AN421" s="136"/>
      <c r="AO421" s="136"/>
      <c r="AP421" s="136"/>
      <c r="AQ421" s="147"/>
      <c r="AR421" s="145"/>
      <c r="AS421" s="110"/>
      <c r="AT421" s="119"/>
      <c r="AU421" s="10"/>
      <c r="AV421" s="119"/>
      <c r="AW421" s="8"/>
      <c r="AX421" s="9"/>
      <c r="AY421" s="9"/>
      <c r="AZ421" s="9"/>
      <c r="BA421" s="145"/>
      <c r="BB421" s="145"/>
      <c r="BC421" s="149"/>
      <c r="BD421" s="33"/>
      <c r="BE421" s="6"/>
      <c r="BF421" s="8"/>
      <c r="BG421" s="154"/>
      <c r="BH421" s="119"/>
      <c r="BI421" s="119"/>
      <c r="BJ421" s="6"/>
      <c r="BK421" s="108"/>
      <c r="BL421" s="108"/>
      <c r="BM421" s="6"/>
      <c r="BN421" s="6"/>
      <c r="BO421" s="7"/>
      <c r="BP421" s="6"/>
      <c r="BQ421" s="156"/>
      <c r="BR421" s="139" t="s">
        <v>80</v>
      </c>
      <c r="BS421" s="159"/>
      <c r="BT421" s="6"/>
    </row>
    <row r="422" spans="1:72" s="101" customFormat="1" x14ac:dyDescent="0.25">
      <c r="A422" s="122"/>
      <c r="B422" s="123"/>
      <c r="C422" s="123"/>
      <c r="D422" s="124"/>
      <c r="E422" s="185"/>
      <c r="F422" s="5"/>
      <c r="G422" s="5"/>
      <c r="H422" s="64" t="str">
        <f t="shared" si="8"/>
        <v/>
      </c>
      <c r="I422" s="5"/>
      <c r="J422" s="5"/>
      <c r="K422" s="103" t="str">
        <f t="shared" si="9"/>
        <v/>
      </c>
      <c r="L422" s="119"/>
      <c r="M422" s="152"/>
      <c r="N422" s="119"/>
      <c r="O422" s="5" t="s">
        <v>293</v>
      </c>
      <c r="P422" s="127"/>
      <c r="Q422" s="129"/>
      <c r="R422" s="237"/>
      <c r="S422" s="128"/>
      <c r="T422" s="119"/>
      <c r="U422" s="130"/>
      <c r="V422" s="130"/>
      <c r="W422" s="5"/>
      <c r="X422" s="128"/>
      <c r="Y422" s="127"/>
      <c r="Z422" s="127"/>
      <c r="AA422" s="128"/>
      <c r="AB422" s="119"/>
      <c r="AC422" s="68" t="s">
        <v>82</v>
      </c>
      <c r="AD422" s="35"/>
      <c r="AE422" s="112"/>
      <c r="AF422" s="112"/>
      <c r="AG422" s="112"/>
      <c r="AH422" s="112"/>
      <c r="AI422" s="6"/>
      <c r="AJ422" s="6"/>
      <c r="AK422" s="6"/>
      <c r="AL422" s="145"/>
      <c r="AM422" s="135"/>
      <c r="AN422" s="136"/>
      <c r="AO422" s="136"/>
      <c r="AP422" s="136"/>
      <c r="AQ422" s="147"/>
      <c r="AR422" s="145"/>
      <c r="AS422" s="110"/>
      <c r="AT422" s="119"/>
      <c r="AU422" s="10"/>
      <c r="AV422" s="119"/>
      <c r="AW422" s="8"/>
      <c r="AX422" s="9"/>
      <c r="AY422" s="9"/>
      <c r="AZ422" s="9"/>
      <c r="BA422" s="145"/>
      <c r="BB422" s="145"/>
      <c r="BC422" s="149"/>
      <c r="BD422" s="33"/>
      <c r="BE422" s="6"/>
      <c r="BF422" s="8"/>
      <c r="BG422" s="154"/>
      <c r="BH422" s="119"/>
      <c r="BI422" s="119"/>
      <c r="BJ422" s="6"/>
      <c r="BK422" s="108"/>
      <c r="BL422" s="108"/>
      <c r="BM422" s="6"/>
      <c r="BN422" s="6"/>
      <c r="BO422" s="7"/>
      <c r="BP422" s="6"/>
      <c r="BQ422" s="156"/>
      <c r="BR422" s="139" t="s">
        <v>80</v>
      </c>
      <c r="BS422" s="159"/>
      <c r="BT422" s="6"/>
    </row>
    <row r="423" spans="1:72" s="101" customFormat="1" x14ac:dyDescent="0.25">
      <c r="A423" s="122"/>
      <c r="B423" s="123"/>
      <c r="C423" s="123"/>
      <c r="D423" s="124"/>
      <c r="E423" s="185"/>
      <c r="F423" s="5"/>
      <c r="G423" s="5"/>
      <c r="H423" s="64" t="str">
        <f t="shared" si="8"/>
        <v/>
      </c>
      <c r="I423" s="5"/>
      <c r="J423" s="5"/>
      <c r="K423" s="103" t="str">
        <f t="shared" si="9"/>
        <v/>
      </c>
      <c r="L423" s="119"/>
      <c r="M423" s="152"/>
      <c r="N423" s="119"/>
      <c r="O423" s="5" t="s">
        <v>293</v>
      </c>
      <c r="P423" s="127"/>
      <c r="Q423" s="129"/>
      <c r="R423" s="237"/>
      <c r="S423" s="128"/>
      <c r="T423" s="119"/>
      <c r="U423" s="130"/>
      <c r="V423" s="130"/>
      <c r="W423" s="5"/>
      <c r="X423" s="128"/>
      <c r="Y423" s="127"/>
      <c r="Z423" s="127"/>
      <c r="AA423" s="128"/>
      <c r="AB423" s="119"/>
      <c r="AC423" s="68" t="s">
        <v>82</v>
      </c>
      <c r="AD423" s="35"/>
      <c r="AE423" s="112"/>
      <c r="AF423" s="112"/>
      <c r="AG423" s="112"/>
      <c r="AH423" s="112"/>
      <c r="AI423" s="6"/>
      <c r="AJ423" s="6"/>
      <c r="AK423" s="6"/>
      <c r="AL423" s="145"/>
      <c r="AM423" s="135"/>
      <c r="AN423" s="136"/>
      <c r="AO423" s="136"/>
      <c r="AP423" s="136"/>
      <c r="AQ423" s="147"/>
      <c r="AR423" s="145"/>
      <c r="AS423" s="110"/>
      <c r="AT423" s="119"/>
      <c r="AU423" s="10"/>
      <c r="AV423" s="119"/>
      <c r="AW423" s="8"/>
      <c r="AX423" s="9"/>
      <c r="AY423" s="9"/>
      <c r="AZ423" s="9"/>
      <c r="BA423" s="145"/>
      <c r="BB423" s="145"/>
      <c r="BC423" s="149"/>
      <c r="BD423" s="33"/>
      <c r="BE423" s="6"/>
      <c r="BF423" s="8"/>
      <c r="BG423" s="154"/>
      <c r="BH423" s="119"/>
      <c r="BI423" s="119"/>
      <c r="BJ423" s="6"/>
      <c r="BK423" s="108"/>
      <c r="BL423" s="108"/>
      <c r="BM423" s="6"/>
      <c r="BN423" s="6"/>
      <c r="BO423" s="7"/>
      <c r="BP423" s="6"/>
      <c r="BQ423" s="156"/>
      <c r="BR423" s="139" t="s">
        <v>80</v>
      </c>
      <c r="BS423" s="159"/>
      <c r="BT423" s="6"/>
    </row>
    <row r="424" spans="1:72" s="101" customFormat="1" x14ac:dyDescent="0.25">
      <c r="A424" s="122"/>
      <c r="B424" s="123"/>
      <c r="C424" s="123"/>
      <c r="D424" s="124"/>
      <c r="E424" s="185"/>
      <c r="F424" s="5"/>
      <c r="G424" s="5"/>
      <c r="H424" s="64" t="str">
        <f t="shared" si="8"/>
        <v/>
      </c>
      <c r="I424" s="5"/>
      <c r="J424" s="5"/>
      <c r="K424" s="103" t="str">
        <f t="shared" si="9"/>
        <v/>
      </c>
      <c r="L424" s="119"/>
      <c r="M424" s="152"/>
      <c r="N424" s="119"/>
      <c r="O424" s="5" t="s">
        <v>293</v>
      </c>
      <c r="P424" s="127"/>
      <c r="Q424" s="129"/>
      <c r="R424" s="237"/>
      <c r="S424" s="128"/>
      <c r="T424" s="119"/>
      <c r="U424" s="130"/>
      <c r="V424" s="130"/>
      <c r="W424" s="5"/>
      <c r="X424" s="128"/>
      <c r="Y424" s="127"/>
      <c r="Z424" s="127"/>
      <c r="AA424" s="128"/>
      <c r="AB424" s="119"/>
      <c r="AC424" s="68" t="s">
        <v>82</v>
      </c>
      <c r="AD424" s="35"/>
      <c r="AE424" s="112"/>
      <c r="AF424" s="112"/>
      <c r="AG424" s="112"/>
      <c r="AH424" s="112"/>
      <c r="AI424" s="6"/>
      <c r="AJ424" s="6"/>
      <c r="AK424" s="6"/>
      <c r="AL424" s="145"/>
      <c r="AM424" s="135"/>
      <c r="AN424" s="136"/>
      <c r="AO424" s="136"/>
      <c r="AP424" s="136"/>
      <c r="AQ424" s="147"/>
      <c r="AR424" s="145"/>
      <c r="AS424" s="110"/>
      <c r="AT424" s="119"/>
      <c r="AU424" s="10"/>
      <c r="AV424" s="119"/>
      <c r="AW424" s="8"/>
      <c r="AX424" s="9"/>
      <c r="AY424" s="9"/>
      <c r="AZ424" s="9"/>
      <c r="BA424" s="145"/>
      <c r="BB424" s="145"/>
      <c r="BC424" s="149"/>
      <c r="BD424" s="33"/>
      <c r="BE424" s="6"/>
      <c r="BF424" s="8"/>
      <c r="BG424" s="154"/>
      <c r="BH424" s="119"/>
      <c r="BI424" s="119"/>
      <c r="BJ424" s="6"/>
      <c r="BK424" s="108"/>
      <c r="BL424" s="108"/>
      <c r="BM424" s="6"/>
      <c r="BN424" s="6"/>
      <c r="BO424" s="7"/>
      <c r="BP424" s="6"/>
      <c r="BQ424" s="156"/>
      <c r="BR424" s="139" t="s">
        <v>80</v>
      </c>
      <c r="BS424" s="159"/>
      <c r="BT424" s="6"/>
    </row>
    <row r="425" spans="1:72" s="101" customFormat="1" x14ac:dyDescent="0.25">
      <c r="A425" s="122"/>
      <c r="B425" s="123"/>
      <c r="C425" s="123"/>
      <c r="D425" s="124"/>
      <c r="E425" s="185"/>
      <c r="F425" s="5"/>
      <c r="G425" s="5"/>
      <c r="H425" s="64" t="str">
        <f t="shared" si="8"/>
        <v/>
      </c>
      <c r="I425" s="5"/>
      <c r="J425" s="5"/>
      <c r="K425" s="103" t="str">
        <f t="shared" si="9"/>
        <v/>
      </c>
      <c r="L425" s="119"/>
      <c r="M425" s="152"/>
      <c r="N425" s="119"/>
      <c r="O425" s="5" t="s">
        <v>293</v>
      </c>
      <c r="P425" s="127"/>
      <c r="Q425" s="129"/>
      <c r="R425" s="237"/>
      <c r="S425" s="128"/>
      <c r="T425" s="119"/>
      <c r="U425" s="130"/>
      <c r="V425" s="130"/>
      <c r="W425" s="5"/>
      <c r="X425" s="128"/>
      <c r="Y425" s="127"/>
      <c r="Z425" s="127"/>
      <c r="AA425" s="128"/>
      <c r="AB425" s="119"/>
      <c r="AC425" s="68" t="s">
        <v>82</v>
      </c>
      <c r="AD425" s="35"/>
      <c r="AE425" s="112"/>
      <c r="AF425" s="112"/>
      <c r="AG425" s="112"/>
      <c r="AH425" s="112"/>
      <c r="AI425" s="6"/>
      <c r="AJ425" s="6"/>
      <c r="AK425" s="6"/>
      <c r="AL425" s="145"/>
      <c r="AM425" s="135"/>
      <c r="AN425" s="136"/>
      <c r="AO425" s="136"/>
      <c r="AP425" s="136"/>
      <c r="AQ425" s="147"/>
      <c r="AR425" s="145"/>
      <c r="AS425" s="110"/>
      <c r="AT425" s="119"/>
      <c r="AU425" s="10"/>
      <c r="AV425" s="119"/>
      <c r="AW425" s="8"/>
      <c r="AX425" s="9"/>
      <c r="AY425" s="9"/>
      <c r="AZ425" s="9"/>
      <c r="BA425" s="145"/>
      <c r="BB425" s="145"/>
      <c r="BC425" s="149"/>
      <c r="BD425" s="33"/>
      <c r="BE425" s="6"/>
      <c r="BF425" s="8"/>
      <c r="BG425" s="154"/>
      <c r="BH425" s="119"/>
      <c r="BI425" s="119"/>
      <c r="BJ425" s="6"/>
      <c r="BK425" s="108"/>
      <c r="BL425" s="108"/>
      <c r="BM425" s="6"/>
      <c r="BN425" s="6"/>
      <c r="BO425" s="7"/>
      <c r="BP425" s="6"/>
      <c r="BQ425" s="156"/>
      <c r="BR425" s="139" t="s">
        <v>80</v>
      </c>
      <c r="BS425" s="159"/>
      <c r="BT425" s="6"/>
    </row>
    <row r="426" spans="1:72" s="101" customFormat="1" x14ac:dyDescent="0.25">
      <c r="A426" s="122"/>
      <c r="B426" s="123"/>
      <c r="C426" s="123"/>
      <c r="D426" s="124"/>
      <c r="E426" s="185"/>
      <c r="F426" s="5"/>
      <c r="G426" s="5"/>
      <c r="H426" s="64" t="str">
        <f t="shared" si="8"/>
        <v/>
      </c>
      <c r="I426" s="5"/>
      <c r="J426" s="5"/>
      <c r="K426" s="103" t="str">
        <f t="shared" si="9"/>
        <v/>
      </c>
      <c r="L426" s="119"/>
      <c r="M426" s="152"/>
      <c r="N426" s="119"/>
      <c r="O426" s="5" t="s">
        <v>293</v>
      </c>
      <c r="P426" s="127"/>
      <c r="Q426" s="129"/>
      <c r="R426" s="237"/>
      <c r="S426" s="128"/>
      <c r="T426" s="119"/>
      <c r="U426" s="130"/>
      <c r="V426" s="130"/>
      <c r="W426" s="5"/>
      <c r="X426" s="128"/>
      <c r="Y426" s="127"/>
      <c r="Z426" s="127"/>
      <c r="AA426" s="128"/>
      <c r="AB426" s="119"/>
      <c r="AC426" s="68" t="s">
        <v>82</v>
      </c>
      <c r="AD426" s="35"/>
      <c r="AE426" s="112"/>
      <c r="AF426" s="112"/>
      <c r="AG426" s="112"/>
      <c r="AH426" s="112"/>
      <c r="AI426" s="6"/>
      <c r="AJ426" s="6"/>
      <c r="AK426" s="6"/>
      <c r="AL426" s="145"/>
      <c r="AM426" s="135"/>
      <c r="AN426" s="136"/>
      <c r="AO426" s="136"/>
      <c r="AP426" s="136"/>
      <c r="AQ426" s="147"/>
      <c r="AR426" s="145"/>
      <c r="AS426" s="110"/>
      <c r="AT426" s="119"/>
      <c r="AU426" s="10"/>
      <c r="AV426" s="119"/>
      <c r="AW426" s="8"/>
      <c r="AX426" s="9"/>
      <c r="AY426" s="9"/>
      <c r="AZ426" s="9"/>
      <c r="BA426" s="145"/>
      <c r="BB426" s="145"/>
      <c r="BC426" s="149"/>
      <c r="BD426" s="33"/>
      <c r="BE426" s="6"/>
      <c r="BF426" s="8"/>
      <c r="BG426" s="154"/>
      <c r="BH426" s="119"/>
      <c r="BI426" s="119"/>
      <c r="BJ426" s="6"/>
      <c r="BK426" s="108"/>
      <c r="BL426" s="108"/>
      <c r="BM426" s="6"/>
      <c r="BN426" s="6"/>
      <c r="BO426" s="7"/>
      <c r="BP426" s="6"/>
      <c r="BQ426" s="156"/>
      <c r="BR426" s="139" t="s">
        <v>80</v>
      </c>
      <c r="BS426" s="159"/>
      <c r="BT426" s="6"/>
    </row>
    <row r="427" spans="1:72" s="101" customFormat="1" x14ac:dyDescent="0.25">
      <c r="A427" s="122"/>
      <c r="B427" s="123"/>
      <c r="C427" s="124"/>
      <c r="D427" s="124"/>
      <c r="E427" s="185"/>
      <c r="F427" s="5"/>
      <c r="G427" s="5"/>
      <c r="H427" s="64" t="str">
        <f>IF(E427&gt;0,100%,"")</f>
        <v/>
      </c>
      <c r="I427" s="5"/>
      <c r="J427" s="5"/>
      <c r="K427" s="103" t="str">
        <f>IF(H427="","",IF(H427=1,"",1-H427))</f>
        <v/>
      </c>
      <c r="L427" s="119"/>
      <c r="M427" s="152"/>
      <c r="N427" s="119"/>
      <c r="O427" s="5" t="s">
        <v>293</v>
      </c>
      <c r="P427" s="127"/>
      <c r="Q427" s="129"/>
      <c r="R427" s="237"/>
      <c r="S427" s="128"/>
      <c r="T427" s="119"/>
      <c r="U427" s="130"/>
      <c r="V427" s="130"/>
      <c r="W427" s="5"/>
      <c r="X427" s="128"/>
      <c r="Y427" s="127"/>
      <c r="Z427" s="127"/>
      <c r="AA427" s="128"/>
      <c r="AB427" s="119"/>
      <c r="AC427" s="68" t="s">
        <v>82</v>
      </c>
      <c r="AD427" s="35"/>
      <c r="AE427" s="112"/>
      <c r="AF427" s="112"/>
      <c r="AG427" s="112"/>
      <c r="AH427" s="112"/>
      <c r="AI427" s="6"/>
      <c r="AJ427" s="6"/>
      <c r="AK427" s="6"/>
      <c r="AL427" s="145"/>
      <c r="AM427" s="135"/>
      <c r="AN427" s="136"/>
      <c r="AO427" s="136"/>
      <c r="AP427" s="136"/>
      <c r="AQ427" s="147"/>
      <c r="AR427" s="145"/>
      <c r="AS427" s="110"/>
      <c r="AT427" s="119"/>
      <c r="AU427" s="10"/>
      <c r="AV427" s="119"/>
      <c r="AW427" s="8"/>
      <c r="AX427" s="9"/>
      <c r="AY427" s="9"/>
      <c r="AZ427" s="9"/>
      <c r="BA427" s="145"/>
      <c r="BB427" s="145"/>
      <c r="BC427" s="149"/>
      <c r="BD427" s="33"/>
      <c r="BE427" s="6"/>
      <c r="BF427" s="8"/>
      <c r="BG427" s="154"/>
      <c r="BH427" s="119"/>
      <c r="BI427" s="119"/>
      <c r="BJ427" s="6"/>
      <c r="BK427" s="108"/>
      <c r="BL427" s="108"/>
      <c r="BM427" s="6"/>
      <c r="BN427" s="6"/>
      <c r="BO427" s="7"/>
      <c r="BP427" s="6"/>
      <c r="BQ427" s="156"/>
      <c r="BR427" s="139" t="s">
        <v>80</v>
      </c>
      <c r="BS427" s="159"/>
      <c r="BT427" s="6"/>
    </row>
    <row r="428" spans="1:72" s="101" customFormat="1" x14ac:dyDescent="0.25">
      <c r="A428" s="122"/>
      <c r="B428" s="123"/>
      <c r="C428" s="124"/>
      <c r="D428" s="124"/>
      <c r="E428" s="185"/>
      <c r="F428" s="5"/>
      <c r="G428" s="5"/>
      <c r="H428" s="64" t="str">
        <f t="shared" ref="H428:H491" si="10">IF(E428&gt;0,100%,"")</f>
        <v/>
      </c>
      <c r="I428" s="5"/>
      <c r="J428" s="5"/>
      <c r="K428" s="103" t="str">
        <f t="shared" ref="K428:K491" si="11">IF(H428="","",IF(H428=1,"",1-H428))</f>
        <v/>
      </c>
      <c r="L428" s="119"/>
      <c r="M428" s="152"/>
      <c r="N428" s="119"/>
      <c r="O428" s="5" t="s">
        <v>293</v>
      </c>
      <c r="P428" s="127"/>
      <c r="Q428" s="129"/>
      <c r="R428" s="237"/>
      <c r="S428" s="128"/>
      <c r="T428" s="119"/>
      <c r="U428" s="130"/>
      <c r="V428" s="130"/>
      <c r="W428" s="5"/>
      <c r="X428" s="128"/>
      <c r="Y428" s="127"/>
      <c r="Z428" s="127"/>
      <c r="AA428" s="128"/>
      <c r="AB428" s="119"/>
      <c r="AC428" s="68" t="s">
        <v>82</v>
      </c>
      <c r="AD428" s="35"/>
      <c r="AE428" s="112"/>
      <c r="AF428" s="112"/>
      <c r="AG428" s="112"/>
      <c r="AH428" s="112"/>
      <c r="AI428" s="6"/>
      <c r="AJ428" s="6"/>
      <c r="AK428" s="6"/>
      <c r="AL428" s="145"/>
      <c r="AM428" s="135"/>
      <c r="AN428" s="136"/>
      <c r="AO428" s="136"/>
      <c r="AP428" s="136"/>
      <c r="AQ428" s="147"/>
      <c r="AR428" s="145"/>
      <c r="AS428" s="110"/>
      <c r="AT428" s="119"/>
      <c r="AU428" s="10"/>
      <c r="AV428" s="119"/>
      <c r="AW428" s="8"/>
      <c r="AX428" s="9"/>
      <c r="AY428" s="9"/>
      <c r="AZ428" s="9"/>
      <c r="BA428" s="145"/>
      <c r="BB428" s="145"/>
      <c r="BC428" s="149"/>
      <c r="BD428" s="33"/>
      <c r="BE428" s="6"/>
      <c r="BF428" s="8"/>
      <c r="BG428" s="154"/>
      <c r="BH428" s="119"/>
      <c r="BI428" s="119"/>
      <c r="BJ428" s="6"/>
      <c r="BK428" s="108"/>
      <c r="BL428" s="108"/>
      <c r="BM428" s="6"/>
      <c r="BN428" s="6"/>
      <c r="BO428" s="7"/>
      <c r="BP428" s="6"/>
      <c r="BQ428" s="156"/>
      <c r="BR428" s="139" t="s">
        <v>80</v>
      </c>
      <c r="BS428" s="159"/>
      <c r="BT428" s="6"/>
    </row>
    <row r="429" spans="1:72" s="101" customFormat="1" x14ac:dyDescent="0.25">
      <c r="A429" s="122"/>
      <c r="B429" s="123"/>
      <c r="C429" s="124"/>
      <c r="D429" s="124"/>
      <c r="E429" s="185"/>
      <c r="F429" s="5"/>
      <c r="G429" s="5"/>
      <c r="H429" s="64" t="str">
        <f t="shared" si="10"/>
        <v/>
      </c>
      <c r="I429" s="5"/>
      <c r="J429" s="5"/>
      <c r="K429" s="103" t="str">
        <f t="shared" si="11"/>
        <v/>
      </c>
      <c r="L429" s="119"/>
      <c r="M429" s="152"/>
      <c r="N429" s="119"/>
      <c r="O429" s="5" t="s">
        <v>293</v>
      </c>
      <c r="P429" s="127"/>
      <c r="Q429" s="129"/>
      <c r="R429" s="237"/>
      <c r="S429" s="128"/>
      <c r="T429" s="119"/>
      <c r="U429" s="130"/>
      <c r="V429" s="130"/>
      <c r="W429" s="5"/>
      <c r="X429" s="128"/>
      <c r="Y429" s="127"/>
      <c r="Z429" s="127"/>
      <c r="AA429" s="128"/>
      <c r="AB429" s="119"/>
      <c r="AC429" s="68" t="s">
        <v>82</v>
      </c>
      <c r="AD429" s="35"/>
      <c r="AE429" s="112"/>
      <c r="AF429" s="112"/>
      <c r="AG429" s="112"/>
      <c r="AH429" s="112"/>
      <c r="AI429" s="6"/>
      <c r="AJ429" s="6"/>
      <c r="AK429" s="6"/>
      <c r="AL429" s="145"/>
      <c r="AM429" s="135"/>
      <c r="AN429" s="136"/>
      <c r="AO429" s="136"/>
      <c r="AP429" s="136"/>
      <c r="AQ429" s="147"/>
      <c r="AR429" s="145"/>
      <c r="AS429" s="110"/>
      <c r="AT429" s="119"/>
      <c r="AU429" s="10"/>
      <c r="AV429" s="119"/>
      <c r="AW429" s="8"/>
      <c r="AX429" s="9"/>
      <c r="AY429" s="9"/>
      <c r="AZ429" s="9"/>
      <c r="BA429" s="145"/>
      <c r="BB429" s="145"/>
      <c r="BC429" s="149"/>
      <c r="BD429" s="33"/>
      <c r="BE429" s="6"/>
      <c r="BF429" s="8"/>
      <c r="BG429" s="154"/>
      <c r="BH429" s="119"/>
      <c r="BI429" s="119"/>
      <c r="BJ429" s="6"/>
      <c r="BK429" s="108"/>
      <c r="BL429" s="108"/>
      <c r="BM429" s="6"/>
      <c r="BN429" s="6"/>
      <c r="BO429" s="7"/>
      <c r="BP429" s="6"/>
      <c r="BQ429" s="156"/>
      <c r="BR429" s="139" t="s">
        <v>80</v>
      </c>
      <c r="BS429" s="159"/>
      <c r="BT429" s="6"/>
    </row>
    <row r="430" spans="1:72" s="101" customFormat="1" x14ac:dyDescent="0.25">
      <c r="A430" s="122"/>
      <c r="B430" s="123"/>
      <c r="C430" s="124"/>
      <c r="D430" s="124"/>
      <c r="E430" s="185"/>
      <c r="F430" s="5"/>
      <c r="G430" s="5"/>
      <c r="H430" s="64" t="str">
        <f t="shared" si="10"/>
        <v/>
      </c>
      <c r="I430" s="5"/>
      <c r="J430" s="5"/>
      <c r="K430" s="103" t="str">
        <f t="shared" si="11"/>
        <v/>
      </c>
      <c r="L430" s="119"/>
      <c r="M430" s="152"/>
      <c r="N430" s="119"/>
      <c r="O430" s="5" t="s">
        <v>293</v>
      </c>
      <c r="P430" s="127"/>
      <c r="Q430" s="129"/>
      <c r="R430" s="237"/>
      <c r="S430" s="128"/>
      <c r="T430" s="119"/>
      <c r="U430" s="130"/>
      <c r="V430" s="130"/>
      <c r="W430" s="5"/>
      <c r="X430" s="128"/>
      <c r="Y430" s="127"/>
      <c r="Z430" s="127"/>
      <c r="AA430" s="128"/>
      <c r="AB430" s="119"/>
      <c r="AC430" s="68" t="s">
        <v>82</v>
      </c>
      <c r="AD430" s="35"/>
      <c r="AE430" s="112"/>
      <c r="AF430" s="112"/>
      <c r="AG430" s="112"/>
      <c r="AH430" s="112"/>
      <c r="AI430" s="6"/>
      <c r="AJ430" s="6"/>
      <c r="AK430" s="6"/>
      <c r="AL430" s="145"/>
      <c r="AM430" s="135"/>
      <c r="AN430" s="136"/>
      <c r="AO430" s="136"/>
      <c r="AP430" s="136"/>
      <c r="AQ430" s="147"/>
      <c r="AR430" s="145"/>
      <c r="AS430" s="110"/>
      <c r="AT430" s="119"/>
      <c r="AU430" s="10"/>
      <c r="AV430" s="119"/>
      <c r="AW430" s="8"/>
      <c r="AX430" s="9"/>
      <c r="AY430" s="9"/>
      <c r="AZ430" s="9"/>
      <c r="BA430" s="145"/>
      <c r="BB430" s="145"/>
      <c r="BC430" s="149"/>
      <c r="BD430" s="33"/>
      <c r="BE430" s="6"/>
      <c r="BF430" s="8"/>
      <c r="BG430" s="154"/>
      <c r="BH430" s="119"/>
      <c r="BI430" s="119"/>
      <c r="BJ430" s="6"/>
      <c r="BK430" s="108"/>
      <c r="BL430" s="108"/>
      <c r="BM430" s="6"/>
      <c r="BN430" s="6"/>
      <c r="BO430" s="7"/>
      <c r="BP430" s="6"/>
      <c r="BQ430" s="156"/>
      <c r="BR430" s="139" t="s">
        <v>80</v>
      </c>
      <c r="BS430" s="159"/>
      <c r="BT430" s="6"/>
    </row>
    <row r="431" spans="1:72" s="101" customFormat="1" x14ac:dyDescent="0.25">
      <c r="A431" s="122"/>
      <c r="B431" s="123"/>
      <c r="C431" s="124"/>
      <c r="D431" s="124"/>
      <c r="E431" s="185"/>
      <c r="F431" s="5"/>
      <c r="G431" s="5"/>
      <c r="H431" s="64" t="str">
        <f t="shared" si="10"/>
        <v/>
      </c>
      <c r="I431" s="5"/>
      <c r="J431" s="5"/>
      <c r="K431" s="103" t="str">
        <f t="shared" si="11"/>
        <v/>
      </c>
      <c r="L431" s="119"/>
      <c r="M431" s="152"/>
      <c r="N431" s="119"/>
      <c r="O431" s="5" t="s">
        <v>293</v>
      </c>
      <c r="P431" s="127"/>
      <c r="Q431" s="129"/>
      <c r="R431" s="237"/>
      <c r="S431" s="128"/>
      <c r="T431" s="119"/>
      <c r="U431" s="130"/>
      <c r="V431" s="130"/>
      <c r="W431" s="5"/>
      <c r="X431" s="128"/>
      <c r="Y431" s="127"/>
      <c r="Z431" s="127"/>
      <c r="AA431" s="128"/>
      <c r="AB431" s="119"/>
      <c r="AC431" s="68" t="s">
        <v>82</v>
      </c>
      <c r="AD431" s="35"/>
      <c r="AE431" s="112"/>
      <c r="AF431" s="112"/>
      <c r="AG431" s="112"/>
      <c r="AH431" s="112"/>
      <c r="AI431" s="6"/>
      <c r="AJ431" s="6"/>
      <c r="AK431" s="6"/>
      <c r="AL431" s="145"/>
      <c r="AM431" s="135"/>
      <c r="AN431" s="136"/>
      <c r="AO431" s="136"/>
      <c r="AP431" s="136"/>
      <c r="AQ431" s="147"/>
      <c r="AR431" s="145"/>
      <c r="AS431" s="110"/>
      <c r="AT431" s="119"/>
      <c r="AU431" s="10"/>
      <c r="AV431" s="119"/>
      <c r="AW431" s="8"/>
      <c r="AX431" s="9"/>
      <c r="AY431" s="9"/>
      <c r="AZ431" s="9"/>
      <c r="BA431" s="145"/>
      <c r="BB431" s="145"/>
      <c r="BC431" s="149"/>
      <c r="BD431" s="33"/>
      <c r="BE431" s="6"/>
      <c r="BF431" s="8"/>
      <c r="BG431" s="154"/>
      <c r="BH431" s="119"/>
      <c r="BI431" s="119"/>
      <c r="BJ431" s="6"/>
      <c r="BK431" s="6"/>
      <c r="BL431" s="108"/>
      <c r="BM431" s="6"/>
      <c r="BN431" s="6"/>
      <c r="BO431" s="7"/>
      <c r="BP431" s="6"/>
      <c r="BQ431" s="156"/>
      <c r="BR431" s="139" t="s">
        <v>80</v>
      </c>
      <c r="BS431" s="159"/>
      <c r="BT431" s="6"/>
    </row>
    <row r="432" spans="1:72" s="101" customFormat="1" x14ac:dyDescent="0.25">
      <c r="A432" s="122"/>
      <c r="B432" s="123"/>
      <c r="C432" s="123"/>
      <c r="D432" s="124"/>
      <c r="E432" s="185"/>
      <c r="F432" s="5"/>
      <c r="G432" s="5"/>
      <c r="H432" s="64" t="str">
        <f t="shared" si="10"/>
        <v/>
      </c>
      <c r="I432" s="5"/>
      <c r="J432" s="5"/>
      <c r="K432" s="103" t="str">
        <f t="shared" si="11"/>
        <v/>
      </c>
      <c r="L432" s="119"/>
      <c r="M432" s="152"/>
      <c r="N432" s="119"/>
      <c r="O432" s="5" t="s">
        <v>293</v>
      </c>
      <c r="P432" s="127"/>
      <c r="Q432" s="129"/>
      <c r="R432" s="237"/>
      <c r="S432" s="128"/>
      <c r="T432" s="119"/>
      <c r="U432" s="130"/>
      <c r="V432" s="130"/>
      <c r="W432" s="5"/>
      <c r="X432" s="128"/>
      <c r="Y432" s="127"/>
      <c r="Z432" s="127"/>
      <c r="AA432" s="128"/>
      <c r="AB432" s="119"/>
      <c r="AC432" s="68" t="s">
        <v>82</v>
      </c>
      <c r="AD432" s="35"/>
      <c r="AE432" s="112"/>
      <c r="AF432" s="112"/>
      <c r="AG432" s="112"/>
      <c r="AH432" s="112"/>
      <c r="AI432" s="6"/>
      <c r="AJ432" s="6"/>
      <c r="AK432" s="6"/>
      <c r="AL432" s="145"/>
      <c r="AM432" s="135"/>
      <c r="AN432" s="136"/>
      <c r="AO432" s="136"/>
      <c r="AP432" s="136"/>
      <c r="AQ432" s="147"/>
      <c r="AR432" s="145"/>
      <c r="AS432" s="110"/>
      <c r="AT432" s="119"/>
      <c r="AU432" s="10"/>
      <c r="AV432" s="119"/>
      <c r="AW432" s="8"/>
      <c r="AX432" s="9"/>
      <c r="AY432" s="9"/>
      <c r="AZ432" s="9"/>
      <c r="BA432" s="145"/>
      <c r="BB432" s="145"/>
      <c r="BC432" s="149"/>
      <c r="BD432" s="33"/>
      <c r="BE432" s="6"/>
      <c r="BF432" s="8"/>
      <c r="BG432" s="154"/>
      <c r="BH432" s="119"/>
      <c r="BI432" s="119"/>
      <c r="BJ432" s="6"/>
      <c r="BK432" s="108"/>
      <c r="BL432" s="108"/>
      <c r="BM432" s="6"/>
      <c r="BN432" s="6"/>
      <c r="BO432" s="7"/>
      <c r="BP432" s="6"/>
      <c r="BQ432" s="156"/>
      <c r="BR432" s="139" t="s">
        <v>80</v>
      </c>
      <c r="BS432" s="159"/>
      <c r="BT432" s="6"/>
    </row>
    <row r="433" spans="1:72" s="101" customFormat="1" x14ac:dyDescent="0.25">
      <c r="A433" s="122"/>
      <c r="B433" s="123"/>
      <c r="C433" s="123"/>
      <c r="D433" s="124"/>
      <c r="E433" s="185"/>
      <c r="F433" s="5"/>
      <c r="G433" s="5"/>
      <c r="H433" s="64" t="str">
        <f t="shared" si="10"/>
        <v/>
      </c>
      <c r="I433" s="5"/>
      <c r="J433" s="5"/>
      <c r="K433" s="103" t="str">
        <f t="shared" si="11"/>
        <v/>
      </c>
      <c r="L433" s="119"/>
      <c r="M433" s="152"/>
      <c r="N433" s="119"/>
      <c r="O433" s="5" t="s">
        <v>293</v>
      </c>
      <c r="P433" s="127"/>
      <c r="Q433" s="129"/>
      <c r="R433" s="237"/>
      <c r="S433" s="128"/>
      <c r="T433" s="119"/>
      <c r="U433" s="130"/>
      <c r="V433" s="130"/>
      <c r="W433" s="5"/>
      <c r="X433" s="128"/>
      <c r="Y433" s="127"/>
      <c r="Z433" s="127"/>
      <c r="AA433" s="128"/>
      <c r="AB433" s="119"/>
      <c r="AC433" s="68" t="s">
        <v>82</v>
      </c>
      <c r="AD433" s="35"/>
      <c r="AE433" s="112"/>
      <c r="AF433" s="112"/>
      <c r="AG433" s="112"/>
      <c r="AH433" s="112"/>
      <c r="AI433" s="6"/>
      <c r="AJ433" s="6"/>
      <c r="AK433" s="6"/>
      <c r="AL433" s="145"/>
      <c r="AM433" s="135"/>
      <c r="AN433" s="136"/>
      <c r="AO433" s="136"/>
      <c r="AP433" s="136"/>
      <c r="AQ433" s="147"/>
      <c r="AR433" s="145"/>
      <c r="AS433" s="110"/>
      <c r="AT433" s="119"/>
      <c r="AU433" s="10"/>
      <c r="AV433" s="119"/>
      <c r="AW433" s="8"/>
      <c r="AX433" s="9"/>
      <c r="AY433" s="9"/>
      <c r="AZ433" s="9"/>
      <c r="BA433" s="145"/>
      <c r="BB433" s="145"/>
      <c r="BC433" s="149"/>
      <c r="BD433" s="33"/>
      <c r="BE433" s="6"/>
      <c r="BF433" s="8"/>
      <c r="BG433" s="154"/>
      <c r="BH433" s="119"/>
      <c r="BI433" s="119"/>
      <c r="BJ433" s="6"/>
      <c r="BK433" s="108"/>
      <c r="BL433" s="108"/>
      <c r="BM433" s="6"/>
      <c r="BN433" s="6"/>
      <c r="BO433" s="7"/>
      <c r="BP433" s="6"/>
      <c r="BQ433" s="156"/>
      <c r="BR433" s="139" t="s">
        <v>80</v>
      </c>
      <c r="BS433" s="159"/>
      <c r="BT433" s="6"/>
    </row>
    <row r="434" spans="1:72" s="101" customFormat="1" x14ac:dyDescent="0.25">
      <c r="A434" s="122"/>
      <c r="B434" s="123"/>
      <c r="C434" s="123"/>
      <c r="D434" s="124"/>
      <c r="E434" s="185"/>
      <c r="F434" s="5"/>
      <c r="G434" s="5"/>
      <c r="H434" s="64" t="str">
        <f t="shared" si="10"/>
        <v/>
      </c>
      <c r="I434" s="5"/>
      <c r="J434" s="5"/>
      <c r="K434" s="103" t="str">
        <f t="shared" si="11"/>
        <v/>
      </c>
      <c r="L434" s="119"/>
      <c r="M434" s="152"/>
      <c r="N434" s="119"/>
      <c r="O434" s="5" t="s">
        <v>293</v>
      </c>
      <c r="P434" s="127"/>
      <c r="Q434" s="129"/>
      <c r="R434" s="237"/>
      <c r="S434" s="128"/>
      <c r="T434" s="119"/>
      <c r="U434" s="130"/>
      <c r="V434" s="130"/>
      <c r="W434" s="5"/>
      <c r="X434" s="128"/>
      <c r="Y434" s="127"/>
      <c r="Z434" s="127"/>
      <c r="AA434" s="128"/>
      <c r="AB434" s="119"/>
      <c r="AC434" s="68" t="s">
        <v>82</v>
      </c>
      <c r="AD434" s="35"/>
      <c r="AE434" s="112"/>
      <c r="AF434" s="112"/>
      <c r="AG434" s="112"/>
      <c r="AH434" s="112"/>
      <c r="AI434" s="6"/>
      <c r="AJ434" s="6"/>
      <c r="AK434" s="6"/>
      <c r="AL434" s="145"/>
      <c r="AM434" s="135"/>
      <c r="AN434" s="136"/>
      <c r="AO434" s="136"/>
      <c r="AP434" s="136"/>
      <c r="AQ434" s="147"/>
      <c r="AR434" s="145"/>
      <c r="AS434" s="110"/>
      <c r="AT434" s="119"/>
      <c r="AU434" s="10"/>
      <c r="AV434" s="119"/>
      <c r="AW434" s="8"/>
      <c r="AX434" s="9"/>
      <c r="AY434" s="9"/>
      <c r="AZ434" s="9"/>
      <c r="BA434" s="145"/>
      <c r="BB434" s="145"/>
      <c r="BC434" s="149"/>
      <c r="BD434" s="33"/>
      <c r="BE434" s="6"/>
      <c r="BF434" s="8"/>
      <c r="BG434" s="154"/>
      <c r="BH434" s="119"/>
      <c r="BI434" s="119"/>
      <c r="BJ434" s="6"/>
      <c r="BK434" s="108"/>
      <c r="BL434" s="108"/>
      <c r="BM434" s="6"/>
      <c r="BN434" s="6"/>
      <c r="BO434" s="7"/>
      <c r="BP434" s="6"/>
      <c r="BQ434" s="156"/>
      <c r="BR434" s="139" t="s">
        <v>80</v>
      </c>
      <c r="BS434" s="159"/>
      <c r="BT434" s="6"/>
    </row>
    <row r="435" spans="1:72" s="101" customFormat="1" x14ac:dyDescent="0.25">
      <c r="A435" s="122"/>
      <c r="B435" s="123"/>
      <c r="C435" s="123"/>
      <c r="D435" s="124"/>
      <c r="E435" s="185"/>
      <c r="F435" s="5"/>
      <c r="G435" s="5"/>
      <c r="H435" s="64" t="str">
        <f t="shared" si="10"/>
        <v/>
      </c>
      <c r="I435" s="5"/>
      <c r="J435" s="5"/>
      <c r="K435" s="103" t="str">
        <f t="shared" si="11"/>
        <v/>
      </c>
      <c r="L435" s="119"/>
      <c r="M435" s="152"/>
      <c r="N435" s="119"/>
      <c r="O435" s="5" t="s">
        <v>293</v>
      </c>
      <c r="P435" s="127"/>
      <c r="Q435" s="129"/>
      <c r="R435" s="237"/>
      <c r="S435" s="128"/>
      <c r="T435" s="119"/>
      <c r="U435" s="130"/>
      <c r="V435" s="130"/>
      <c r="W435" s="5"/>
      <c r="X435" s="128"/>
      <c r="Y435" s="127"/>
      <c r="Z435" s="127"/>
      <c r="AA435" s="128"/>
      <c r="AB435" s="119"/>
      <c r="AC435" s="68" t="s">
        <v>82</v>
      </c>
      <c r="AD435" s="35"/>
      <c r="AE435" s="112"/>
      <c r="AF435" s="112"/>
      <c r="AG435" s="112"/>
      <c r="AH435" s="112"/>
      <c r="AI435" s="6"/>
      <c r="AJ435" s="6"/>
      <c r="AK435" s="6"/>
      <c r="AL435" s="145"/>
      <c r="AM435" s="135"/>
      <c r="AN435" s="136"/>
      <c r="AO435" s="136"/>
      <c r="AP435" s="136"/>
      <c r="AQ435" s="147"/>
      <c r="AR435" s="145"/>
      <c r="AS435" s="110"/>
      <c r="AT435" s="119"/>
      <c r="AU435" s="10"/>
      <c r="AV435" s="119"/>
      <c r="AW435" s="8"/>
      <c r="AX435" s="9"/>
      <c r="AY435" s="9"/>
      <c r="AZ435" s="9"/>
      <c r="BA435" s="145"/>
      <c r="BB435" s="145"/>
      <c r="BC435" s="149"/>
      <c r="BD435" s="33"/>
      <c r="BE435" s="6"/>
      <c r="BF435" s="8"/>
      <c r="BG435" s="154"/>
      <c r="BH435" s="119"/>
      <c r="BI435" s="119"/>
      <c r="BJ435" s="6"/>
      <c r="BK435" s="108"/>
      <c r="BL435" s="108"/>
      <c r="BM435" s="6"/>
      <c r="BN435" s="6"/>
      <c r="BO435" s="7"/>
      <c r="BP435" s="6"/>
      <c r="BQ435" s="156"/>
      <c r="BR435" s="139" t="s">
        <v>80</v>
      </c>
      <c r="BS435" s="159"/>
      <c r="BT435" s="6"/>
    </row>
    <row r="436" spans="1:72" s="101" customFormat="1" x14ac:dyDescent="0.25">
      <c r="A436" s="122"/>
      <c r="B436" s="123"/>
      <c r="C436" s="123"/>
      <c r="D436" s="124"/>
      <c r="E436" s="185"/>
      <c r="F436" s="5"/>
      <c r="G436" s="5"/>
      <c r="H436" s="64" t="str">
        <f t="shared" si="10"/>
        <v/>
      </c>
      <c r="I436" s="5"/>
      <c r="J436" s="5"/>
      <c r="K436" s="103" t="str">
        <f t="shared" si="11"/>
        <v/>
      </c>
      <c r="L436" s="119"/>
      <c r="M436" s="152"/>
      <c r="N436" s="119"/>
      <c r="O436" s="5" t="s">
        <v>293</v>
      </c>
      <c r="P436" s="127"/>
      <c r="Q436" s="129"/>
      <c r="R436" s="237"/>
      <c r="S436" s="128"/>
      <c r="T436" s="119"/>
      <c r="U436" s="130"/>
      <c r="V436" s="130"/>
      <c r="W436" s="5"/>
      <c r="X436" s="128"/>
      <c r="Y436" s="127"/>
      <c r="Z436" s="127"/>
      <c r="AA436" s="128"/>
      <c r="AB436" s="119"/>
      <c r="AC436" s="68" t="s">
        <v>82</v>
      </c>
      <c r="AD436" s="35"/>
      <c r="AE436" s="112"/>
      <c r="AF436" s="112"/>
      <c r="AG436" s="112"/>
      <c r="AH436" s="112"/>
      <c r="AI436" s="6"/>
      <c r="AJ436" s="6"/>
      <c r="AK436" s="6"/>
      <c r="AL436" s="145"/>
      <c r="AM436" s="135"/>
      <c r="AN436" s="136"/>
      <c r="AO436" s="136"/>
      <c r="AP436" s="136"/>
      <c r="AQ436" s="147"/>
      <c r="AR436" s="145"/>
      <c r="AS436" s="110"/>
      <c r="AT436" s="119"/>
      <c r="AU436" s="10"/>
      <c r="AV436" s="119"/>
      <c r="AW436" s="8"/>
      <c r="AX436" s="9"/>
      <c r="AY436" s="9"/>
      <c r="AZ436" s="9"/>
      <c r="BA436" s="145"/>
      <c r="BB436" s="145"/>
      <c r="BC436" s="149"/>
      <c r="BD436" s="33"/>
      <c r="BE436" s="6"/>
      <c r="BF436" s="8"/>
      <c r="BG436" s="154"/>
      <c r="BH436" s="119"/>
      <c r="BI436" s="119"/>
      <c r="BJ436" s="6"/>
      <c r="BK436" s="108"/>
      <c r="BL436" s="108"/>
      <c r="BM436" s="6"/>
      <c r="BN436" s="6"/>
      <c r="BO436" s="7"/>
      <c r="BP436" s="6"/>
      <c r="BQ436" s="156"/>
      <c r="BR436" s="139" t="s">
        <v>80</v>
      </c>
      <c r="BS436" s="159"/>
      <c r="BT436" s="6"/>
    </row>
    <row r="437" spans="1:72" s="101" customFormat="1" x14ac:dyDescent="0.25">
      <c r="A437" s="122"/>
      <c r="B437" s="123"/>
      <c r="C437" s="123"/>
      <c r="D437" s="124"/>
      <c r="E437" s="185"/>
      <c r="F437" s="5"/>
      <c r="G437" s="5"/>
      <c r="H437" s="64" t="str">
        <f t="shared" si="10"/>
        <v/>
      </c>
      <c r="I437" s="5"/>
      <c r="J437" s="5"/>
      <c r="K437" s="103" t="str">
        <f t="shared" si="11"/>
        <v/>
      </c>
      <c r="L437" s="119"/>
      <c r="M437" s="152"/>
      <c r="N437" s="119"/>
      <c r="O437" s="5" t="s">
        <v>293</v>
      </c>
      <c r="P437" s="127"/>
      <c r="Q437" s="129"/>
      <c r="R437" s="237"/>
      <c r="S437" s="128"/>
      <c r="T437" s="119"/>
      <c r="U437" s="130"/>
      <c r="V437" s="130"/>
      <c r="W437" s="5"/>
      <c r="X437" s="128"/>
      <c r="Y437" s="127"/>
      <c r="Z437" s="127"/>
      <c r="AA437" s="128"/>
      <c r="AB437" s="119"/>
      <c r="AC437" s="68" t="s">
        <v>82</v>
      </c>
      <c r="AD437" s="35"/>
      <c r="AE437" s="112"/>
      <c r="AF437" s="112"/>
      <c r="AG437" s="112"/>
      <c r="AH437" s="112"/>
      <c r="AI437" s="6"/>
      <c r="AJ437" s="6"/>
      <c r="AK437" s="6"/>
      <c r="AL437" s="145"/>
      <c r="AM437" s="135"/>
      <c r="AN437" s="136"/>
      <c r="AO437" s="136"/>
      <c r="AP437" s="136"/>
      <c r="AQ437" s="147"/>
      <c r="AR437" s="145"/>
      <c r="AS437" s="110"/>
      <c r="AT437" s="119"/>
      <c r="AU437" s="10"/>
      <c r="AV437" s="119"/>
      <c r="AW437" s="8"/>
      <c r="AX437" s="9"/>
      <c r="AY437" s="9"/>
      <c r="AZ437" s="9"/>
      <c r="BA437" s="145"/>
      <c r="BB437" s="145"/>
      <c r="BC437" s="149"/>
      <c r="BD437" s="33"/>
      <c r="BE437" s="6"/>
      <c r="BF437" s="8"/>
      <c r="BG437" s="154"/>
      <c r="BH437" s="119"/>
      <c r="BI437" s="119"/>
      <c r="BJ437" s="6"/>
      <c r="BK437" s="108"/>
      <c r="BL437" s="108"/>
      <c r="BM437" s="6"/>
      <c r="BN437" s="6"/>
      <c r="BO437" s="7"/>
      <c r="BP437" s="6"/>
      <c r="BQ437" s="156"/>
      <c r="BR437" s="139" t="s">
        <v>80</v>
      </c>
      <c r="BS437" s="159"/>
      <c r="BT437" s="6"/>
    </row>
    <row r="438" spans="1:72" s="101" customFormat="1" x14ac:dyDescent="0.25">
      <c r="A438" s="122"/>
      <c r="B438" s="123"/>
      <c r="C438" s="123"/>
      <c r="D438" s="124"/>
      <c r="E438" s="185"/>
      <c r="F438" s="5"/>
      <c r="G438" s="5"/>
      <c r="H438" s="64" t="str">
        <f t="shared" si="10"/>
        <v/>
      </c>
      <c r="I438" s="5"/>
      <c r="J438" s="5"/>
      <c r="K438" s="103" t="str">
        <f t="shared" si="11"/>
        <v/>
      </c>
      <c r="L438" s="119"/>
      <c r="M438" s="152"/>
      <c r="N438" s="119"/>
      <c r="O438" s="5" t="s">
        <v>293</v>
      </c>
      <c r="P438" s="127"/>
      <c r="Q438" s="129"/>
      <c r="R438" s="237"/>
      <c r="S438" s="128"/>
      <c r="T438" s="119"/>
      <c r="U438" s="130"/>
      <c r="V438" s="130"/>
      <c r="W438" s="5"/>
      <c r="X438" s="128"/>
      <c r="Y438" s="127"/>
      <c r="Z438" s="127"/>
      <c r="AA438" s="128"/>
      <c r="AB438" s="119"/>
      <c r="AC438" s="68" t="s">
        <v>82</v>
      </c>
      <c r="AD438" s="35"/>
      <c r="AE438" s="112"/>
      <c r="AF438" s="112"/>
      <c r="AG438" s="112"/>
      <c r="AH438" s="112"/>
      <c r="AI438" s="6"/>
      <c r="AJ438" s="6"/>
      <c r="AK438" s="6"/>
      <c r="AL438" s="145"/>
      <c r="AM438" s="135"/>
      <c r="AN438" s="136"/>
      <c r="AO438" s="136"/>
      <c r="AP438" s="136"/>
      <c r="AQ438" s="147"/>
      <c r="AR438" s="145"/>
      <c r="AS438" s="110"/>
      <c r="AT438" s="119"/>
      <c r="AU438" s="10"/>
      <c r="AV438" s="119"/>
      <c r="AW438" s="8"/>
      <c r="AX438" s="9"/>
      <c r="AY438" s="9"/>
      <c r="AZ438" s="9"/>
      <c r="BA438" s="145"/>
      <c r="BB438" s="145"/>
      <c r="BC438" s="149"/>
      <c r="BD438" s="33"/>
      <c r="BE438" s="6"/>
      <c r="BF438" s="8"/>
      <c r="BG438" s="154"/>
      <c r="BH438" s="119"/>
      <c r="BI438" s="119"/>
      <c r="BJ438" s="6"/>
      <c r="BK438" s="108"/>
      <c r="BL438" s="108"/>
      <c r="BM438" s="6"/>
      <c r="BN438" s="6"/>
      <c r="BO438" s="7"/>
      <c r="BP438" s="6"/>
      <c r="BQ438" s="156"/>
      <c r="BR438" s="139" t="s">
        <v>80</v>
      </c>
      <c r="BS438" s="159"/>
      <c r="BT438" s="6"/>
    </row>
    <row r="439" spans="1:72" s="101" customFormat="1" x14ac:dyDescent="0.25">
      <c r="A439" s="122"/>
      <c r="B439" s="123"/>
      <c r="C439" s="123"/>
      <c r="D439" s="124"/>
      <c r="E439" s="185"/>
      <c r="F439" s="5"/>
      <c r="G439" s="5"/>
      <c r="H439" s="64" t="str">
        <f t="shared" si="10"/>
        <v/>
      </c>
      <c r="I439" s="5"/>
      <c r="J439" s="5"/>
      <c r="K439" s="103" t="str">
        <f t="shared" si="11"/>
        <v/>
      </c>
      <c r="L439" s="119"/>
      <c r="M439" s="152"/>
      <c r="N439" s="119"/>
      <c r="O439" s="5" t="s">
        <v>293</v>
      </c>
      <c r="P439" s="127"/>
      <c r="Q439" s="129"/>
      <c r="R439" s="237"/>
      <c r="S439" s="128"/>
      <c r="T439" s="119"/>
      <c r="U439" s="130"/>
      <c r="V439" s="130"/>
      <c r="W439" s="5"/>
      <c r="X439" s="128"/>
      <c r="Y439" s="127"/>
      <c r="Z439" s="127"/>
      <c r="AA439" s="128"/>
      <c r="AB439" s="119"/>
      <c r="AC439" s="68" t="s">
        <v>82</v>
      </c>
      <c r="AD439" s="35"/>
      <c r="AE439" s="112"/>
      <c r="AF439" s="112"/>
      <c r="AG439" s="112"/>
      <c r="AH439" s="112"/>
      <c r="AI439" s="6"/>
      <c r="AJ439" s="6"/>
      <c r="AK439" s="6"/>
      <c r="AL439" s="145"/>
      <c r="AM439" s="135"/>
      <c r="AN439" s="136"/>
      <c r="AO439" s="136"/>
      <c r="AP439" s="136"/>
      <c r="AQ439" s="147"/>
      <c r="AR439" s="145"/>
      <c r="AS439" s="110"/>
      <c r="AT439" s="119"/>
      <c r="AU439" s="10"/>
      <c r="AV439" s="119"/>
      <c r="AW439" s="8"/>
      <c r="AX439" s="9"/>
      <c r="AY439" s="9"/>
      <c r="AZ439" s="9"/>
      <c r="BA439" s="145"/>
      <c r="BB439" s="145"/>
      <c r="BC439" s="149"/>
      <c r="BD439" s="33"/>
      <c r="BE439" s="6"/>
      <c r="BF439" s="8"/>
      <c r="BG439" s="154"/>
      <c r="BH439" s="119"/>
      <c r="BI439" s="119"/>
      <c r="BJ439" s="6"/>
      <c r="BK439" s="108"/>
      <c r="BL439" s="108"/>
      <c r="BM439" s="6"/>
      <c r="BN439" s="6"/>
      <c r="BO439" s="7"/>
      <c r="BP439" s="6"/>
      <c r="BQ439" s="156"/>
      <c r="BR439" s="139" t="s">
        <v>80</v>
      </c>
      <c r="BS439" s="159"/>
      <c r="BT439" s="6"/>
    </row>
    <row r="440" spans="1:72" s="101" customFormat="1" x14ac:dyDescent="0.25">
      <c r="A440" s="122"/>
      <c r="B440" s="123"/>
      <c r="C440" s="123"/>
      <c r="D440" s="124"/>
      <c r="E440" s="185"/>
      <c r="F440" s="5"/>
      <c r="G440" s="5"/>
      <c r="H440" s="64" t="str">
        <f t="shared" si="10"/>
        <v/>
      </c>
      <c r="I440" s="5"/>
      <c r="J440" s="5"/>
      <c r="K440" s="103" t="str">
        <f t="shared" si="11"/>
        <v/>
      </c>
      <c r="L440" s="119"/>
      <c r="M440" s="152"/>
      <c r="N440" s="119"/>
      <c r="O440" s="5" t="s">
        <v>293</v>
      </c>
      <c r="P440" s="127"/>
      <c r="Q440" s="129"/>
      <c r="R440" s="237"/>
      <c r="S440" s="128"/>
      <c r="T440" s="119"/>
      <c r="U440" s="130"/>
      <c r="V440" s="130"/>
      <c r="W440" s="5"/>
      <c r="X440" s="128"/>
      <c r="Y440" s="127"/>
      <c r="Z440" s="127"/>
      <c r="AA440" s="128"/>
      <c r="AB440" s="119"/>
      <c r="AC440" s="68" t="s">
        <v>82</v>
      </c>
      <c r="AD440" s="35"/>
      <c r="AE440" s="112"/>
      <c r="AF440" s="112"/>
      <c r="AG440" s="112"/>
      <c r="AH440" s="112"/>
      <c r="AI440" s="6"/>
      <c r="AJ440" s="6"/>
      <c r="AK440" s="6"/>
      <c r="AL440" s="145"/>
      <c r="AM440" s="135"/>
      <c r="AN440" s="136"/>
      <c r="AO440" s="136"/>
      <c r="AP440" s="136"/>
      <c r="AQ440" s="147"/>
      <c r="AR440" s="145"/>
      <c r="AS440" s="110"/>
      <c r="AT440" s="119"/>
      <c r="AU440" s="10"/>
      <c r="AV440" s="119"/>
      <c r="AW440" s="8"/>
      <c r="AX440" s="9"/>
      <c r="AY440" s="9"/>
      <c r="AZ440" s="9"/>
      <c r="BA440" s="145"/>
      <c r="BB440" s="145"/>
      <c r="BC440" s="149"/>
      <c r="BD440" s="33"/>
      <c r="BE440" s="6"/>
      <c r="BF440" s="8"/>
      <c r="BG440" s="154"/>
      <c r="BH440" s="119"/>
      <c r="BI440" s="119"/>
      <c r="BJ440" s="6"/>
      <c r="BK440" s="108"/>
      <c r="BL440" s="108"/>
      <c r="BM440" s="6"/>
      <c r="BN440" s="6"/>
      <c r="BO440" s="7"/>
      <c r="BP440" s="6"/>
      <c r="BQ440" s="156"/>
      <c r="BR440" s="139" t="s">
        <v>80</v>
      </c>
      <c r="BS440" s="159"/>
      <c r="BT440" s="6"/>
    </row>
    <row r="441" spans="1:72" s="101" customFormat="1" x14ac:dyDescent="0.25">
      <c r="A441" s="122"/>
      <c r="B441" s="123"/>
      <c r="C441" s="123"/>
      <c r="D441" s="124"/>
      <c r="E441" s="185"/>
      <c r="F441" s="5"/>
      <c r="G441" s="5"/>
      <c r="H441" s="64" t="str">
        <f t="shared" si="10"/>
        <v/>
      </c>
      <c r="I441" s="5"/>
      <c r="J441" s="5"/>
      <c r="K441" s="103" t="str">
        <f t="shared" si="11"/>
        <v/>
      </c>
      <c r="L441" s="119"/>
      <c r="M441" s="152"/>
      <c r="N441" s="119"/>
      <c r="O441" s="5" t="s">
        <v>293</v>
      </c>
      <c r="P441" s="127"/>
      <c r="Q441" s="129"/>
      <c r="R441" s="237"/>
      <c r="S441" s="128"/>
      <c r="T441" s="119"/>
      <c r="U441" s="130"/>
      <c r="V441" s="130"/>
      <c r="W441" s="5"/>
      <c r="X441" s="128"/>
      <c r="Y441" s="127"/>
      <c r="Z441" s="127"/>
      <c r="AA441" s="128"/>
      <c r="AB441" s="119"/>
      <c r="AC441" s="68" t="s">
        <v>82</v>
      </c>
      <c r="AD441" s="35"/>
      <c r="AE441" s="112"/>
      <c r="AF441" s="112"/>
      <c r="AG441" s="112"/>
      <c r="AH441" s="112"/>
      <c r="AI441" s="6"/>
      <c r="AJ441" s="6"/>
      <c r="AK441" s="6"/>
      <c r="AL441" s="145"/>
      <c r="AM441" s="135"/>
      <c r="AN441" s="136"/>
      <c r="AO441" s="136"/>
      <c r="AP441" s="136"/>
      <c r="AQ441" s="147"/>
      <c r="AR441" s="145"/>
      <c r="AS441" s="110"/>
      <c r="AT441" s="119"/>
      <c r="AU441" s="10"/>
      <c r="AV441" s="119"/>
      <c r="AW441" s="8"/>
      <c r="AX441" s="9"/>
      <c r="AY441" s="9"/>
      <c r="AZ441" s="9"/>
      <c r="BA441" s="145"/>
      <c r="BB441" s="145"/>
      <c r="BC441" s="149"/>
      <c r="BD441" s="33"/>
      <c r="BE441" s="6"/>
      <c r="BF441" s="8"/>
      <c r="BG441" s="154"/>
      <c r="BH441" s="119"/>
      <c r="BI441" s="119"/>
      <c r="BJ441" s="6"/>
      <c r="BK441" s="108"/>
      <c r="BL441" s="108"/>
      <c r="BM441" s="6"/>
      <c r="BN441" s="6"/>
      <c r="BO441" s="7"/>
      <c r="BP441" s="6"/>
      <c r="BQ441" s="156"/>
      <c r="BR441" s="139" t="s">
        <v>80</v>
      </c>
      <c r="BS441" s="159"/>
      <c r="BT441" s="6"/>
    </row>
    <row r="442" spans="1:72" s="101" customFormat="1" x14ac:dyDescent="0.25">
      <c r="A442" s="122"/>
      <c r="B442" s="123"/>
      <c r="C442" s="123"/>
      <c r="D442" s="124"/>
      <c r="E442" s="185"/>
      <c r="F442" s="5"/>
      <c r="G442" s="5"/>
      <c r="H442" s="64" t="str">
        <f t="shared" si="10"/>
        <v/>
      </c>
      <c r="I442" s="5"/>
      <c r="J442" s="5"/>
      <c r="K442" s="103" t="str">
        <f t="shared" si="11"/>
        <v/>
      </c>
      <c r="L442" s="119"/>
      <c r="M442" s="152"/>
      <c r="N442" s="119"/>
      <c r="O442" s="5" t="s">
        <v>293</v>
      </c>
      <c r="P442" s="127"/>
      <c r="Q442" s="129"/>
      <c r="R442" s="237"/>
      <c r="S442" s="128"/>
      <c r="T442" s="119"/>
      <c r="U442" s="130"/>
      <c r="V442" s="130"/>
      <c r="W442" s="5"/>
      <c r="X442" s="128"/>
      <c r="Y442" s="127"/>
      <c r="Z442" s="127"/>
      <c r="AA442" s="128"/>
      <c r="AB442" s="119"/>
      <c r="AC442" s="68" t="s">
        <v>82</v>
      </c>
      <c r="AD442" s="35"/>
      <c r="AE442" s="112"/>
      <c r="AF442" s="112"/>
      <c r="AG442" s="112"/>
      <c r="AH442" s="112"/>
      <c r="AI442" s="6"/>
      <c r="AJ442" s="6"/>
      <c r="AK442" s="6"/>
      <c r="AL442" s="145"/>
      <c r="AM442" s="135"/>
      <c r="AN442" s="136"/>
      <c r="AO442" s="136"/>
      <c r="AP442" s="136"/>
      <c r="AQ442" s="147"/>
      <c r="AR442" s="145"/>
      <c r="AS442" s="110"/>
      <c r="AT442" s="119"/>
      <c r="AU442" s="10"/>
      <c r="AV442" s="119"/>
      <c r="AW442" s="8"/>
      <c r="AX442" s="9"/>
      <c r="AY442" s="9"/>
      <c r="AZ442" s="9"/>
      <c r="BA442" s="145"/>
      <c r="BB442" s="145"/>
      <c r="BC442" s="149"/>
      <c r="BD442" s="33"/>
      <c r="BE442" s="6"/>
      <c r="BF442" s="8"/>
      <c r="BG442" s="154"/>
      <c r="BH442" s="119"/>
      <c r="BI442" s="119"/>
      <c r="BJ442" s="6"/>
      <c r="BK442" s="108"/>
      <c r="BL442" s="108"/>
      <c r="BM442" s="6"/>
      <c r="BN442" s="6"/>
      <c r="BO442" s="7"/>
      <c r="BP442" s="6"/>
      <c r="BQ442" s="156"/>
      <c r="BR442" s="139" t="s">
        <v>80</v>
      </c>
      <c r="BS442" s="159"/>
      <c r="BT442" s="6"/>
    </row>
    <row r="443" spans="1:72" s="101" customFormat="1" x14ac:dyDescent="0.25">
      <c r="A443" s="122"/>
      <c r="B443" s="123"/>
      <c r="C443" s="123"/>
      <c r="D443" s="124"/>
      <c r="E443" s="185"/>
      <c r="F443" s="5"/>
      <c r="G443" s="5"/>
      <c r="H443" s="64" t="str">
        <f t="shared" si="10"/>
        <v/>
      </c>
      <c r="I443" s="5"/>
      <c r="J443" s="5"/>
      <c r="K443" s="103" t="str">
        <f t="shared" si="11"/>
        <v/>
      </c>
      <c r="L443" s="119"/>
      <c r="M443" s="152"/>
      <c r="N443" s="119"/>
      <c r="O443" s="5" t="s">
        <v>293</v>
      </c>
      <c r="P443" s="127"/>
      <c r="Q443" s="129"/>
      <c r="R443" s="237"/>
      <c r="S443" s="128"/>
      <c r="T443" s="119"/>
      <c r="U443" s="130"/>
      <c r="V443" s="130"/>
      <c r="W443" s="5"/>
      <c r="X443" s="128"/>
      <c r="Y443" s="127"/>
      <c r="Z443" s="127"/>
      <c r="AA443" s="128"/>
      <c r="AB443" s="119"/>
      <c r="AC443" s="68" t="s">
        <v>82</v>
      </c>
      <c r="AD443" s="35"/>
      <c r="AE443" s="112"/>
      <c r="AF443" s="112"/>
      <c r="AG443" s="112"/>
      <c r="AH443" s="112"/>
      <c r="AI443" s="6"/>
      <c r="AJ443" s="6"/>
      <c r="AK443" s="6"/>
      <c r="AL443" s="145"/>
      <c r="AM443" s="135"/>
      <c r="AN443" s="136"/>
      <c r="AO443" s="136"/>
      <c r="AP443" s="136"/>
      <c r="AQ443" s="147"/>
      <c r="AR443" s="145"/>
      <c r="AS443" s="110"/>
      <c r="AT443" s="119"/>
      <c r="AU443" s="10"/>
      <c r="AV443" s="119"/>
      <c r="AW443" s="8"/>
      <c r="AX443" s="9"/>
      <c r="AY443" s="9"/>
      <c r="AZ443" s="9"/>
      <c r="BA443" s="145"/>
      <c r="BB443" s="145"/>
      <c r="BC443" s="149"/>
      <c r="BD443" s="33"/>
      <c r="BE443" s="6"/>
      <c r="BF443" s="8"/>
      <c r="BG443" s="154"/>
      <c r="BH443" s="119"/>
      <c r="BI443" s="119"/>
      <c r="BJ443" s="6"/>
      <c r="BK443" s="108"/>
      <c r="BL443" s="108"/>
      <c r="BM443" s="6"/>
      <c r="BN443" s="6"/>
      <c r="BO443" s="7"/>
      <c r="BP443" s="6"/>
      <c r="BQ443" s="156"/>
      <c r="BR443" s="139" t="s">
        <v>80</v>
      </c>
      <c r="BS443" s="159"/>
      <c r="BT443" s="6"/>
    </row>
    <row r="444" spans="1:72" s="101" customFormat="1" x14ac:dyDescent="0.25">
      <c r="A444" s="122"/>
      <c r="B444" s="123"/>
      <c r="C444" s="123"/>
      <c r="D444" s="124"/>
      <c r="E444" s="185"/>
      <c r="F444" s="5"/>
      <c r="G444" s="5"/>
      <c r="H444" s="64" t="str">
        <f t="shared" si="10"/>
        <v/>
      </c>
      <c r="I444" s="5"/>
      <c r="J444" s="5"/>
      <c r="K444" s="103" t="str">
        <f t="shared" si="11"/>
        <v/>
      </c>
      <c r="L444" s="119"/>
      <c r="M444" s="152"/>
      <c r="N444" s="119"/>
      <c r="O444" s="5" t="s">
        <v>293</v>
      </c>
      <c r="P444" s="127"/>
      <c r="Q444" s="129"/>
      <c r="R444" s="237"/>
      <c r="S444" s="128"/>
      <c r="T444" s="119"/>
      <c r="U444" s="130"/>
      <c r="V444" s="130"/>
      <c r="W444" s="5"/>
      <c r="X444" s="128"/>
      <c r="Y444" s="127"/>
      <c r="Z444" s="127"/>
      <c r="AA444" s="128"/>
      <c r="AB444" s="119"/>
      <c r="AC444" s="68" t="s">
        <v>82</v>
      </c>
      <c r="AD444" s="35"/>
      <c r="AE444" s="112"/>
      <c r="AF444" s="112"/>
      <c r="AG444" s="112"/>
      <c r="AH444" s="112"/>
      <c r="AI444" s="6"/>
      <c r="AJ444" s="6"/>
      <c r="AK444" s="6"/>
      <c r="AL444" s="145"/>
      <c r="AM444" s="135"/>
      <c r="AN444" s="136"/>
      <c r="AO444" s="136"/>
      <c r="AP444" s="136"/>
      <c r="AQ444" s="147"/>
      <c r="AR444" s="145"/>
      <c r="AS444" s="110"/>
      <c r="AT444" s="119"/>
      <c r="AU444" s="10"/>
      <c r="AV444" s="119"/>
      <c r="AW444" s="8"/>
      <c r="AX444" s="9"/>
      <c r="AY444" s="9"/>
      <c r="AZ444" s="9"/>
      <c r="BA444" s="145"/>
      <c r="BB444" s="145"/>
      <c r="BC444" s="149"/>
      <c r="BD444" s="33"/>
      <c r="BE444" s="6"/>
      <c r="BF444" s="8"/>
      <c r="BG444" s="154"/>
      <c r="BH444" s="119"/>
      <c r="BI444" s="119"/>
      <c r="BJ444" s="6"/>
      <c r="BK444" s="108"/>
      <c r="BL444" s="108"/>
      <c r="BM444" s="6"/>
      <c r="BN444" s="6"/>
      <c r="BO444" s="7"/>
      <c r="BP444" s="6"/>
      <c r="BQ444" s="156"/>
      <c r="BR444" s="139" t="s">
        <v>80</v>
      </c>
      <c r="BS444" s="159"/>
      <c r="BT444" s="6"/>
    </row>
    <row r="445" spans="1:72" s="101" customFormat="1" x14ac:dyDescent="0.25">
      <c r="A445" s="122"/>
      <c r="B445" s="123"/>
      <c r="C445" s="123"/>
      <c r="D445" s="124"/>
      <c r="E445" s="185"/>
      <c r="F445" s="5"/>
      <c r="G445" s="5"/>
      <c r="H445" s="64" t="str">
        <f t="shared" si="10"/>
        <v/>
      </c>
      <c r="I445" s="5"/>
      <c r="J445" s="5"/>
      <c r="K445" s="103" t="str">
        <f t="shared" si="11"/>
        <v/>
      </c>
      <c r="L445" s="119"/>
      <c r="M445" s="152"/>
      <c r="N445" s="119"/>
      <c r="O445" s="5" t="s">
        <v>293</v>
      </c>
      <c r="P445" s="127"/>
      <c r="Q445" s="129"/>
      <c r="R445" s="237"/>
      <c r="S445" s="128"/>
      <c r="T445" s="119"/>
      <c r="U445" s="130"/>
      <c r="V445" s="130"/>
      <c r="W445" s="5"/>
      <c r="X445" s="128"/>
      <c r="Y445" s="127"/>
      <c r="Z445" s="127"/>
      <c r="AA445" s="128"/>
      <c r="AB445" s="119"/>
      <c r="AC445" s="68" t="s">
        <v>82</v>
      </c>
      <c r="AD445" s="35"/>
      <c r="AE445" s="112"/>
      <c r="AF445" s="112"/>
      <c r="AG445" s="112"/>
      <c r="AH445" s="112"/>
      <c r="AI445" s="6"/>
      <c r="AJ445" s="6"/>
      <c r="AK445" s="6"/>
      <c r="AL445" s="145"/>
      <c r="AM445" s="135"/>
      <c r="AN445" s="136"/>
      <c r="AO445" s="136"/>
      <c r="AP445" s="136"/>
      <c r="AQ445" s="147"/>
      <c r="AR445" s="145"/>
      <c r="AS445" s="110"/>
      <c r="AT445" s="119"/>
      <c r="AU445" s="10"/>
      <c r="AV445" s="119"/>
      <c r="AW445" s="8"/>
      <c r="AX445" s="9"/>
      <c r="AY445" s="9"/>
      <c r="AZ445" s="9"/>
      <c r="BA445" s="145"/>
      <c r="BB445" s="145"/>
      <c r="BC445" s="149"/>
      <c r="BD445" s="33"/>
      <c r="BE445" s="6"/>
      <c r="BF445" s="8"/>
      <c r="BG445" s="154"/>
      <c r="BH445" s="119"/>
      <c r="BI445" s="119"/>
      <c r="BJ445" s="6"/>
      <c r="BK445" s="108"/>
      <c r="BL445" s="108"/>
      <c r="BM445" s="6"/>
      <c r="BN445" s="6"/>
      <c r="BO445" s="7"/>
      <c r="BP445" s="6"/>
      <c r="BQ445" s="156"/>
      <c r="BR445" s="139" t="s">
        <v>80</v>
      </c>
      <c r="BS445" s="159"/>
      <c r="BT445" s="6"/>
    </row>
    <row r="446" spans="1:72" s="101" customFormat="1" x14ac:dyDescent="0.25">
      <c r="A446" s="122"/>
      <c r="B446" s="123"/>
      <c r="C446" s="123"/>
      <c r="D446" s="124"/>
      <c r="E446" s="185"/>
      <c r="F446" s="5"/>
      <c r="G446" s="5"/>
      <c r="H446" s="64" t="str">
        <f t="shared" si="10"/>
        <v/>
      </c>
      <c r="I446" s="5"/>
      <c r="J446" s="5"/>
      <c r="K446" s="103" t="str">
        <f t="shared" si="11"/>
        <v/>
      </c>
      <c r="L446" s="119"/>
      <c r="M446" s="152"/>
      <c r="N446" s="119"/>
      <c r="O446" s="5" t="s">
        <v>293</v>
      </c>
      <c r="P446" s="127"/>
      <c r="Q446" s="129"/>
      <c r="R446" s="237"/>
      <c r="S446" s="128"/>
      <c r="T446" s="119"/>
      <c r="U446" s="130"/>
      <c r="V446" s="130"/>
      <c r="W446" s="5"/>
      <c r="X446" s="128"/>
      <c r="Y446" s="127"/>
      <c r="Z446" s="127"/>
      <c r="AA446" s="128"/>
      <c r="AB446" s="119"/>
      <c r="AC446" s="68" t="s">
        <v>82</v>
      </c>
      <c r="AD446" s="35"/>
      <c r="AE446" s="112"/>
      <c r="AF446" s="112"/>
      <c r="AG446" s="112"/>
      <c r="AH446" s="112"/>
      <c r="AI446" s="6"/>
      <c r="AJ446" s="6"/>
      <c r="AK446" s="6"/>
      <c r="AL446" s="145"/>
      <c r="AM446" s="135"/>
      <c r="AN446" s="136"/>
      <c r="AO446" s="136"/>
      <c r="AP446" s="136"/>
      <c r="AQ446" s="147"/>
      <c r="AR446" s="145"/>
      <c r="AS446" s="110"/>
      <c r="AT446" s="119"/>
      <c r="AU446" s="10"/>
      <c r="AV446" s="119"/>
      <c r="AW446" s="8"/>
      <c r="AX446" s="9"/>
      <c r="AY446" s="9"/>
      <c r="AZ446" s="9"/>
      <c r="BA446" s="145"/>
      <c r="BB446" s="145"/>
      <c r="BC446" s="149"/>
      <c r="BD446" s="33"/>
      <c r="BE446" s="6"/>
      <c r="BF446" s="8"/>
      <c r="BG446" s="154"/>
      <c r="BH446" s="119"/>
      <c r="BI446" s="119"/>
      <c r="BJ446" s="6"/>
      <c r="BK446" s="108"/>
      <c r="BL446" s="108"/>
      <c r="BM446" s="6"/>
      <c r="BN446" s="6"/>
      <c r="BO446" s="7"/>
      <c r="BP446" s="6"/>
      <c r="BQ446" s="156"/>
      <c r="BR446" s="139" t="s">
        <v>80</v>
      </c>
      <c r="BS446" s="159"/>
      <c r="BT446" s="6"/>
    </row>
    <row r="447" spans="1:72" s="101" customFormat="1" x14ac:dyDescent="0.25">
      <c r="A447" s="122"/>
      <c r="B447" s="123"/>
      <c r="C447" s="123"/>
      <c r="D447" s="124"/>
      <c r="E447" s="185"/>
      <c r="F447" s="5"/>
      <c r="G447" s="5"/>
      <c r="H447" s="64" t="str">
        <f t="shared" si="10"/>
        <v/>
      </c>
      <c r="I447" s="5"/>
      <c r="J447" s="5"/>
      <c r="K447" s="103" t="str">
        <f t="shared" si="11"/>
        <v/>
      </c>
      <c r="L447" s="119"/>
      <c r="M447" s="152"/>
      <c r="N447" s="119"/>
      <c r="O447" s="5" t="s">
        <v>293</v>
      </c>
      <c r="P447" s="127"/>
      <c r="Q447" s="129"/>
      <c r="R447" s="237"/>
      <c r="S447" s="128"/>
      <c r="T447" s="119"/>
      <c r="U447" s="130"/>
      <c r="V447" s="130"/>
      <c r="W447" s="5"/>
      <c r="X447" s="128"/>
      <c r="Y447" s="127"/>
      <c r="Z447" s="127"/>
      <c r="AA447" s="128"/>
      <c r="AB447" s="119"/>
      <c r="AC447" s="68" t="s">
        <v>82</v>
      </c>
      <c r="AD447" s="35"/>
      <c r="AE447" s="112"/>
      <c r="AF447" s="112"/>
      <c r="AG447" s="112"/>
      <c r="AH447" s="112"/>
      <c r="AI447" s="6"/>
      <c r="AJ447" s="6"/>
      <c r="AK447" s="6"/>
      <c r="AL447" s="145"/>
      <c r="AM447" s="135"/>
      <c r="AN447" s="136"/>
      <c r="AO447" s="136"/>
      <c r="AP447" s="136"/>
      <c r="AQ447" s="147"/>
      <c r="AR447" s="145"/>
      <c r="AS447" s="110"/>
      <c r="AT447" s="119"/>
      <c r="AU447" s="10"/>
      <c r="AV447" s="119"/>
      <c r="AW447" s="8"/>
      <c r="AX447" s="9"/>
      <c r="AY447" s="9"/>
      <c r="AZ447" s="9"/>
      <c r="BA447" s="145"/>
      <c r="BB447" s="145"/>
      <c r="BC447" s="149"/>
      <c r="BD447" s="33"/>
      <c r="BE447" s="6"/>
      <c r="BF447" s="8"/>
      <c r="BG447" s="154"/>
      <c r="BH447" s="119"/>
      <c r="BI447" s="119"/>
      <c r="BJ447" s="6"/>
      <c r="BK447" s="108"/>
      <c r="BL447" s="108"/>
      <c r="BM447" s="6"/>
      <c r="BN447" s="6"/>
      <c r="BO447" s="7"/>
      <c r="BP447" s="6"/>
      <c r="BQ447" s="156"/>
      <c r="BR447" s="139" t="s">
        <v>80</v>
      </c>
      <c r="BS447" s="159"/>
      <c r="BT447" s="6"/>
    </row>
    <row r="448" spans="1:72" s="101" customFormat="1" x14ac:dyDescent="0.25">
      <c r="A448" s="122"/>
      <c r="B448" s="123"/>
      <c r="C448" s="123"/>
      <c r="D448" s="124"/>
      <c r="E448" s="185"/>
      <c r="F448" s="5"/>
      <c r="G448" s="5"/>
      <c r="H448" s="64" t="str">
        <f t="shared" si="10"/>
        <v/>
      </c>
      <c r="I448" s="5"/>
      <c r="J448" s="5"/>
      <c r="K448" s="103" t="str">
        <f t="shared" si="11"/>
        <v/>
      </c>
      <c r="L448" s="119"/>
      <c r="M448" s="152"/>
      <c r="N448" s="119"/>
      <c r="O448" s="5" t="s">
        <v>293</v>
      </c>
      <c r="P448" s="127"/>
      <c r="Q448" s="129"/>
      <c r="R448" s="237"/>
      <c r="S448" s="128"/>
      <c r="T448" s="119"/>
      <c r="U448" s="130"/>
      <c r="V448" s="130"/>
      <c r="W448" s="5"/>
      <c r="X448" s="128"/>
      <c r="Y448" s="127"/>
      <c r="Z448" s="127"/>
      <c r="AA448" s="128"/>
      <c r="AB448" s="119"/>
      <c r="AC448" s="68" t="s">
        <v>82</v>
      </c>
      <c r="AD448" s="35"/>
      <c r="AE448" s="112"/>
      <c r="AF448" s="112"/>
      <c r="AG448" s="112"/>
      <c r="AH448" s="112"/>
      <c r="AI448" s="6"/>
      <c r="AJ448" s="6"/>
      <c r="AK448" s="6"/>
      <c r="AL448" s="145"/>
      <c r="AM448" s="135"/>
      <c r="AN448" s="136"/>
      <c r="AO448" s="136"/>
      <c r="AP448" s="136"/>
      <c r="AQ448" s="147"/>
      <c r="AR448" s="145"/>
      <c r="AS448" s="110"/>
      <c r="AT448" s="119"/>
      <c r="AU448" s="10"/>
      <c r="AV448" s="119"/>
      <c r="AW448" s="8"/>
      <c r="AX448" s="9"/>
      <c r="AY448" s="9"/>
      <c r="AZ448" s="9"/>
      <c r="BA448" s="145"/>
      <c r="BB448" s="145"/>
      <c r="BC448" s="149"/>
      <c r="BD448" s="33"/>
      <c r="BE448" s="6"/>
      <c r="BF448" s="8"/>
      <c r="BG448" s="154"/>
      <c r="BH448" s="119"/>
      <c r="BI448" s="119"/>
      <c r="BJ448" s="6"/>
      <c r="BK448" s="108"/>
      <c r="BL448" s="108"/>
      <c r="BM448" s="6"/>
      <c r="BN448" s="6"/>
      <c r="BO448" s="7"/>
      <c r="BP448" s="6"/>
      <c r="BQ448" s="156"/>
      <c r="BR448" s="139" t="s">
        <v>80</v>
      </c>
      <c r="BS448" s="159"/>
      <c r="BT448" s="6"/>
    </row>
    <row r="449" spans="1:72" s="101" customFormat="1" x14ac:dyDescent="0.25">
      <c r="A449" s="122"/>
      <c r="B449" s="123"/>
      <c r="C449" s="123"/>
      <c r="D449" s="124"/>
      <c r="E449" s="185"/>
      <c r="F449" s="5"/>
      <c r="G449" s="5"/>
      <c r="H449" s="64" t="str">
        <f t="shared" si="10"/>
        <v/>
      </c>
      <c r="I449" s="5"/>
      <c r="J449" s="5"/>
      <c r="K449" s="103" t="str">
        <f t="shared" si="11"/>
        <v/>
      </c>
      <c r="L449" s="119"/>
      <c r="M449" s="152"/>
      <c r="N449" s="119"/>
      <c r="O449" s="5" t="s">
        <v>293</v>
      </c>
      <c r="P449" s="127"/>
      <c r="Q449" s="129"/>
      <c r="R449" s="237"/>
      <c r="S449" s="128"/>
      <c r="T449" s="119"/>
      <c r="U449" s="130"/>
      <c r="V449" s="130"/>
      <c r="W449" s="5"/>
      <c r="X449" s="128"/>
      <c r="Y449" s="127"/>
      <c r="Z449" s="127"/>
      <c r="AA449" s="128"/>
      <c r="AB449" s="119"/>
      <c r="AC449" s="68" t="s">
        <v>82</v>
      </c>
      <c r="AD449" s="35"/>
      <c r="AE449" s="112"/>
      <c r="AF449" s="112"/>
      <c r="AG449" s="112"/>
      <c r="AH449" s="112"/>
      <c r="AI449" s="6"/>
      <c r="AJ449" s="6"/>
      <c r="AK449" s="6"/>
      <c r="AL449" s="145"/>
      <c r="AM449" s="135"/>
      <c r="AN449" s="136"/>
      <c r="AO449" s="136"/>
      <c r="AP449" s="136"/>
      <c r="AQ449" s="147"/>
      <c r="AR449" s="145"/>
      <c r="AS449" s="110"/>
      <c r="AT449" s="119"/>
      <c r="AU449" s="10"/>
      <c r="AV449" s="119"/>
      <c r="AW449" s="8"/>
      <c r="AX449" s="9"/>
      <c r="AY449" s="9"/>
      <c r="AZ449" s="9"/>
      <c r="BA449" s="145"/>
      <c r="BB449" s="145"/>
      <c r="BC449" s="149"/>
      <c r="BD449" s="33"/>
      <c r="BE449" s="6"/>
      <c r="BF449" s="8"/>
      <c r="BG449" s="154"/>
      <c r="BH449" s="119"/>
      <c r="BI449" s="119"/>
      <c r="BJ449" s="6"/>
      <c r="BK449" s="108"/>
      <c r="BL449" s="108"/>
      <c r="BM449" s="6"/>
      <c r="BN449" s="6"/>
      <c r="BO449" s="7"/>
      <c r="BP449" s="6"/>
      <c r="BQ449" s="156"/>
      <c r="BR449" s="139" t="s">
        <v>80</v>
      </c>
      <c r="BS449" s="159"/>
      <c r="BT449" s="6"/>
    </row>
    <row r="450" spans="1:72" s="101" customFormat="1" x14ac:dyDescent="0.25">
      <c r="A450" s="122"/>
      <c r="B450" s="123"/>
      <c r="C450" s="123"/>
      <c r="D450" s="124"/>
      <c r="E450" s="185"/>
      <c r="F450" s="5"/>
      <c r="G450" s="5"/>
      <c r="H450" s="64" t="str">
        <f t="shared" si="10"/>
        <v/>
      </c>
      <c r="I450" s="5"/>
      <c r="J450" s="5"/>
      <c r="K450" s="103" t="str">
        <f t="shared" si="11"/>
        <v/>
      </c>
      <c r="L450" s="119"/>
      <c r="M450" s="152"/>
      <c r="N450" s="119"/>
      <c r="O450" s="5" t="s">
        <v>293</v>
      </c>
      <c r="P450" s="127"/>
      <c r="Q450" s="129"/>
      <c r="R450" s="237"/>
      <c r="S450" s="128"/>
      <c r="T450" s="119"/>
      <c r="U450" s="130"/>
      <c r="V450" s="130"/>
      <c r="W450" s="5"/>
      <c r="X450" s="128"/>
      <c r="Y450" s="127"/>
      <c r="Z450" s="127"/>
      <c r="AA450" s="128"/>
      <c r="AB450" s="119"/>
      <c r="AC450" s="68" t="s">
        <v>82</v>
      </c>
      <c r="AD450" s="35"/>
      <c r="AE450" s="112"/>
      <c r="AF450" s="112"/>
      <c r="AG450" s="112"/>
      <c r="AH450" s="112"/>
      <c r="AI450" s="6"/>
      <c r="AJ450" s="6"/>
      <c r="AK450" s="6"/>
      <c r="AL450" s="145"/>
      <c r="AM450" s="135"/>
      <c r="AN450" s="136"/>
      <c r="AO450" s="136"/>
      <c r="AP450" s="136"/>
      <c r="AQ450" s="147"/>
      <c r="AR450" s="145"/>
      <c r="AS450" s="110"/>
      <c r="AT450" s="119"/>
      <c r="AU450" s="10"/>
      <c r="AV450" s="119"/>
      <c r="AW450" s="8"/>
      <c r="AX450" s="9"/>
      <c r="AY450" s="9"/>
      <c r="AZ450" s="9"/>
      <c r="BA450" s="145"/>
      <c r="BB450" s="145"/>
      <c r="BC450" s="149"/>
      <c r="BD450" s="33"/>
      <c r="BE450" s="6"/>
      <c r="BF450" s="8"/>
      <c r="BG450" s="154"/>
      <c r="BH450" s="119"/>
      <c r="BI450" s="119"/>
      <c r="BJ450" s="6"/>
      <c r="BK450" s="108"/>
      <c r="BL450" s="108"/>
      <c r="BM450" s="6"/>
      <c r="BN450" s="6"/>
      <c r="BO450" s="7"/>
      <c r="BP450" s="6"/>
      <c r="BQ450" s="156"/>
      <c r="BR450" s="139" t="s">
        <v>80</v>
      </c>
      <c r="BS450" s="159"/>
      <c r="BT450" s="6"/>
    </row>
    <row r="451" spans="1:72" s="101" customFormat="1" x14ac:dyDescent="0.25">
      <c r="A451" s="122"/>
      <c r="B451" s="123"/>
      <c r="C451" s="123"/>
      <c r="D451" s="124"/>
      <c r="E451" s="185"/>
      <c r="F451" s="5"/>
      <c r="G451" s="5"/>
      <c r="H451" s="64" t="str">
        <f t="shared" si="10"/>
        <v/>
      </c>
      <c r="I451" s="5"/>
      <c r="J451" s="5"/>
      <c r="K451" s="103" t="str">
        <f t="shared" si="11"/>
        <v/>
      </c>
      <c r="L451" s="119"/>
      <c r="M451" s="152"/>
      <c r="N451" s="119"/>
      <c r="O451" s="5" t="s">
        <v>293</v>
      </c>
      <c r="P451" s="127"/>
      <c r="Q451" s="129"/>
      <c r="R451" s="237"/>
      <c r="S451" s="128"/>
      <c r="T451" s="119"/>
      <c r="U451" s="130"/>
      <c r="V451" s="130"/>
      <c r="W451" s="5"/>
      <c r="X451" s="128"/>
      <c r="Y451" s="127"/>
      <c r="Z451" s="127"/>
      <c r="AA451" s="128"/>
      <c r="AB451" s="119"/>
      <c r="AC451" s="68" t="s">
        <v>82</v>
      </c>
      <c r="AD451" s="35"/>
      <c r="AE451" s="112"/>
      <c r="AF451" s="112"/>
      <c r="AG451" s="112"/>
      <c r="AH451" s="112"/>
      <c r="AI451" s="6"/>
      <c r="AJ451" s="6"/>
      <c r="AK451" s="6"/>
      <c r="AL451" s="145"/>
      <c r="AM451" s="135"/>
      <c r="AN451" s="136"/>
      <c r="AO451" s="136"/>
      <c r="AP451" s="136"/>
      <c r="AQ451" s="147"/>
      <c r="AR451" s="145"/>
      <c r="AS451" s="110"/>
      <c r="AT451" s="119"/>
      <c r="AU451" s="10"/>
      <c r="AV451" s="119"/>
      <c r="AW451" s="8"/>
      <c r="AX451" s="9"/>
      <c r="AY451" s="9"/>
      <c r="AZ451" s="9"/>
      <c r="BA451" s="145"/>
      <c r="BB451" s="145"/>
      <c r="BC451" s="149"/>
      <c r="BD451" s="33"/>
      <c r="BE451" s="6"/>
      <c r="BF451" s="8"/>
      <c r="BG451" s="154"/>
      <c r="BH451" s="119"/>
      <c r="BI451" s="119"/>
      <c r="BJ451" s="6"/>
      <c r="BK451" s="108"/>
      <c r="BL451" s="108"/>
      <c r="BM451" s="6"/>
      <c r="BN451" s="6"/>
      <c r="BO451" s="7"/>
      <c r="BP451" s="6"/>
      <c r="BQ451" s="156"/>
      <c r="BR451" s="139" t="s">
        <v>80</v>
      </c>
      <c r="BS451" s="159"/>
      <c r="BT451" s="6"/>
    </row>
    <row r="452" spans="1:72" s="101" customFormat="1" x14ac:dyDescent="0.25">
      <c r="A452" s="122"/>
      <c r="B452" s="123"/>
      <c r="C452" s="123"/>
      <c r="D452" s="124"/>
      <c r="E452" s="185"/>
      <c r="F452" s="5"/>
      <c r="G452" s="5"/>
      <c r="H452" s="64" t="str">
        <f t="shared" si="10"/>
        <v/>
      </c>
      <c r="I452" s="5"/>
      <c r="J452" s="5"/>
      <c r="K452" s="103" t="str">
        <f t="shared" si="11"/>
        <v/>
      </c>
      <c r="L452" s="119"/>
      <c r="M452" s="152"/>
      <c r="N452" s="119"/>
      <c r="O452" s="5" t="s">
        <v>293</v>
      </c>
      <c r="P452" s="127"/>
      <c r="Q452" s="129"/>
      <c r="R452" s="237"/>
      <c r="S452" s="128"/>
      <c r="T452" s="119"/>
      <c r="U452" s="130"/>
      <c r="V452" s="130"/>
      <c r="W452" s="5"/>
      <c r="X452" s="128"/>
      <c r="Y452" s="127"/>
      <c r="Z452" s="127"/>
      <c r="AA452" s="128"/>
      <c r="AB452" s="119"/>
      <c r="AC452" s="68" t="s">
        <v>82</v>
      </c>
      <c r="AD452" s="35"/>
      <c r="AE452" s="112"/>
      <c r="AF452" s="112"/>
      <c r="AG452" s="112"/>
      <c r="AH452" s="112"/>
      <c r="AI452" s="6"/>
      <c r="AJ452" s="6"/>
      <c r="AK452" s="6"/>
      <c r="AL452" s="145"/>
      <c r="AM452" s="135"/>
      <c r="AN452" s="136"/>
      <c r="AO452" s="136"/>
      <c r="AP452" s="136"/>
      <c r="AQ452" s="147"/>
      <c r="AR452" s="145"/>
      <c r="AS452" s="110"/>
      <c r="AT452" s="119"/>
      <c r="AU452" s="10"/>
      <c r="AV452" s="119"/>
      <c r="AW452" s="8"/>
      <c r="AX452" s="9"/>
      <c r="AY452" s="9"/>
      <c r="AZ452" s="9"/>
      <c r="BA452" s="145"/>
      <c r="BB452" s="145"/>
      <c r="BC452" s="149"/>
      <c r="BD452" s="33"/>
      <c r="BE452" s="6"/>
      <c r="BF452" s="8"/>
      <c r="BG452" s="154"/>
      <c r="BH452" s="119"/>
      <c r="BI452" s="119"/>
      <c r="BJ452" s="6"/>
      <c r="BK452" s="108"/>
      <c r="BL452" s="108"/>
      <c r="BM452" s="6"/>
      <c r="BN452" s="6"/>
      <c r="BO452" s="7"/>
      <c r="BP452" s="6"/>
      <c r="BQ452" s="156"/>
      <c r="BR452" s="139" t="s">
        <v>80</v>
      </c>
      <c r="BS452" s="159"/>
      <c r="BT452" s="6"/>
    </row>
    <row r="453" spans="1:72" s="101" customFormat="1" x14ac:dyDescent="0.25">
      <c r="A453" s="122"/>
      <c r="B453" s="123"/>
      <c r="C453" s="123"/>
      <c r="D453" s="124"/>
      <c r="E453" s="185"/>
      <c r="F453" s="5"/>
      <c r="G453" s="5"/>
      <c r="H453" s="64" t="str">
        <f t="shared" si="10"/>
        <v/>
      </c>
      <c r="I453" s="5"/>
      <c r="J453" s="5"/>
      <c r="K453" s="103" t="str">
        <f t="shared" si="11"/>
        <v/>
      </c>
      <c r="L453" s="119"/>
      <c r="M453" s="152"/>
      <c r="N453" s="119"/>
      <c r="O453" s="5" t="s">
        <v>293</v>
      </c>
      <c r="P453" s="127"/>
      <c r="Q453" s="129"/>
      <c r="R453" s="237"/>
      <c r="S453" s="128"/>
      <c r="T453" s="119"/>
      <c r="U453" s="130"/>
      <c r="V453" s="130"/>
      <c r="W453" s="5"/>
      <c r="X453" s="128"/>
      <c r="Y453" s="127"/>
      <c r="Z453" s="127"/>
      <c r="AA453" s="128"/>
      <c r="AB453" s="119"/>
      <c r="AC453" s="68" t="s">
        <v>82</v>
      </c>
      <c r="AD453" s="35"/>
      <c r="AE453" s="112"/>
      <c r="AF453" s="112"/>
      <c r="AG453" s="112"/>
      <c r="AH453" s="112"/>
      <c r="AI453" s="6"/>
      <c r="AJ453" s="6"/>
      <c r="AK453" s="6"/>
      <c r="AL453" s="145"/>
      <c r="AM453" s="135"/>
      <c r="AN453" s="136"/>
      <c r="AO453" s="136"/>
      <c r="AP453" s="136"/>
      <c r="AQ453" s="147"/>
      <c r="AR453" s="145"/>
      <c r="AS453" s="110"/>
      <c r="AT453" s="119"/>
      <c r="AU453" s="10"/>
      <c r="AV453" s="119"/>
      <c r="AW453" s="8"/>
      <c r="AX453" s="9"/>
      <c r="AY453" s="9"/>
      <c r="AZ453" s="9"/>
      <c r="BA453" s="145"/>
      <c r="BB453" s="145"/>
      <c r="BC453" s="149"/>
      <c r="BD453" s="33"/>
      <c r="BE453" s="6"/>
      <c r="BF453" s="8"/>
      <c r="BG453" s="154"/>
      <c r="BH453" s="119"/>
      <c r="BI453" s="119"/>
      <c r="BJ453" s="6"/>
      <c r="BK453" s="108"/>
      <c r="BL453" s="108"/>
      <c r="BM453" s="6"/>
      <c r="BN453" s="6"/>
      <c r="BO453" s="7"/>
      <c r="BP453" s="6"/>
      <c r="BQ453" s="156"/>
      <c r="BR453" s="139" t="s">
        <v>80</v>
      </c>
      <c r="BS453" s="159"/>
      <c r="BT453" s="6"/>
    </row>
    <row r="454" spans="1:72" s="101" customFormat="1" x14ac:dyDescent="0.25">
      <c r="A454" s="122"/>
      <c r="B454" s="123"/>
      <c r="C454" s="123"/>
      <c r="D454" s="124"/>
      <c r="E454" s="185"/>
      <c r="F454" s="5"/>
      <c r="G454" s="5"/>
      <c r="H454" s="64" t="str">
        <f t="shared" si="10"/>
        <v/>
      </c>
      <c r="I454" s="5"/>
      <c r="J454" s="5"/>
      <c r="K454" s="103" t="str">
        <f t="shared" si="11"/>
        <v/>
      </c>
      <c r="L454" s="119"/>
      <c r="M454" s="152"/>
      <c r="N454" s="119"/>
      <c r="O454" s="5" t="s">
        <v>293</v>
      </c>
      <c r="P454" s="127"/>
      <c r="Q454" s="129"/>
      <c r="R454" s="237"/>
      <c r="S454" s="128"/>
      <c r="T454" s="119"/>
      <c r="U454" s="130"/>
      <c r="V454" s="130"/>
      <c r="W454" s="5"/>
      <c r="X454" s="128"/>
      <c r="Y454" s="127"/>
      <c r="Z454" s="127"/>
      <c r="AA454" s="128"/>
      <c r="AB454" s="119"/>
      <c r="AC454" s="68" t="s">
        <v>82</v>
      </c>
      <c r="AD454" s="35"/>
      <c r="AE454" s="112"/>
      <c r="AF454" s="112"/>
      <c r="AG454" s="112"/>
      <c r="AH454" s="112"/>
      <c r="AI454" s="6"/>
      <c r="AJ454" s="6"/>
      <c r="AK454" s="6"/>
      <c r="AL454" s="145"/>
      <c r="AM454" s="135"/>
      <c r="AN454" s="136"/>
      <c r="AO454" s="136"/>
      <c r="AP454" s="136"/>
      <c r="AQ454" s="147"/>
      <c r="AR454" s="145"/>
      <c r="AS454" s="110"/>
      <c r="AT454" s="119"/>
      <c r="AU454" s="10"/>
      <c r="AV454" s="119"/>
      <c r="AW454" s="8"/>
      <c r="AX454" s="9"/>
      <c r="AY454" s="9"/>
      <c r="AZ454" s="9"/>
      <c r="BA454" s="145"/>
      <c r="BB454" s="145"/>
      <c r="BC454" s="149"/>
      <c r="BD454" s="33"/>
      <c r="BE454" s="6"/>
      <c r="BF454" s="8"/>
      <c r="BG454" s="154"/>
      <c r="BH454" s="119"/>
      <c r="BI454" s="119"/>
      <c r="BJ454" s="6"/>
      <c r="BK454" s="108"/>
      <c r="BL454" s="108"/>
      <c r="BM454" s="6"/>
      <c r="BN454" s="6"/>
      <c r="BO454" s="7"/>
      <c r="BP454" s="6"/>
      <c r="BQ454" s="156"/>
      <c r="BR454" s="139" t="s">
        <v>80</v>
      </c>
      <c r="BS454" s="159"/>
      <c r="BT454" s="6"/>
    </row>
    <row r="455" spans="1:72" s="101" customFormat="1" x14ac:dyDescent="0.25">
      <c r="A455" s="122"/>
      <c r="B455" s="123"/>
      <c r="C455" s="123"/>
      <c r="D455" s="124"/>
      <c r="E455" s="185"/>
      <c r="F455" s="5"/>
      <c r="G455" s="5"/>
      <c r="H455" s="64" t="str">
        <f t="shared" si="10"/>
        <v/>
      </c>
      <c r="I455" s="5"/>
      <c r="J455" s="5"/>
      <c r="K455" s="103" t="str">
        <f t="shared" si="11"/>
        <v/>
      </c>
      <c r="L455" s="119"/>
      <c r="M455" s="152"/>
      <c r="N455" s="119"/>
      <c r="O455" s="5" t="s">
        <v>293</v>
      </c>
      <c r="P455" s="127"/>
      <c r="Q455" s="129"/>
      <c r="R455" s="237"/>
      <c r="S455" s="128"/>
      <c r="T455" s="119"/>
      <c r="U455" s="130"/>
      <c r="V455" s="130"/>
      <c r="W455" s="5"/>
      <c r="X455" s="128"/>
      <c r="Y455" s="127"/>
      <c r="Z455" s="127"/>
      <c r="AA455" s="128"/>
      <c r="AB455" s="119"/>
      <c r="AC455" s="68" t="s">
        <v>82</v>
      </c>
      <c r="AD455" s="35"/>
      <c r="AE455" s="112"/>
      <c r="AF455" s="112"/>
      <c r="AG455" s="112"/>
      <c r="AH455" s="112"/>
      <c r="AI455" s="6"/>
      <c r="AJ455" s="6"/>
      <c r="AK455" s="6"/>
      <c r="AL455" s="145"/>
      <c r="AM455" s="135"/>
      <c r="AN455" s="136"/>
      <c r="AO455" s="136"/>
      <c r="AP455" s="136"/>
      <c r="AQ455" s="147"/>
      <c r="AR455" s="145"/>
      <c r="AS455" s="110"/>
      <c r="AT455" s="119"/>
      <c r="AU455" s="10"/>
      <c r="AV455" s="119"/>
      <c r="AW455" s="8"/>
      <c r="AX455" s="9"/>
      <c r="AY455" s="9"/>
      <c r="AZ455" s="9"/>
      <c r="BA455" s="145"/>
      <c r="BB455" s="145"/>
      <c r="BC455" s="149"/>
      <c r="BD455" s="33"/>
      <c r="BE455" s="6"/>
      <c r="BF455" s="8"/>
      <c r="BG455" s="154"/>
      <c r="BH455" s="119"/>
      <c r="BI455" s="119"/>
      <c r="BJ455" s="6"/>
      <c r="BK455" s="108"/>
      <c r="BL455" s="108"/>
      <c r="BM455" s="6"/>
      <c r="BN455" s="6"/>
      <c r="BO455" s="7"/>
      <c r="BP455" s="6"/>
      <c r="BQ455" s="156"/>
      <c r="BR455" s="139" t="s">
        <v>80</v>
      </c>
      <c r="BS455" s="159"/>
      <c r="BT455" s="6"/>
    </row>
    <row r="456" spans="1:72" s="101" customFormat="1" x14ac:dyDescent="0.25">
      <c r="A456" s="122"/>
      <c r="B456" s="123"/>
      <c r="C456" s="123"/>
      <c r="D456" s="124"/>
      <c r="E456" s="185"/>
      <c r="F456" s="5"/>
      <c r="G456" s="5"/>
      <c r="H456" s="64" t="str">
        <f t="shared" si="10"/>
        <v/>
      </c>
      <c r="I456" s="5"/>
      <c r="J456" s="5"/>
      <c r="K456" s="103" t="str">
        <f t="shared" si="11"/>
        <v/>
      </c>
      <c r="L456" s="119"/>
      <c r="M456" s="152"/>
      <c r="N456" s="119"/>
      <c r="O456" s="5" t="s">
        <v>293</v>
      </c>
      <c r="P456" s="127"/>
      <c r="Q456" s="129"/>
      <c r="R456" s="237"/>
      <c r="S456" s="128"/>
      <c r="T456" s="119"/>
      <c r="U456" s="130"/>
      <c r="V456" s="130"/>
      <c r="W456" s="5"/>
      <c r="X456" s="128"/>
      <c r="Y456" s="127"/>
      <c r="Z456" s="127"/>
      <c r="AA456" s="128"/>
      <c r="AB456" s="119"/>
      <c r="AC456" s="68" t="s">
        <v>82</v>
      </c>
      <c r="AD456" s="35"/>
      <c r="AE456" s="112"/>
      <c r="AF456" s="112"/>
      <c r="AG456" s="112"/>
      <c r="AH456" s="112"/>
      <c r="AI456" s="6"/>
      <c r="AJ456" s="6"/>
      <c r="AK456" s="6"/>
      <c r="AL456" s="145"/>
      <c r="AM456" s="135"/>
      <c r="AN456" s="136"/>
      <c r="AO456" s="136"/>
      <c r="AP456" s="136"/>
      <c r="AQ456" s="147"/>
      <c r="AR456" s="145"/>
      <c r="AS456" s="110"/>
      <c r="AT456" s="119"/>
      <c r="AU456" s="10"/>
      <c r="AV456" s="119"/>
      <c r="AW456" s="8"/>
      <c r="AX456" s="9"/>
      <c r="AY456" s="9"/>
      <c r="AZ456" s="9"/>
      <c r="BA456" s="145"/>
      <c r="BB456" s="145"/>
      <c r="BC456" s="149"/>
      <c r="BD456" s="33"/>
      <c r="BE456" s="6"/>
      <c r="BF456" s="8"/>
      <c r="BG456" s="154"/>
      <c r="BH456" s="119"/>
      <c r="BI456" s="119"/>
      <c r="BJ456" s="6"/>
      <c r="BK456" s="108"/>
      <c r="BL456" s="108"/>
      <c r="BM456" s="6"/>
      <c r="BN456" s="6"/>
      <c r="BO456" s="7"/>
      <c r="BP456" s="6"/>
      <c r="BQ456" s="156"/>
      <c r="BR456" s="139" t="s">
        <v>80</v>
      </c>
      <c r="BS456" s="159"/>
      <c r="BT456" s="6"/>
    </row>
    <row r="457" spans="1:72" s="101" customFormat="1" x14ac:dyDescent="0.25">
      <c r="A457" s="122"/>
      <c r="B457" s="123"/>
      <c r="C457" s="123"/>
      <c r="D457" s="124"/>
      <c r="E457" s="185"/>
      <c r="F457" s="5"/>
      <c r="G457" s="5"/>
      <c r="H457" s="64" t="str">
        <f t="shared" si="10"/>
        <v/>
      </c>
      <c r="I457" s="5"/>
      <c r="J457" s="5"/>
      <c r="K457" s="103" t="str">
        <f t="shared" si="11"/>
        <v/>
      </c>
      <c r="L457" s="119"/>
      <c r="M457" s="152"/>
      <c r="N457" s="119"/>
      <c r="O457" s="5" t="s">
        <v>293</v>
      </c>
      <c r="P457" s="127"/>
      <c r="Q457" s="129"/>
      <c r="R457" s="237"/>
      <c r="S457" s="128"/>
      <c r="T457" s="119"/>
      <c r="U457" s="130"/>
      <c r="V457" s="130"/>
      <c r="W457" s="5"/>
      <c r="X457" s="128"/>
      <c r="Y457" s="127"/>
      <c r="Z457" s="127"/>
      <c r="AA457" s="128"/>
      <c r="AB457" s="119"/>
      <c r="AC457" s="68" t="s">
        <v>82</v>
      </c>
      <c r="AD457" s="35"/>
      <c r="AE457" s="112"/>
      <c r="AF457" s="112"/>
      <c r="AG457" s="112"/>
      <c r="AH457" s="112"/>
      <c r="AI457" s="6"/>
      <c r="AJ457" s="6"/>
      <c r="AK457" s="6"/>
      <c r="AL457" s="145"/>
      <c r="AM457" s="135"/>
      <c r="AN457" s="136"/>
      <c r="AO457" s="136"/>
      <c r="AP457" s="136"/>
      <c r="AQ457" s="147"/>
      <c r="AR457" s="145"/>
      <c r="AS457" s="110"/>
      <c r="AT457" s="119"/>
      <c r="AU457" s="10"/>
      <c r="AV457" s="119"/>
      <c r="AW457" s="8"/>
      <c r="AX457" s="9"/>
      <c r="AY457" s="9"/>
      <c r="AZ457" s="9"/>
      <c r="BA457" s="145"/>
      <c r="BB457" s="145"/>
      <c r="BC457" s="149"/>
      <c r="BD457" s="33"/>
      <c r="BE457" s="6"/>
      <c r="BF457" s="8"/>
      <c r="BG457" s="154"/>
      <c r="BH457" s="119"/>
      <c r="BI457" s="119"/>
      <c r="BJ457" s="6"/>
      <c r="BK457" s="108"/>
      <c r="BL457" s="108"/>
      <c r="BM457" s="6"/>
      <c r="BN457" s="6"/>
      <c r="BO457" s="7"/>
      <c r="BP457" s="6"/>
      <c r="BQ457" s="156"/>
      <c r="BR457" s="139" t="s">
        <v>80</v>
      </c>
      <c r="BS457" s="159"/>
      <c r="BT457" s="6"/>
    </row>
    <row r="458" spans="1:72" s="101" customFormat="1" x14ac:dyDescent="0.25">
      <c r="A458" s="122"/>
      <c r="B458" s="123"/>
      <c r="C458" s="123"/>
      <c r="D458" s="124"/>
      <c r="E458" s="185"/>
      <c r="F458" s="5"/>
      <c r="G458" s="5"/>
      <c r="H458" s="64" t="str">
        <f t="shared" si="10"/>
        <v/>
      </c>
      <c r="I458" s="5"/>
      <c r="J458" s="5"/>
      <c r="K458" s="103" t="str">
        <f t="shared" si="11"/>
        <v/>
      </c>
      <c r="L458" s="119"/>
      <c r="M458" s="152"/>
      <c r="N458" s="119"/>
      <c r="O458" s="5" t="s">
        <v>293</v>
      </c>
      <c r="P458" s="127"/>
      <c r="Q458" s="129"/>
      <c r="R458" s="237"/>
      <c r="S458" s="128"/>
      <c r="T458" s="119"/>
      <c r="U458" s="130"/>
      <c r="V458" s="130"/>
      <c r="W458" s="5"/>
      <c r="X458" s="128"/>
      <c r="Y458" s="127"/>
      <c r="Z458" s="127"/>
      <c r="AA458" s="128"/>
      <c r="AB458" s="119"/>
      <c r="AC458" s="68" t="s">
        <v>82</v>
      </c>
      <c r="AD458" s="35"/>
      <c r="AE458" s="112"/>
      <c r="AF458" s="112"/>
      <c r="AG458" s="112"/>
      <c r="AH458" s="112"/>
      <c r="AI458" s="6"/>
      <c r="AJ458" s="6"/>
      <c r="AK458" s="6"/>
      <c r="AL458" s="145"/>
      <c r="AM458" s="135"/>
      <c r="AN458" s="136"/>
      <c r="AO458" s="136"/>
      <c r="AP458" s="136"/>
      <c r="AQ458" s="147"/>
      <c r="AR458" s="145"/>
      <c r="AS458" s="110"/>
      <c r="AT458" s="119"/>
      <c r="AU458" s="10"/>
      <c r="AV458" s="119"/>
      <c r="AW458" s="8"/>
      <c r="AX458" s="9"/>
      <c r="AY458" s="9"/>
      <c r="AZ458" s="9"/>
      <c r="BA458" s="145"/>
      <c r="BB458" s="145"/>
      <c r="BC458" s="149"/>
      <c r="BD458" s="33"/>
      <c r="BE458" s="6"/>
      <c r="BF458" s="8"/>
      <c r="BG458" s="154"/>
      <c r="BH458" s="119"/>
      <c r="BI458" s="119"/>
      <c r="BJ458" s="6"/>
      <c r="BK458" s="108"/>
      <c r="BL458" s="108"/>
      <c r="BM458" s="6"/>
      <c r="BN458" s="6"/>
      <c r="BO458" s="7"/>
      <c r="BP458" s="6"/>
      <c r="BQ458" s="156"/>
      <c r="BR458" s="139" t="s">
        <v>80</v>
      </c>
      <c r="BS458" s="159"/>
      <c r="BT458" s="6"/>
    </row>
    <row r="459" spans="1:72" s="101" customFormat="1" x14ac:dyDescent="0.25">
      <c r="A459" s="122"/>
      <c r="B459" s="123"/>
      <c r="C459" s="123"/>
      <c r="D459" s="124"/>
      <c r="E459" s="185"/>
      <c r="F459" s="5"/>
      <c r="G459" s="5"/>
      <c r="H459" s="64" t="str">
        <f t="shared" si="10"/>
        <v/>
      </c>
      <c r="I459" s="5"/>
      <c r="J459" s="5"/>
      <c r="K459" s="103" t="str">
        <f t="shared" si="11"/>
        <v/>
      </c>
      <c r="L459" s="119"/>
      <c r="M459" s="152"/>
      <c r="N459" s="119"/>
      <c r="O459" s="5" t="s">
        <v>293</v>
      </c>
      <c r="P459" s="127"/>
      <c r="Q459" s="129"/>
      <c r="R459" s="237"/>
      <c r="S459" s="128"/>
      <c r="T459" s="119"/>
      <c r="U459" s="130"/>
      <c r="V459" s="130"/>
      <c r="W459" s="5"/>
      <c r="X459" s="128"/>
      <c r="Y459" s="127"/>
      <c r="Z459" s="127"/>
      <c r="AA459" s="128"/>
      <c r="AB459" s="119"/>
      <c r="AC459" s="68" t="s">
        <v>82</v>
      </c>
      <c r="AD459" s="35"/>
      <c r="AE459" s="112"/>
      <c r="AF459" s="112"/>
      <c r="AG459" s="112"/>
      <c r="AH459" s="112"/>
      <c r="AI459" s="6"/>
      <c r="AJ459" s="6"/>
      <c r="AK459" s="6"/>
      <c r="AL459" s="145"/>
      <c r="AM459" s="135"/>
      <c r="AN459" s="136"/>
      <c r="AO459" s="136"/>
      <c r="AP459" s="136"/>
      <c r="AQ459" s="147"/>
      <c r="AR459" s="145"/>
      <c r="AS459" s="110"/>
      <c r="AT459" s="119"/>
      <c r="AU459" s="10"/>
      <c r="AV459" s="119"/>
      <c r="AW459" s="8"/>
      <c r="AX459" s="9"/>
      <c r="AY459" s="9"/>
      <c r="AZ459" s="9"/>
      <c r="BA459" s="145"/>
      <c r="BB459" s="145"/>
      <c r="BC459" s="149"/>
      <c r="BD459" s="33"/>
      <c r="BE459" s="6"/>
      <c r="BF459" s="8"/>
      <c r="BG459" s="154"/>
      <c r="BH459" s="119"/>
      <c r="BI459" s="119"/>
      <c r="BJ459" s="6"/>
      <c r="BK459" s="108"/>
      <c r="BL459" s="108"/>
      <c r="BM459" s="6"/>
      <c r="BN459" s="6"/>
      <c r="BO459" s="7"/>
      <c r="BP459" s="6"/>
      <c r="BQ459" s="156"/>
      <c r="BR459" s="139" t="s">
        <v>80</v>
      </c>
      <c r="BS459" s="159"/>
      <c r="BT459" s="6"/>
    </row>
    <row r="460" spans="1:72" s="101" customFormat="1" x14ac:dyDescent="0.25">
      <c r="A460" s="122"/>
      <c r="B460" s="123"/>
      <c r="C460" s="123"/>
      <c r="D460" s="124"/>
      <c r="E460" s="185"/>
      <c r="F460" s="5"/>
      <c r="G460" s="5"/>
      <c r="H460" s="64" t="str">
        <f t="shared" si="10"/>
        <v/>
      </c>
      <c r="I460" s="5"/>
      <c r="J460" s="5"/>
      <c r="K460" s="103" t="str">
        <f t="shared" si="11"/>
        <v/>
      </c>
      <c r="L460" s="119"/>
      <c r="M460" s="152"/>
      <c r="N460" s="119"/>
      <c r="O460" s="5" t="s">
        <v>293</v>
      </c>
      <c r="P460" s="127"/>
      <c r="Q460" s="129"/>
      <c r="R460" s="237"/>
      <c r="S460" s="128"/>
      <c r="T460" s="119"/>
      <c r="U460" s="130"/>
      <c r="V460" s="130"/>
      <c r="W460" s="5"/>
      <c r="X460" s="128"/>
      <c r="Y460" s="127"/>
      <c r="Z460" s="127"/>
      <c r="AA460" s="128"/>
      <c r="AB460" s="119"/>
      <c r="AC460" s="68" t="s">
        <v>82</v>
      </c>
      <c r="AD460" s="35"/>
      <c r="AE460" s="112"/>
      <c r="AF460" s="112"/>
      <c r="AG460" s="112"/>
      <c r="AH460" s="112"/>
      <c r="AI460" s="6"/>
      <c r="AJ460" s="6"/>
      <c r="AK460" s="6"/>
      <c r="AL460" s="145"/>
      <c r="AM460" s="135"/>
      <c r="AN460" s="136"/>
      <c r="AO460" s="136"/>
      <c r="AP460" s="136"/>
      <c r="AQ460" s="147"/>
      <c r="AR460" s="145"/>
      <c r="AS460" s="110"/>
      <c r="AT460" s="119"/>
      <c r="AU460" s="10"/>
      <c r="AV460" s="119"/>
      <c r="AW460" s="8"/>
      <c r="AX460" s="9"/>
      <c r="AY460" s="9"/>
      <c r="AZ460" s="9"/>
      <c r="BA460" s="145"/>
      <c r="BB460" s="145"/>
      <c r="BC460" s="149"/>
      <c r="BD460" s="33"/>
      <c r="BE460" s="6"/>
      <c r="BF460" s="8"/>
      <c r="BG460" s="154"/>
      <c r="BH460" s="119"/>
      <c r="BI460" s="119"/>
      <c r="BJ460" s="6"/>
      <c r="BK460" s="108"/>
      <c r="BL460" s="108"/>
      <c r="BM460" s="6"/>
      <c r="BN460" s="6"/>
      <c r="BO460" s="7"/>
      <c r="BP460" s="6"/>
      <c r="BQ460" s="156"/>
      <c r="BR460" s="139" t="s">
        <v>80</v>
      </c>
      <c r="BS460" s="159"/>
      <c r="BT460" s="6"/>
    </row>
    <row r="461" spans="1:72" s="101" customFormat="1" x14ac:dyDescent="0.25">
      <c r="A461" s="122"/>
      <c r="B461" s="123"/>
      <c r="C461" s="123"/>
      <c r="D461" s="124"/>
      <c r="E461" s="185"/>
      <c r="F461" s="5"/>
      <c r="G461" s="5"/>
      <c r="H461" s="64" t="str">
        <f t="shared" si="10"/>
        <v/>
      </c>
      <c r="I461" s="5"/>
      <c r="J461" s="5"/>
      <c r="K461" s="103" t="str">
        <f t="shared" si="11"/>
        <v/>
      </c>
      <c r="L461" s="119"/>
      <c r="M461" s="152"/>
      <c r="N461" s="119"/>
      <c r="O461" s="5" t="s">
        <v>293</v>
      </c>
      <c r="P461" s="127"/>
      <c r="Q461" s="129"/>
      <c r="R461" s="237"/>
      <c r="S461" s="128"/>
      <c r="T461" s="119"/>
      <c r="U461" s="130"/>
      <c r="V461" s="130"/>
      <c r="W461" s="5"/>
      <c r="X461" s="128"/>
      <c r="Y461" s="127"/>
      <c r="Z461" s="127"/>
      <c r="AA461" s="128"/>
      <c r="AB461" s="119"/>
      <c r="AC461" s="68" t="s">
        <v>82</v>
      </c>
      <c r="AD461" s="35"/>
      <c r="AE461" s="112"/>
      <c r="AF461" s="112"/>
      <c r="AG461" s="112"/>
      <c r="AH461" s="112"/>
      <c r="AI461" s="6"/>
      <c r="AJ461" s="6"/>
      <c r="AK461" s="6"/>
      <c r="AL461" s="145"/>
      <c r="AM461" s="135"/>
      <c r="AN461" s="136"/>
      <c r="AO461" s="136"/>
      <c r="AP461" s="136"/>
      <c r="AQ461" s="147"/>
      <c r="AR461" s="145"/>
      <c r="AS461" s="110"/>
      <c r="AT461" s="119"/>
      <c r="AU461" s="10"/>
      <c r="AV461" s="119"/>
      <c r="AW461" s="8"/>
      <c r="AX461" s="9"/>
      <c r="AY461" s="9"/>
      <c r="AZ461" s="9"/>
      <c r="BA461" s="145"/>
      <c r="BB461" s="145"/>
      <c r="BC461" s="149"/>
      <c r="BD461" s="33"/>
      <c r="BE461" s="6"/>
      <c r="BF461" s="8"/>
      <c r="BG461" s="154"/>
      <c r="BH461" s="119"/>
      <c r="BI461" s="119"/>
      <c r="BJ461" s="6"/>
      <c r="BK461" s="108"/>
      <c r="BL461" s="108"/>
      <c r="BM461" s="6"/>
      <c r="BN461" s="6"/>
      <c r="BO461" s="7"/>
      <c r="BP461" s="6"/>
      <c r="BQ461" s="156"/>
      <c r="BR461" s="139" t="s">
        <v>80</v>
      </c>
      <c r="BS461" s="159"/>
      <c r="BT461" s="6"/>
    </row>
    <row r="462" spans="1:72" s="101" customFormat="1" x14ac:dyDescent="0.25">
      <c r="A462" s="122"/>
      <c r="B462" s="123"/>
      <c r="C462" s="123"/>
      <c r="D462" s="124"/>
      <c r="E462" s="185"/>
      <c r="F462" s="5"/>
      <c r="G462" s="5"/>
      <c r="H462" s="64" t="str">
        <f t="shared" si="10"/>
        <v/>
      </c>
      <c r="I462" s="5"/>
      <c r="J462" s="5"/>
      <c r="K462" s="103" t="str">
        <f t="shared" si="11"/>
        <v/>
      </c>
      <c r="L462" s="119"/>
      <c r="M462" s="152"/>
      <c r="N462" s="119"/>
      <c r="O462" s="5" t="s">
        <v>293</v>
      </c>
      <c r="P462" s="127"/>
      <c r="Q462" s="129"/>
      <c r="R462" s="237"/>
      <c r="S462" s="128"/>
      <c r="T462" s="119"/>
      <c r="U462" s="130"/>
      <c r="V462" s="130"/>
      <c r="W462" s="5"/>
      <c r="X462" s="128"/>
      <c r="Y462" s="127"/>
      <c r="Z462" s="127"/>
      <c r="AA462" s="128"/>
      <c r="AB462" s="119"/>
      <c r="AC462" s="68" t="s">
        <v>82</v>
      </c>
      <c r="AD462" s="35"/>
      <c r="AE462" s="112"/>
      <c r="AF462" s="112"/>
      <c r="AG462" s="112"/>
      <c r="AH462" s="112"/>
      <c r="AI462" s="6"/>
      <c r="AJ462" s="6"/>
      <c r="AK462" s="6"/>
      <c r="AL462" s="145"/>
      <c r="AM462" s="135"/>
      <c r="AN462" s="136"/>
      <c r="AO462" s="136"/>
      <c r="AP462" s="136"/>
      <c r="AQ462" s="147"/>
      <c r="AR462" s="145"/>
      <c r="AS462" s="110"/>
      <c r="AT462" s="119"/>
      <c r="AU462" s="10"/>
      <c r="AV462" s="119"/>
      <c r="AW462" s="8"/>
      <c r="AX462" s="9"/>
      <c r="AY462" s="9"/>
      <c r="AZ462" s="9"/>
      <c r="BA462" s="145"/>
      <c r="BB462" s="145"/>
      <c r="BC462" s="149"/>
      <c r="BD462" s="33"/>
      <c r="BE462" s="6"/>
      <c r="BF462" s="8"/>
      <c r="BG462" s="154"/>
      <c r="BH462" s="119"/>
      <c r="BI462" s="119"/>
      <c r="BJ462" s="6"/>
      <c r="BK462" s="108"/>
      <c r="BL462" s="108"/>
      <c r="BM462" s="6"/>
      <c r="BN462" s="6"/>
      <c r="BO462" s="7"/>
      <c r="BP462" s="6"/>
      <c r="BQ462" s="156"/>
      <c r="BR462" s="139" t="s">
        <v>80</v>
      </c>
      <c r="BS462" s="159"/>
      <c r="BT462" s="6"/>
    </row>
    <row r="463" spans="1:72" s="101" customFormat="1" x14ac:dyDescent="0.25">
      <c r="A463" s="122"/>
      <c r="B463" s="123"/>
      <c r="C463" s="123"/>
      <c r="D463" s="124"/>
      <c r="E463" s="185"/>
      <c r="F463" s="5"/>
      <c r="G463" s="5"/>
      <c r="H463" s="64" t="str">
        <f t="shared" si="10"/>
        <v/>
      </c>
      <c r="I463" s="5"/>
      <c r="J463" s="5"/>
      <c r="K463" s="103" t="str">
        <f t="shared" si="11"/>
        <v/>
      </c>
      <c r="L463" s="119"/>
      <c r="M463" s="152"/>
      <c r="N463" s="119"/>
      <c r="O463" s="5" t="s">
        <v>293</v>
      </c>
      <c r="P463" s="127"/>
      <c r="Q463" s="129"/>
      <c r="R463" s="237"/>
      <c r="S463" s="128"/>
      <c r="T463" s="119"/>
      <c r="U463" s="130"/>
      <c r="V463" s="130"/>
      <c r="W463" s="5"/>
      <c r="X463" s="128"/>
      <c r="Y463" s="127"/>
      <c r="Z463" s="127"/>
      <c r="AA463" s="128"/>
      <c r="AB463" s="119"/>
      <c r="AC463" s="68" t="s">
        <v>82</v>
      </c>
      <c r="AD463" s="35"/>
      <c r="AE463" s="112"/>
      <c r="AF463" s="112"/>
      <c r="AG463" s="112"/>
      <c r="AH463" s="112"/>
      <c r="AI463" s="6"/>
      <c r="AJ463" s="6"/>
      <c r="AK463" s="6"/>
      <c r="AL463" s="145"/>
      <c r="AM463" s="135"/>
      <c r="AN463" s="136"/>
      <c r="AO463" s="136"/>
      <c r="AP463" s="136"/>
      <c r="AQ463" s="147"/>
      <c r="AR463" s="145"/>
      <c r="AS463" s="110"/>
      <c r="AT463" s="119"/>
      <c r="AU463" s="10"/>
      <c r="AV463" s="119"/>
      <c r="AW463" s="8"/>
      <c r="AX463" s="9"/>
      <c r="AY463" s="9"/>
      <c r="AZ463" s="9"/>
      <c r="BA463" s="145"/>
      <c r="BB463" s="145"/>
      <c r="BC463" s="149"/>
      <c r="BD463" s="33"/>
      <c r="BE463" s="6"/>
      <c r="BF463" s="8"/>
      <c r="BG463" s="154"/>
      <c r="BH463" s="119"/>
      <c r="BI463" s="119"/>
      <c r="BJ463" s="6"/>
      <c r="BK463" s="108"/>
      <c r="BL463" s="108"/>
      <c r="BM463" s="6"/>
      <c r="BN463" s="6"/>
      <c r="BO463" s="7"/>
      <c r="BP463" s="6"/>
      <c r="BQ463" s="156"/>
      <c r="BR463" s="139" t="s">
        <v>80</v>
      </c>
      <c r="BS463" s="159"/>
      <c r="BT463" s="6"/>
    </row>
    <row r="464" spans="1:72" s="101" customFormat="1" x14ac:dyDescent="0.25">
      <c r="A464" s="122"/>
      <c r="B464" s="123"/>
      <c r="C464" s="123"/>
      <c r="D464" s="124"/>
      <c r="E464" s="185"/>
      <c r="F464" s="5"/>
      <c r="G464" s="5"/>
      <c r="H464" s="64" t="str">
        <f t="shared" si="10"/>
        <v/>
      </c>
      <c r="I464" s="5"/>
      <c r="J464" s="5"/>
      <c r="K464" s="103" t="str">
        <f t="shared" si="11"/>
        <v/>
      </c>
      <c r="L464" s="119"/>
      <c r="M464" s="152"/>
      <c r="N464" s="119"/>
      <c r="O464" s="5" t="s">
        <v>293</v>
      </c>
      <c r="P464" s="127"/>
      <c r="Q464" s="129"/>
      <c r="R464" s="237"/>
      <c r="S464" s="128"/>
      <c r="T464" s="119"/>
      <c r="U464" s="130"/>
      <c r="V464" s="130"/>
      <c r="W464" s="5"/>
      <c r="X464" s="128"/>
      <c r="Y464" s="127"/>
      <c r="Z464" s="127"/>
      <c r="AA464" s="128"/>
      <c r="AB464" s="119"/>
      <c r="AC464" s="68" t="s">
        <v>82</v>
      </c>
      <c r="AD464" s="35"/>
      <c r="AE464" s="112"/>
      <c r="AF464" s="112"/>
      <c r="AG464" s="112"/>
      <c r="AH464" s="112"/>
      <c r="AI464" s="6"/>
      <c r="AJ464" s="6"/>
      <c r="AK464" s="6"/>
      <c r="AL464" s="145"/>
      <c r="AM464" s="135"/>
      <c r="AN464" s="136"/>
      <c r="AO464" s="136"/>
      <c r="AP464" s="136"/>
      <c r="AQ464" s="147"/>
      <c r="AR464" s="145"/>
      <c r="AS464" s="110"/>
      <c r="AT464" s="119"/>
      <c r="AU464" s="10"/>
      <c r="AV464" s="119"/>
      <c r="AW464" s="8"/>
      <c r="AX464" s="9"/>
      <c r="AY464" s="9"/>
      <c r="AZ464" s="9"/>
      <c r="BA464" s="145"/>
      <c r="BB464" s="145"/>
      <c r="BC464" s="149"/>
      <c r="BD464" s="33"/>
      <c r="BE464" s="6"/>
      <c r="BF464" s="8"/>
      <c r="BG464" s="154"/>
      <c r="BH464" s="119"/>
      <c r="BI464" s="119"/>
      <c r="BJ464" s="6"/>
      <c r="BK464" s="108"/>
      <c r="BL464" s="108"/>
      <c r="BM464" s="6"/>
      <c r="BN464" s="6"/>
      <c r="BO464" s="7"/>
      <c r="BP464" s="6"/>
      <c r="BQ464" s="156"/>
      <c r="BR464" s="139" t="s">
        <v>80</v>
      </c>
      <c r="BS464" s="159"/>
      <c r="BT464" s="6"/>
    </row>
    <row r="465" spans="1:72" s="101" customFormat="1" x14ac:dyDescent="0.25">
      <c r="A465" s="122"/>
      <c r="B465" s="123"/>
      <c r="C465" s="123"/>
      <c r="D465" s="124"/>
      <c r="E465" s="185"/>
      <c r="F465" s="5"/>
      <c r="G465" s="5"/>
      <c r="H465" s="64" t="str">
        <f t="shared" si="10"/>
        <v/>
      </c>
      <c r="I465" s="5"/>
      <c r="J465" s="5"/>
      <c r="K465" s="103" t="str">
        <f t="shared" si="11"/>
        <v/>
      </c>
      <c r="L465" s="119"/>
      <c r="M465" s="152"/>
      <c r="N465" s="119"/>
      <c r="O465" s="5" t="s">
        <v>293</v>
      </c>
      <c r="P465" s="127"/>
      <c r="Q465" s="129"/>
      <c r="R465" s="237"/>
      <c r="S465" s="128"/>
      <c r="T465" s="119"/>
      <c r="U465" s="130"/>
      <c r="V465" s="130"/>
      <c r="W465" s="5"/>
      <c r="X465" s="128"/>
      <c r="Y465" s="127"/>
      <c r="Z465" s="127"/>
      <c r="AA465" s="128"/>
      <c r="AB465" s="119"/>
      <c r="AC465" s="68" t="s">
        <v>82</v>
      </c>
      <c r="AD465" s="35"/>
      <c r="AE465" s="112"/>
      <c r="AF465" s="112"/>
      <c r="AG465" s="112"/>
      <c r="AH465" s="112"/>
      <c r="AI465" s="6"/>
      <c r="AJ465" s="6"/>
      <c r="AK465" s="6"/>
      <c r="AL465" s="145"/>
      <c r="AM465" s="135"/>
      <c r="AN465" s="136"/>
      <c r="AO465" s="136"/>
      <c r="AP465" s="136"/>
      <c r="AQ465" s="147"/>
      <c r="AR465" s="145"/>
      <c r="AS465" s="110"/>
      <c r="AT465" s="119"/>
      <c r="AU465" s="10"/>
      <c r="AV465" s="119"/>
      <c r="AW465" s="8"/>
      <c r="AX465" s="9"/>
      <c r="AY465" s="9"/>
      <c r="AZ465" s="9"/>
      <c r="BA465" s="145"/>
      <c r="BB465" s="145"/>
      <c r="BC465" s="149"/>
      <c r="BD465" s="33"/>
      <c r="BE465" s="6"/>
      <c r="BF465" s="8"/>
      <c r="BG465" s="154"/>
      <c r="BH465" s="119"/>
      <c r="BI465" s="119"/>
      <c r="BJ465" s="6"/>
      <c r="BK465" s="108"/>
      <c r="BL465" s="108"/>
      <c r="BM465" s="6"/>
      <c r="BN465" s="6"/>
      <c r="BO465" s="7"/>
      <c r="BP465" s="6"/>
      <c r="BQ465" s="156"/>
      <c r="BR465" s="139" t="s">
        <v>80</v>
      </c>
      <c r="BS465" s="159"/>
      <c r="BT465" s="6"/>
    </row>
    <row r="466" spans="1:72" s="101" customFormat="1" x14ac:dyDescent="0.25">
      <c r="A466" s="122"/>
      <c r="B466" s="123"/>
      <c r="C466" s="123"/>
      <c r="D466" s="124"/>
      <c r="E466" s="185"/>
      <c r="F466" s="5"/>
      <c r="G466" s="5"/>
      <c r="H466" s="64" t="str">
        <f t="shared" si="10"/>
        <v/>
      </c>
      <c r="I466" s="5"/>
      <c r="J466" s="5"/>
      <c r="K466" s="103" t="str">
        <f t="shared" si="11"/>
        <v/>
      </c>
      <c r="L466" s="119"/>
      <c r="M466" s="152"/>
      <c r="N466" s="119"/>
      <c r="O466" s="5" t="s">
        <v>293</v>
      </c>
      <c r="P466" s="127"/>
      <c r="Q466" s="129"/>
      <c r="R466" s="237"/>
      <c r="S466" s="128"/>
      <c r="T466" s="119"/>
      <c r="U466" s="130"/>
      <c r="V466" s="130"/>
      <c r="W466" s="5"/>
      <c r="X466" s="128"/>
      <c r="Y466" s="127"/>
      <c r="Z466" s="127"/>
      <c r="AA466" s="128"/>
      <c r="AB466" s="119"/>
      <c r="AC466" s="68" t="s">
        <v>82</v>
      </c>
      <c r="AD466" s="35"/>
      <c r="AE466" s="112"/>
      <c r="AF466" s="112"/>
      <c r="AG466" s="112"/>
      <c r="AH466" s="112"/>
      <c r="AI466" s="6"/>
      <c r="AJ466" s="6"/>
      <c r="AK466" s="6"/>
      <c r="AL466" s="145"/>
      <c r="AM466" s="135"/>
      <c r="AN466" s="136"/>
      <c r="AO466" s="136"/>
      <c r="AP466" s="136"/>
      <c r="AQ466" s="147"/>
      <c r="AR466" s="145"/>
      <c r="AS466" s="110"/>
      <c r="AT466" s="119"/>
      <c r="AU466" s="10"/>
      <c r="AV466" s="119"/>
      <c r="AW466" s="8"/>
      <c r="AX466" s="9"/>
      <c r="AY466" s="9"/>
      <c r="AZ466" s="9"/>
      <c r="BA466" s="145"/>
      <c r="BB466" s="145"/>
      <c r="BC466" s="149"/>
      <c r="BD466" s="33"/>
      <c r="BE466" s="6"/>
      <c r="BF466" s="8"/>
      <c r="BG466" s="154"/>
      <c r="BH466" s="119"/>
      <c r="BI466" s="119"/>
      <c r="BJ466" s="6"/>
      <c r="BK466" s="108"/>
      <c r="BL466" s="108"/>
      <c r="BM466" s="6"/>
      <c r="BN466" s="6"/>
      <c r="BO466" s="7"/>
      <c r="BP466" s="6"/>
      <c r="BQ466" s="156"/>
      <c r="BR466" s="139" t="s">
        <v>80</v>
      </c>
      <c r="BS466" s="159"/>
      <c r="BT466" s="6"/>
    </row>
    <row r="467" spans="1:72" s="101" customFormat="1" x14ac:dyDescent="0.25">
      <c r="A467" s="122"/>
      <c r="B467" s="123"/>
      <c r="C467" s="123"/>
      <c r="D467" s="124"/>
      <c r="E467" s="185"/>
      <c r="F467" s="5"/>
      <c r="G467" s="5"/>
      <c r="H467" s="64" t="str">
        <f t="shared" si="10"/>
        <v/>
      </c>
      <c r="I467" s="5"/>
      <c r="J467" s="5"/>
      <c r="K467" s="103" t="str">
        <f t="shared" si="11"/>
        <v/>
      </c>
      <c r="L467" s="119"/>
      <c r="M467" s="152"/>
      <c r="N467" s="119"/>
      <c r="O467" s="5" t="s">
        <v>293</v>
      </c>
      <c r="P467" s="127"/>
      <c r="Q467" s="129"/>
      <c r="R467" s="237"/>
      <c r="S467" s="128"/>
      <c r="T467" s="119"/>
      <c r="U467" s="130"/>
      <c r="V467" s="130"/>
      <c r="W467" s="5"/>
      <c r="X467" s="128"/>
      <c r="Y467" s="127"/>
      <c r="Z467" s="127"/>
      <c r="AA467" s="128"/>
      <c r="AB467" s="119"/>
      <c r="AC467" s="68" t="s">
        <v>82</v>
      </c>
      <c r="AD467" s="35"/>
      <c r="AE467" s="112"/>
      <c r="AF467" s="112"/>
      <c r="AG467" s="112"/>
      <c r="AH467" s="112"/>
      <c r="AI467" s="6"/>
      <c r="AJ467" s="6"/>
      <c r="AK467" s="6"/>
      <c r="AL467" s="145"/>
      <c r="AM467" s="135"/>
      <c r="AN467" s="136"/>
      <c r="AO467" s="136"/>
      <c r="AP467" s="136"/>
      <c r="AQ467" s="147"/>
      <c r="AR467" s="145"/>
      <c r="AS467" s="110"/>
      <c r="AT467" s="119"/>
      <c r="AU467" s="10"/>
      <c r="AV467" s="119"/>
      <c r="AW467" s="8"/>
      <c r="AX467" s="9"/>
      <c r="AY467" s="9"/>
      <c r="AZ467" s="9"/>
      <c r="BA467" s="145"/>
      <c r="BB467" s="145"/>
      <c r="BC467" s="149"/>
      <c r="BD467" s="33"/>
      <c r="BE467" s="6"/>
      <c r="BF467" s="8"/>
      <c r="BG467" s="154"/>
      <c r="BH467" s="119"/>
      <c r="BI467" s="119"/>
      <c r="BJ467" s="6"/>
      <c r="BK467" s="108"/>
      <c r="BL467" s="108"/>
      <c r="BM467" s="6"/>
      <c r="BN467" s="6"/>
      <c r="BO467" s="7"/>
      <c r="BP467" s="6"/>
      <c r="BQ467" s="156"/>
      <c r="BR467" s="139" t="s">
        <v>80</v>
      </c>
      <c r="BS467" s="159"/>
      <c r="BT467" s="6"/>
    </row>
    <row r="468" spans="1:72" s="101" customFormat="1" x14ac:dyDescent="0.25">
      <c r="A468" s="122"/>
      <c r="B468" s="123"/>
      <c r="C468" s="123"/>
      <c r="D468" s="124"/>
      <c r="E468" s="185"/>
      <c r="F468" s="5"/>
      <c r="G468" s="5"/>
      <c r="H468" s="64" t="str">
        <f t="shared" si="10"/>
        <v/>
      </c>
      <c r="I468" s="5"/>
      <c r="J468" s="5"/>
      <c r="K468" s="103" t="str">
        <f t="shared" si="11"/>
        <v/>
      </c>
      <c r="L468" s="119"/>
      <c r="M468" s="152"/>
      <c r="N468" s="119"/>
      <c r="O468" s="5" t="s">
        <v>293</v>
      </c>
      <c r="P468" s="127"/>
      <c r="Q468" s="129"/>
      <c r="R468" s="237"/>
      <c r="S468" s="128"/>
      <c r="T468" s="119"/>
      <c r="U468" s="130"/>
      <c r="V468" s="130"/>
      <c r="W468" s="5"/>
      <c r="X468" s="128"/>
      <c r="Y468" s="127"/>
      <c r="Z468" s="127"/>
      <c r="AA468" s="128"/>
      <c r="AB468" s="119"/>
      <c r="AC468" s="68" t="s">
        <v>82</v>
      </c>
      <c r="AD468" s="35"/>
      <c r="AE468" s="112"/>
      <c r="AF468" s="112"/>
      <c r="AG468" s="112"/>
      <c r="AH468" s="112"/>
      <c r="AI468" s="6"/>
      <c r="AJ468" s="6"/>
      <c r="AK468" s="6"/>
      <c r="AL468" s="145"/>
      <c r="AM468" s="135"/>
      <c r="AN468" s="136"/>
      <c r="AO468" s="136"/>
      <c r="AP468" s="136"/>
      <c r="AQ468" s="147"/>
      <c r="AR468" s="145"/>
      <c r="AS468" s="110"/>
      <c r="AT468" s="119"/>
      <c r="AU468" s="10"/>
      <c r="AV468" s="119"/>
      <c r="AW468" s="8"/>
      <c r="AX468" s="9"/>
      <c r="AY468" s="9"/>
      <c r="AZ468" s="9"/>
      <c r="BA468" s="145"/>
      <c r="BB468" s="145"/>
      <c r="BC468" s="149"/>
      <c r="BD468" s="33"/>
      <c r="BE468" s="6"/>
      <c r="BF468" s="8"/>
      <c r="BG468" s="154"/>
      <c r="BH468" s="119"/>
      <c r="BI468" s="119"/>
      <c r="BJ468" s="6"/>
      <c r="BK468" s="108"/>
      <c r="BL468" s="108"/>
      <c r="BM468" s="6"/>
      <c r="BN468" s="6"/>
      <c r="BO468" s="7"/>
      <c r="BP468" s="6"/>
      <c r="BQ468" s="156"/>
      <c r="BR468" s="139" t="s">
        <v>80</v>
      </c>
      <c r="BS468" s="159"/>
      <c r="BT468" s="6"/>
    </row>
    <row r="469" spans="1:72" s="101" customFormat="1" x14ac:dyDescent="0.25">
      <c r="A469" s="122"/>
      <c r="B469" s="123"/>
      <c r="C469" s="123"/>
      <c r="D469" s="124"/>
      <c r="E469" s="185"/>
      <c r="F469" s="5"/>
      <c r="G469" s="5"/>
      <c r="H469" s="64" t="str">
        <f t="shared" si="10"/>
        <v/>
      </c>
      <c r="I469" s="5"/>
      <c r="J469" s="5"/>
      <c r="K469" s="103" t="str">
        <f t="shared" si="11"/>
        <v/>
      </c>
      <c r="L469" s="119"/>
      <c r="M469" s="152"/>
      <c r="N469" s="119"/>
      <c r="O469" s="5" t="s">
        <v>293</v>
      </c>
      <c r="P469" s="127"/>
      <c r="Q469" s="129"/>
      <c r="R469" s="237"/>
      <c r="S469" s="128"/>
      <c r="T469" s="119"/>
      <c r="U469" s="130"/>
      <c r="V469" s="130"/>
      <c r="W469" s="5"/>
      <c r="X469" s="128"/>
      <c r="Y469" s="127"/>
      <c r="Z469" s="127"/>
      <c r="AA469" s="128"/>
      <c r="AB469" s="119"/>
      <c r="AC469" s="68" t="s">
        <v>82</v>
      </c>
      <c r="AD469" s="35"/>
      <c r="AE469" s="112"/>
      <c r="AF469" s="112"/>
      <c r="AG469" s="112"/>
      <c r="AH469" s="112"/>
      <c r="AI469" s="6"/>
      <c r="AJ469" s="6"/>
      <c r="AK469" s="6"/>
      <c r="AL469" s="145"/>
      <c r="AM469" s="135"/>
      <c r="AN469" s="136"/>
      <c r="AO469" s="136"/>
      <c r="AP469" s="136"/>
      <c r="AQ469" s="147"/>
      <c r="AR469" s="145"/>
      <c r="AS469" s="110"/>
      <c r="AT469" s="119"/>
      <c r="AU469" s="10"/>
      <c r="AV469" s="119"/>
      <c r="AW469" s="8"/>
      <c r="AX469" s="9"/>
      <c r="AY469" s="9"/>
      <c r="AZ469" s="9"/>
      <c r="BA469" s="145"/>
      <c r="BB469" s="145"/>
      <c r="BC469" s="149"/>
      <c r="BD469" s="33"/>
      <c r="BE469" s="6"/>
      <c r="BF469" s="8"/>
      <c r="BG469" s="154"/>
      <c r="BH469" s="119"/>
      <c r="BI469" s="119"/>
      <c r="BJ469" s="6"/>
      <c r="BK469" s="108"/>
      <c r="BL469" s="108"/>
      <c r="BM469" s="6"/>
      <c r="BN469" s="6"/>
      <c r="BO469" s="7"/>
      <c r="BP469" s="6"/>
      <c r="BQ469" s="156"/>
      <c r="BR469" s="139" t="s">
        <v>80</v>
      </c>
      <c r="BS469" s="159"/>
      <c r="BT469" s="6"/>
    </row>
    <row r="470" spans="1:72" s="101" customFormat="1" x14ac:dyDescent="0.25">
      <c r="A470" s="122"/>
      <c r="B470" s="123"/>
      <c r="C470" s="123"/>
      <c r="D470" s="124"/>
      <c r="E470" s="185"/>
      <c r="F470" s="5"/>
      <c r="G470" s="5"/>
      <c r="H470" s="64" t="str">
        <f t="shared" si="10"/>
        <v/>
      </c>
      <c r="I470" s="5"/>
      <c r="J470" s="5"/>
      <c r="K470" s="103" t="str">
        <f t="shared" si="11"/>
        <v/>
      </c>
      <c r="L470" s="119"/>
      <c r="M470" s="152"/>
      <c r="N470" s="119"/>
      <c r="O470" s="5" t="s">
        <v>293</v>
      </c>
      <c r="P470" s="127"/>
      <c r="Q470" s="129"/>
      <c r="R470" s="237"/>
      <c r="S470" s="128"/>
      <c r="T470" s="119"/>
      <c r="U470" s="130"/>
      <c r="V470" s="130"/>
      <c r="W470" s="5"/>
      <c r="X470" s="128"/>
      <c r="Y470" s="127"/>
      <c r="Z470" s="127"/>
      <c r="AA470" s="128"/>
      <c r="AB470" s="119"/>
      <c r="AC470" s="68" t="s">
        <v>82</v>
      </c>
      <c r="AD470" s="35"/>
      <c r="AE470" s="112"/>
      <c r="AF470" s="112"/>
      <c r="AG470" s="112"/>
      <c r="AH470" s="112"/>
      <c r="AI470" s="6"/>
      <c r="AJ470" s="6"/>
      <c r="AK470" s="6"/>
      <c r="AL470" s="145"/>
      <c r="AM470" s="135"/>
      <c r="AN470" s="136"/>
      <c r="AO470" s="136"/>
      <c r="AP470" s="136"/>
      <c r="AQ470" s="147"/>
      <c r="AR470" s="145"/>
      <c r="AS470" s="110"/>
      <c r="AT470" s="119"/>
      <c r="AU470" s="10"/>
      <c r="AV470" s="119"/>
      <c r="AW470" s="8"/>
      <c r="AX470" s="9"/>
      <c r="AY470" s="9"/>
      <c r="AZ470" s="9"/>
      <c r="BA470" s="145"/>
      <c r="BB470" s="145"/>
      <c r="BC470" s="149"/>
      <c r="BD470" s="33"/>
      <c r="BE470" s="6"/>
      <c r="BF470" s="8"/>
      <c r="BG470" s="154"/>
      <c r="BH470" s="119"/>
      <c r="BI470" s="119"/>
      <c r="BJ470" s="6"/>
      <c r="BK470" s="108"/>
      <c r="BL470" s="108"/>
      <c r="BM470" s="6"/>
      <c r="BN470" s="6"/>
      <c r="BO470" s="7"/>
      <c r="BP470" s="6"/>
      <c r="BQ470" s="156"/>
      <c r="BR470" s="139" t="s">
        <v>80</v>
      </c>
      <c r="BS470" s="159"/>
      <c r="BT470" s="6"/>
    </row>
    <row r="471" spans="1:72" s="101" customFormat="1" x14ac:dyDescent="0.25">
      <c r="A471" s="122"/>
      <c r="B471" s="123"/>
      <c r="C471" s="123"/>
      <c r="D471" s="124"/>
      <c r="E471" s="185"/>
      <c r="F471" s="5"/>
      <c r="G471" s="5"/>
      <c r="H471" s="64" t="str">
        <f t="shared" si="10"/>
        <v/>
      </c>
      <c r="I471" s="5"/>
      <c r="J471" s="5"/>
      <c r="K471" s="103" t="str">
        <f t="shared" si="11"/>
        <v/>
      </c>
      <c r="L471" s="119"/>
      <c r="M471" s="152"/>
      <c r="N471" s="119"/>
      <c r="O471" s="5" t="s">
        <v>293</v>
      </c>
      <c r="P471" s="127"/>
      <c r="Q471" s="129"/>
      <c r="R471" s="237"/>
      <c r="S471" s="128"/>
      <c r="T471" s="119"/>
      <c r="U471" s="130"/>
      <c r="V471" s="130"/>
      <c r="W471" s="5"/>
      <c r="X471" s="128"/>
      <c r="Y471" s="127"/>
      <c r="Z471" s="127"/>
      <c r="AA471" s="128"/>
      <c r="AB471" s="119"/>
      <c r="AC471" s="68" t="s">
        <v>82</v>
      </c>
      <c r="AD471" s="35"/>
      <c r="AE471" s="112"/>
      <c r="AF471" s="112"/>
      <c r="AG471" s="112"/>
      <c r="AH471" s="112"/>
      <c r="AI471" s="6"/>
      <c r="AJ471" s="6"/>
      <c r="AK471" s="6"/>
      <c r="AL471" s="145"/>
      <c r="AM471" s="135"/>
      <c r="AN471" s="136"/>
      <c r="AO471" s="136"/>
      <c r="AP471" s="136"/>
      <c r="AQ471" s="147"/>
      <c r="AR471" s="145"/>
      <c r="AS471" s="110"/>
      <c r="AT471" s="119"/>
      <c r="AU471" s="10"/>
      <c r="AV471" s="119"/>
      <c r="AW471" s="8"/>
      <c r="AX471" s="9"/>
      <c r="AY471" s="9"/>
      <c r="AZ471" s="9"/>
      <c r="BA471" s="145"/>
      <c r="BB471" s="145"/>
      <c r="BC471" s="149"/>
      <c r="BD471" s="33"/>
      <c r="BE471" s="6"/>
      <c r="BF471" s="8"/>
      <c r="BG471" s="154"/>
      <c r="BH471" s="119"/>
      <c r="BI471" s="119"/>
      <c r="BJ471" s="6"/>
      <c r="BK471" s="108"/>
      <c r="BL471" s="108"/>
      <c r="BM471" s="6"/>
      <c r="BN471" s="6"/>
      <c r="BO471" s="7"/>
      <c r="BP471" s="6"/>
      <c r="BQ471" s="156"/>
      <c r="BR471" s="139" t="s">
        <v>80</v>
      </c>
      <c r="BS471" s="159"/>
      <c r="BT471" s="6"/>
    </row>
    <row r="472" spans="1:72" s="101" customFormat="1" x14ac:dyDescent="0.25">
      <c r="A472" s="122"/>
      <c r="B472" s="123"/>
      <c r="C472" s="123"/>
      <c r="D472" s="124"/>
      <c r="E472" s="185"/>
      <c r="F472" s="5"/>
      <c r="G472" s="5"/>
      <c r="H472" s="64" t="str">
        <f t="shared" si="10"/>
        <v/>
      </c>
      <c r="I472" s="5"/>
      <c r="J472" s="5"/>
      <c r="K472" s="64" t="str">
        <f t="shared" si="11"/>
        <v/>
      </c>
      <c r="L472" s="119"/>
      <c r="M472" s="152"/>
      <c r="N472" s="119"/>
      <c r="O472" s="5" t="s">
        <v>293</v>
      </c>
      <c r="P472" s="127"/>
      <c r="Q472" s="129"/>
      <c r="R472" s="237"/>
      <c r="S472" s="128"/>
      <c r="T472" s="119"/>
      <c r="U472" s="130"/>
      <c r="V472" s="130"/>
      <c r="W472" s="5"/>
      <c r="X472" s="128"/>
      <c r="Y472" s="127"/>
      <c r="Z472" s="127"/>
      <c r="AA472" s="128"/>
      <c r="AB472" s="119"/>
      <c r="AC472" s="68" t="s">
        <v>82</v>
      </c>
      <c r="AD472" s="35"/>
      <c r="AE472" s="112"/>
      <c r="AF472" s="112"/>
      <c r="AG472" s="112"/>
      <c r="AH472" s="112"/>
      <c r="AI472" s="6"/>
      <c r="AJ472" s="6"/>
      <c r="AK472" s="6"/>
      <c r="AL472" s="145"/>
      <c r="AM472" s="135"/>
      <c r="AN472" s="136"/>
      <c r="AO472" s="136"/>
      <c r="AP472" s="136"/>
      <c r="AQ472" s="147"/>
      <c r="AR472" s="145"/>
      <c r="AS472" s="110"/>
      <c r="AT472" s="119"/>
      <c r="AU472" s="10"/>
      <c r="AV472" s="119"/>
      <c r="AW472" s="8"/>
      <c r="AX472" s="9"/>
      <c r="AY472" s="9"/>
      <c r="AZ472" s="9"/>
      <c r="BA472" s="145"/>
      <c r="BB472" s="145"/>
      <c r="BC472" s="149"/>
      <c r="BD472" s="33"/>
      <c r="BE472" s="6"/>
      <c r="BF472" s="8"/>
      <c r="BG472" s="154"/>
      <c r="BH472" s="119"/>
      <c r="BI472" s="119"/>
      <c r="BJ472" s="6"/>
      <c r="BK472" s="108"/>
      <c r="BL472" s="108"/>
      <c r="BM472" s="6"/>
      <c r="BN472" s="6"/>
      <c r="BO472" s="7"/>
      <c r="BP472" s="6"/>
      <c r="BQ472" s="156"/>
      <c r="BR472" s="139" t="s">
        <v>80</v>
      </c>
      <c r="BS472" s="159"/>
      <c r="BT472" s="6"/>
    </row>
    <row r="473" spans="1:72" s="101" customFormat="1" x14ac:dyDescent="0.25">
      <c r="A473" s="122"/>
      <c r="B473" s="123"/>
      <c r="C473" s="123"/>
      <c r="D473" s="124"/>
      <c r="E473" s="185"/>
      <c r="F473" s="5"/>
      <c r="G473" s="5"/>
      <c r="H473" s="64" t="str">
        <f t="shared" si="10"/>
        <v/>
      </c>
      <c r="I473" s="5"/>
      <c r="J473" s="5"/>
      <c r="K473" s="64" t="str">
        <f t="shared" si="11"/>
        <v/>
      </c>
      <c r="L473" s="119"/>
      <c r="M473" s="152"/>
      <c r="N473" s="119"/>
      <c r="O473" s="5" t="s">
        <v>293</v>
      </c>
      <c r="P473" s="127"/>
      <c r="Q473" s="129"/>
      <c r="R473" s="237"/>
      <c r="S473" s="128"/>
      <c r="T473" s="119"/>
      <c r="U473" s="130"/>
      <c r="V473" s="130"/>
      <c r="W473" s="5"/>
      <c r="X473" s="128"/>
      <c r="Y473" s="127"/>
      <c r="Z473" s="127"/>
      <c r="AA473" s="128"/>
      <c r="AB473" s="119"/>
      <c r="AC473" s="68" t="s">
        <v>82</v>
      </c>
      <c r="AD473" s="35"/>
      <c r="AE473" s="112"/>
      <c r="AF473" s="112"/>
      <c r="AG473" s="112"/>
      <c r="AH473" s="112"/>
      <c r="AI473" s="6"/>
      <c r="AJ473" s="6"/>
      <c r="AK473" s="6"/>
      <c r="AL473" s="145"/>
      <c r="AM473" s="135"/>
      <c r="AN473" s="136"/>
      <c r="AO473" s="136"/>
      <c r="AP473" s="136"/>
      <c r="AQ473" s="147"/>
      <c r="AR473" s="145"/>
      <c r="AS473" s="110"/>
      <c r="AT473" s="119"/>
      <c r="AU473" s="10"/>
      <c r="AV473" s="119"/>
      <c r="AW473" s="8"/>
      <c r="AX473" s="9"/>
      <c r="AY473" s="9"/>
      <c r="AZ473" s="9"/>
      <c r="BA473" s="145"/>
      <c r="BB473" s="145"/>
      <c r="BC473" s="149"/>
      <c r="BD473" s="33"/>
      <c r="BE473" s="6"/>
      <c r="BF473" s="8"/>
      <c r="BG473" s="154"/>
      <c r="BH473" s="119"/>
      <c r="BI473" s="119"/>
      <c r="BJ473" s="6"/>
      <c r="BK473" s="108"/>
      <c r="BL473" s="108"/>
      <c r="BM473" s="6"/>
      <c r="BN473" s="6"/>
      <c r="BO473" s="7"/>
      <c r="BP473" s="6"/>
      <c r="BQ473" s="156"/>
      <c r="BR473" s="139" t="s">
        <v>80</v>
      </c>
      <c r="BS473" s="159"/>
      <c r="BT473" s="6"/>
    </row>
    <row r="474" spans="1:72" s="101" customFormat="1" x14ac:dyDescent="0.25">
      <c r="A474" s="122"/>
      <c r="B474" s="123"/>
      <c r="C474" s="123"/>
      <c r="D474" s="124"/>
      <c r="E474" s="185"/>
      <c r="F474" s="5"/>
      <c r="G474" s="5"/>
      <c r="H474" s="64" t="str">
        <f t="shared" si="10"/>
        <v/>
      </c>
      <c r="I474" s="5"/>
      <c r="J474" s="5"/>
      <c r="K474" s="64" t="str">
        <f t="shared" si="11"/>
        <v/>
      </c>
      <c r="L474" s="119"/>
      <c r="M474" s="152"/>
      <c r="N474" s="119"/>
      <c r="O474" s="5" t="s">
        <v>293</v>
      </c>
      <c r="P474" s="127"/>
      <c r="Q474" s="129"/>
      <c r="R474" s="237"/>
      <c r="S474" s="128"/>
      <c r="T474" s="119"/>
      <c r="U474" s="130"/>
      <c r="V474" s="130"/>
      <c r="W474" s="5"/>
      <c r="X474" s="128"/>
      <c r="Y474" s="127"/>
      <c r="Z474" s="127"/>
      <c r="AA474" s="128"/>
      <c r="AB474" s="119"/>
      <c r="AC474" s="68" t="s">
        <v>82</v>
      </c>
      <c r="AD474" s="35"/>
      <c r="AE474" s="112"/>
      <c r="AF474" s="112"/>
      <c r="AG474" s="112"/>
      <c r="AH474" s="112"/>
      <c r="AI474" s="6"/>
      <c r="AJ474" s="6"/>
      <c r="AK474" s="6"/>
      <c r="AL474" s="145"/>
      <c r="AM474" s="135"/>
      <c r="AN474" s="136"/>
      <c r="AO474" s="136"/>
      <c r="AP474" s="136"/>
      <c r="AQ474" s="147"/>
      <c r="AR474" s="145"/>
      <c r="AS474" s="110"/>
      <c r="AT474" s="119"/>
      <c r="AU474" s="10"/>
      <c r="AV474" s="119"/>
      <c r="AW474" s="8"/>
      <c r="AX474" s="9"/>
      <c r="AY474" s="9"/>
      <c r="AZ474" s="9"/>
      <c r="BA474" s="145"/>
      <c r="BB474" s="145"/>
      <c r="BC474" s="149"/>
      <c r="BD474" s="33"/>
      <c r="BE474" s="6"/>
      <c r="BF474" s="8"/>
      <c r="BG474" s="154"/>
      <c r="BH474" s="119"/>
      <c r="BI474" s="119"/>
      <c r="BJ474" s="6"/>
      <c r="BK474" s="108"/>
      <c r="BL474" s="108"/>
      <c r="BM474" s="6"/>
      <c r="BN474" s="6"/>
      <c r="BO474" s="7"/>
      <c r="BP474" s="6"/>
      <c r="BQ474" s="156"/>
      <c r="BR474" s="139" t="s">
        <v>80</v>
      </c>
      <c r="BS474" s="159"/>
      <c r="BT474" s="6"/>
    </row>
    <row r="475" spans="1:72" s="101" customFormat="1" x14ac:dyDescent="0.25">
      <c r="A475" s="122"/>
      <c r="B475" s="123"/>
      <c r="C475" s="123"/>
      <c r="D475" s="124"/>
      <c r="E475" s="185"/>
      <c r="F475" s="5"/>
      <c r="G475" s="5"/>
      <c r="H475" s="64" t="str">
        <f t="shared" si="10"/>
        <v/>
      </c>
      <c r="I475" s="5"/>
      <c r="J475" s="5"/>
      <c r="K475" s="64" t="str">
        <f t="shared" si="11"/>
        <v/>
      </c>
      <c r="L475" s="119"/>
      <c r="M475" s="152"/>
      <c r="N475" s="119"/>
      <c r="O475" s="5" t="s">
        <v>293</v>
      </c>
      <c r="P475" s="127"/>
      <c r="Q475" s="129"/>
      <c r="R475" s="237"/>
      <c r="S475" s="128"/>
      <c r="T475" s="119"/>
      <c r="U475" s="130"/>
      <c r="V475" s="130"/>
      <c r="W475" s="5"/>
      <c r="X475" s="128"/>
      <c r="Y475" s="127"/>
      <c r="Z475" s="127"/>
      <c r="AA475" s="128"/>
      <c r="AB475" s="119"/>
      <c r="AC475" s="68" t="s">
        <v>82</v>
      </c>
      <c r="AD475" s="35"/>
      <c r="AE475" s="112"/>
      <c r="AF475" s="112"/>
      <c r="AG475" s="112"/>
      <c r="AH475" s="112"/>
      <c r="AI475" s="6"/>
      <c r="AJ475" s="6"/>
      <c r="AK475" s="6"/>
      <c r="AL475" s="145"/>
      <c r="AM475" s="135"/>
      <c r="AN475" s="136"/>
      <c r="AO475" s="136"/>
      <c r="AP475" s="136"/>
      <c r="AQ475" s="147"/>
      <c r="AR475" s="145"/>
      <c r="AS475" s="110"/>
      <c r="AT475" s="119"/>
      <c r="AU475" s="10"/>
      <c r="AV475" s="119"/>
      <c r="AW475" s="8"/>
      <c r="AX475" s="9"/>
      <c r="AY475" s="9"/>
      <c r="AZ475" s="9"/>
      <c r="BA475" s="145"/>
      <c r="BB475" s="145"/>
      <c r="BC475" s="149"/>
      <c r="BD475" s="33"/>
      <c r="BE475" s="6"/>
      <c r="BF475" s="8"/>
      <c r="BG475" s="154"/>
      <c r="BH475" s="119"/>
      <c r="BI475" s="119"/>
      <c r="BJ475" s="6"/>
      <c r="BK475" s="108"/>
      <c r="BL475" s="108"/>
      <c r="BM475" s="6"/>
      <c r="BN475" s="6"/>
      <c r="BO475" s="7"/>
      <c r="BP475" s="6"/>
      <c r="BQ475" s="156"/>
      <c r="BR475" s="139" t="s">
        <v>80</v>
      </c>
      <c r="BS475" s="159"/>
      <c r="BT475" s="6"/>
    </row>
    <row r="476" spans="1:72" s="101" customFormat="1" x14ac:dyDescent="0.25">
      <c r="A476" s="122"/>
      <c r="B476" s="123"/>
      <c r="C476" s="123"/>
      <c r="D476" s="124"/>
      <c r="E476" s="185"/>
      <c r="F476" s="5"/>
      <c r="G476" s="5"/>
      <c r="H476" s="64" t="str">
        <f t="shared" si="10"/>
        <v/>
      </c>
      <c r="I476" s="5"/>
      <c r="J476" s="5"/>
      <c r="K476" s="64" t="str">
        <f t="shared" si="11"/>
        <v/>
      </c>
      <c r="L476" s="119"/>
      <c r="M476" s="152"/>
      <c r="N476" s="119"/>
      <c r="O476" s="5" t="s">
        <v>293</v>
      </c>
      <c r="P476" s="127"/>
      <c r="Q476" s="129"/>
      <c r="R476" s="237"/>
      <c r="S476" s="128"/>
      <c r="T476" s="119"/>
      <c r="U476" s="130"/>
      <c r="V476" s="130"/>
      <c r="W476" s="5"/>
      <c r="X476" s="128"/>
      <c r="Y476" s="127"/>
      <c r="Z476" s="127"/>
      <c r="AA476" s="128"/>
      <c r="AB476" s="119"/>
      <c r="AC476" s="68" t="s">
        <v>82</v>
      </c>
      <c r="AD476" s="35"/>
      <c r="AE476" s="112"/>
      <c r="AF476" s="112"/>
      <c r="AG476" s="112"/>
      <c r="AH476" s="112"/>
      <c r="AI476" s="6"/>
      <c r="AJ476" s="6"/>
      <c r="AK476" s="6"/>
      <c r="AL476" s="145"/>
      <c r="AM476" s="135"/>
      <c r="AN476" s="136"/>
      <c r="AO476" s="136"/>
      <c r="AP476" s="136"/>
      <c r="AQ476" s="147"/>
      <c r="AR476" s="145"/>
      <c r="AS476" s="110"/>
      <c r="AT476" s="119"/>
      <c r="AU476" s="10"/>
      <c r="AV476" s="119"/>
      <c r="AW476" s="8"/>
      <c r="AX476" s="9"/>
      <c r="AY476" s="9"/>
      <c r="AZ476" s="9"/>
      <c r="BA476" s="145"/>
      <c r="BB476" s="145"/>
      <c r="BC476" s="149"/>
      <c r="BD476" s="33"/>
      <c r="BE476" s="6"/>
      <c r="BF476" s="8"/>
      <c r="BG476" s="154"/>
      <c r="BH476" s="119"/>
      <c r="BI476" s="119"/>
      <c r="BJ476" s="6"/>
      <c r="BK476" s="108"/>
      <c r="BL476" s="108"/>
      <c r="BM476" s="6"/>
      <c r="BN476" s="6"/>
      <c r="BO476" s="7"/>
      <c r="BP476" s="6"/>
      <c r="BQ476" s="156"/>
      <c r="BR476" s="139" t="s">
        <v>80</v>
      </c>
      <c r="BS476" s="159"/>
      <c r="BT476" s="6"/>
    </row>
    <row r="477" spans="1:72" s="101" customFormat="1" x14ac:dyDescent="0.25">
      <c r="A477" s="122"/>
      <c r="B477" s="123"/>
      <c r="C477" s="123"/>
      <c r="D477" s="124"/>
      <c r="E477" s="185"/>
      <c r="F477" s="5"/>
      <c r="G477" s="5"/>
      <c r="H477" s="64" t="str">
        <f t="shared" si="10"/>
        <v/>
      </c>
      <c r="I477" s="5"/>
      <c r="J477" s="5"/>
      <c r="K477" s="64" t="str">
        <f t="shared" si="11"/>
        <v/>
      </c>
      <c r="L477" s="119"/>
      <c r="M477" s="152"/>
      <c r="N477" s="119"/>
      <c r="O477" s="5" t="s">
        <v>293</v>
      </c>
      <c r="P477" s="127"/>
      <c r="Q477" s="129"/>
      <c r="R477" s="237"/>
      <c r="S477" s="128"/>
      <c r="T477" s="119"/>
      <c r="U477" s="130"/>
      <c r="V477" s="130"/>
      <c r="W477" s="5"/>
      <c r="X477" s="128"/>
      <c r="Y477" s="127"/>
      <c r="Z477" s="127"/>
      <c r="AA477" s="128"/>
      <c r="AB477" s="119"/>
      <c r="AC477" s="68" t="s">
        <v>82</v>
      </c>
      <c r="AD477" s="35"/>
      <c r="AE477" s="112"/>
      <c r="AF477" s="112"/>
      <c r="AG477" s="112"/>
      <c r="AH477" s="112"/>
      <c r="AI477" s="6"/>
      <c r="AJ477" s="6"/>
      <c r="AK477" s="6"/>
      <c r="AL477" s="145"/>
      <c r="AM477" s="135"/>
      <c r="AN477" s="136"/>
      <c r="AO477" s="136"/>
      <c r="AP477" s="136"/>
      <c r="AQ477" s="147"/>
      <c r="AR477" s="145"/>
      <c r="AS477" s="110"/>
      <c r="AT477" s="119"/>
      <c r="AU477" s="10"/>
      <c r="AV477" s="119"/>
      <c r="AW477" s="8"/>
      <c r="AX477" s="9"/>
      <c r="AY477" s="9"/>
      <c r="AZ477" s="9"/>
      <c r="BA477" s="145"/>
      <c r="BB477" s="145"/>
      <c r="BC477" s="149"/>
      <c r="BD477" s="33"/>
      <c r="BE477" s="6"/>
      <c r="BF477" s="8"/>
      <c r="BG477" s="154"/>
      <c r="BH477" s="119"/>
      <c r="BI477" s="119"/>
      <c r="BJ477" s="6"/>
      <c r="BK477" s="108"/>
      <c r="BL477" s="108"/>
      <c r="BM477" s="6"/>
      <c r="BN477" s="6"/>
      <c r="BO477" s="7"/>
      <c r="BP477" s="6"/>
      <c r="BQ477" s="156"/>
      <c r="BR477" s="139" t="s">
        <v>80</v>
      </c>
      <c r="BS477" s="159"/>
      <c r="BT477" s="6"/>
    </row>
    <row r="478" spans="1:72" s="101" customFormat="1" x14ac:dyDescent="0.25">
      <c r="A478" s="122"/>
      <c r="B478" s="123"/>
      <c r="C478" s="123"/>
      <c r="D478" s="124"/>
      <c r="E478" s="185"/>
      <c r="F478" s="5"/>
      <c r="G478" s="5"/>
      <c r="H478" s="64" t="str">
        <f t="shared" si="10"/>
        <v/>
      </c>
      <c r="I478" s="5"/>
      <c r="J478" s="5"/>
      <c r="K478" s="64" t="str">
        <f t="shared" si="11"/>
        <v/>
      </c>
      <c r="L478" s="119"/>
      <c r="M478" s="152"/>
      <c r="N478" s="119"/>
      <c r="O478" s="5" t="s">
        <v>293</v>
      </c>
      <c r="P478" s="127"/>
      <c r="Q478" s="129"/>
      <c r="R478" s="237"/>
      <c r="S478" s="128"/>
      <c r="T478" s="119"/>
      <c r="U478" s="130"/>
      <c r="V478" s="130"/>
      <c r="W478" s="5"/>
      <c r="X478" s="128"/>
      <c r="Y478" s="127"/>
      <c r="Z478" s="127"/>
      <c r="AA478" s="128"/>
      <c r="AB478" s="119"/>
      <c r="AC478" s="68" t="s">
        <v>82</v>
      </c>
      <c r="AD478" s="35"/>
      <c r="AE478" s="112"/>
      <c r="AF478" s="112"/>
      <c r="AG478" s="112"/>
      <c r="AH478" s="112"/>
      <c r="AI478" s="6"/>
      <c r="AJ478" s="6"/>
      <c r="AK478" s="6"/>
      <c r="AL478" s="145"/>
      <c r="AM478" s="135"/>
      <c r="AN478" s="136"/>
      <c r="AO478" s="136"/>
      <c r="AP478" s="136"/>
      <c r="AQ478" s="147"/>
      <c r="AR478" s="145"/>
      <c r="AS478" s="110"/>
      <c r="AT478" s="119"/>
      <c r="AU478" s="10"/>
      <c r="AV478" s="119"/>
      <c r="AW478" s="8"/>
      <c r="AX478" s="9"/>
      <c r="AY478" s="9"/>
      <c r="AZ478" s="9"/>
      <c r="BA478" s="145"/>
      <c r="BB478" s="145"/>
      <c r="BC478" s="149"/>
      <c r="BD478" s="33"/>
      <c r="BE478" s="6"/>
      <c r="BF478" s="8"/>
      <c r="BG478" s="154"/>
      <c r="BH478" s="119"/>
      <c r="BI478" s="119"/>
      <c r="BJ478" s="6"/>
      <c r="BK478" s="108"/>
      <c r="BL478" s="108"/>
      <c r="BM478" s="6"/>
      <c r="BN478" s="6"/>
      <c r="BO478" s="7"/>
      <c r="BP478" s="6"/>
      <c r="BQ478" s="156"/>
      <c r="BR478" s="139" t="s">
        <v>80</v>
      </c>
      <c r="BS478" s="159"/>
      <c r="BT478" s="6"/>
    </row>
    <row r="479" spans="1:72" s="101" customFormat="1" x14ac:dyDescent="0.25">
      <c r="A479" s="122"/>
      <c r="B479" s="123"/>
      <c r="C479" s="123"/>
      <c r="D479" s="124"/>
      <c r="E479" s="185"/>
      <c r="F479" s="5"/>
      <c r="G479" s="5"/>
      <c r="H479" s="64" t="str">
        <f t="shared" si="10"/>
        <v/>
      </c>
      <c r="I479" s="5"/>
      <c r="J479" s="5"/>
      <c r="K479" s="64" t="str">
        <f t="shared" si="11"/>
        <v/>
      </c>
      <c r="L479" s="119"/>
      <c r="M479" s="152"/>
      <c r="N479" s="119"/>
      <c r="O479" s="5" t="s">
        <v>293</v>
      </c>
      <c r="P479" s="127"/>
      <c r="Q479" s="129"/>
      <c r="R479" s="237"/>
      <c r="S479" s="128"/>
      <c r="T479" s="119"/>
      <c r="U479" s="130"/>
      <c r="V479" s="130"/>
      <c r="W479" s="5"/>
      <c r="X479" s="128"/>
      <c r="Y479" s="127"/>
      <c r="Z479" s="127"/>
      <c r="AA479" s="128"/>
      <c r="AB479" s="119"/>
      <c r="AC479" s="68" t="s">
        <v>82</v>
      </c>
      <c r="AD479" s="35"/>
      <c r="AE479" s="112"/>
      <c r="AF479" s="112"/>
      <c r="AG479" s="112"/>
      <c r="AH479" s="112"/>
      <c r="AI479" s="6"/>
      <c r="AJ479" s="6"/>
      <c r="AK479" s="6"/>
      <c r="AL479" s="145"/>
      <c r="AM479" s="135"/>
      <c r="AN479" s="136"/>
      <c r="AO479" s="136"/>
      <c r="AP479" s="136"/>
      <c r="AQ479" s="147"/>
      <c r="AR479" s="145"/>
      <c r="AS479" s="110"/>
      <c r="AT479" s="119"/>
      <c r="AU479" s="10"/>
      <c r="AV479" s="119"/>
      <c r="AW479" s="8"/>
      <c r="AX479" s="9"/>
      <c r="AY479" s="9"/>
      <c r="AZ479" s="9"/>
      <c r="BA479" s="145"/>
      <c r="BB479" s="145"/>
      <c r="BC479" s="149"/>
      <c r="BD479" s="33"/>
      <c r="BE479" s="6"/>
      <c r="BF479" s="8"/>
      <c r="BG479" s="154"/>
      <c r="BH479" s="119"/>
      <c r="BI479" s="119"/>
      <c r="BJ479" s="6"/>
      <c r="BK479" s="108"/>
      <c r="BL479" s="108"/>
      <c r="BM479" s="6"/>
      <c r="BN479" s="6"/>
      <c r="BO479" s="7"/>
      <c r="BP479" s="6"/>
      <c r="BQ479" s="156"/>
      <c r="BR479" s="139" t="s">
        <v>80</v>
      </c>
      <c r="BS479" s="159"/>
      <c r="BT479" s="6"/>
    </row>
    <row r="480" spans="1:72" s="101" customFormat="1" x14ac:dyDescent="0.25">
      <c r="A480" s="122"/>
      <c r="B480" s="123"/>
      <c r="C480" s="123"/>
      <c r="D480" s="124"/>
      <c r="E480" s="185"/>
      <c r="F480" s="5"/>
      <c r="G480" s="5"/>
      <c r="H480" s="64" t="str">
        <f t="shared" si="10"/>
        <v/>
      </c>
      <c r="I480" s="5"/>
      <c r="J480" s="5"/>
      <c r="K480" s="64" t="str">
        <f t="shared" si="11"/>
        <v/>
      </c>
      <c r="L480" s="119"/>
      <c r="M480" s="152"/>
      <c r="N480" s="119"/>
      <c r="O480" s="5" t="s">
        <v>293</v>
      </c>
      <c r="P480" s="127"/>
      <c r="Q480" s="129"/>
      <c r="R480" s="237"/>
      <c r="S480" s="128"/>
      <c r="T480" s="119"/>
      <c r="U480" s="130"/>
      <c r="V480" s="130"/>
      <c r="W480" s="5"/>
      <c r="X480" s="128"/>
      <c r="Y480" s="127"/>
      <c r="Z480" s="127"/>
      <c r="AA480" s="128"/>
      <c r="AB480" s="119"/>
      <c r="AC480" s="68" t="s">
        <v>82</v>
      </c>
      <c r="AD480" s="35"/>
      <c r="AE480" s="112"/>
      <c r="AF480" s="112"/>
      <c r="AG480" s="112"/>
      <c r="AH480" s="112"/>
      <c r="AI480" s="6"/>
      <c r="AJ480" s="6"/>
      <c r="AK480" s="6"/>
      <c r="AL480" s="145"/>
      <c r="AM480" s="135"/>
      <c r="AN480" s="136"/>
      <c r="AO480" s="136"/>
      <c r="AP480" s="136"/>
      <c r="AQ480" s="147"/>
      <c r="AR480" s="145"/>
      <c r="AS480" s="110"/>
      <c r="AT480" s="119"/>
      <c r="AU480" s="10"/>
      <c r="AV480" s="119"/>
      <c r="AW480" s="8"/>
      <c r="AX480" s="9"/>
      <c r="AY480" s="9"/>
      <c r="AZ480" s="9"/>
      <c r="BA480" s="145"/>
      <c r="BB480" s="145"/>
      <c r="BC480" s="149"/>
      <c r="BD480" s="33"/>
      <c r="BE480" s="6"/>
      <c r="BF480" s="8"/>
      <c r="BG480" s="154"/>
      <c r="BH480" s="119"/>
      <c r="BI480" s="119"/>
      <c r="BJ480" s="6"/>
      <c r="BK480" s="108"/>
      <c r="BL480" s="108"/>
      <c r="BM480" s="6"/>
      <c r="BN480" s="6"/>
      <c r="BO480" s="7"/>
      <c r="BP480" s="6"/>
      <c r="BQ480" s="156"/>
      <c r="BR480" s="139" t="s">
        <v>80</v>
      </c>
      <c r="BS480" s="159"/>
      <c r="BT480" s="6"/>
    </row>
    <row r="481" spans="1:72" s="101" customFormat="1" x14ac:dyDescent="0.25">
      <c r="A481" s="122"/>
      <c r="B481" s="123"/>
      <c r="C481" s="123"/>
      <c r="D481" s="124"/>
      <c r="E481" s="185"/>
      <c r="F481" s="5"/>
      <c r="G481" s="5"/>
      <c r="H481" s="64" t="str">
        <f t="shared" si="10"/>
        <v/>
      </c>
      <c r="I481" s="5"/>
      <c r="J481" s="5"/>
      <c r="K481" s="64" t="str">
        <f t="shared" si="11"/>
        <v/>
      </c>
      <c r="L481" s="119"/>
      <c r="M481" s="152"/>
      <c r="N481" s="119"/>
      <c r="O481" s="5" t="s">
        <v>293</v>
      </c>
      <c r="P481" s="127"/>
      <c r="Q481" s="129"/>
      <c r="R481" s="237"/>
      <c r="S481" s="128"/>
      <c r="T481" s="119"/>
      <c r="U481" s="130"/>
      <c r="V481" s="130"/>
      <c r="W481" s="5"/>
      <c r="X481" s="128"/>
      <c r="Y481" s="127"/>
      <c r="Z481" s="127"/>
      <c r="AA481" s="128"/>
      <c r="AB481" s="119"/>
      <c r="AC481" s="68" t="s">
        <v>82</v>
      </c>
      <c r="AD481" s="35"/>
      <c r="AE481" s="112"/>
      <c r="AF481" s="112"/>
      <c r="AG481" s="112"/>
      <c r="AH481" s="112"/>
      <c r="AI481" s="6"/>
      <c r="AJ481" s="6"/>
      <c r="AK481" s="6"/>
      <c r="AL481" s="145"/>
      <c r="AM481" s="135"/>
      <c r="AN481" s="136"/>
      <c r="AO481" s="136"/>
      <c r="AP481" s="136"/>
      <c r="AQ481" s="147"/>
      <c r="AR481" s="145"/>
      <c r="AS481" s="110"/>
      <c r="AT481" s="119"/>
      <c r="AU481" s="10"/>
      <c r="AV481" s="119"/>
      <c r="AW481" s="8"/>
      <c r="AX481" s="9"/>
      <c r="AY481" s="9"/>
      <c r="AZ481" s="9"/>
      <c r="BA481" s="145"/>
      <c r="BB481" s="145"/>
      <c r="BC481" s="149"/>
      <c r="BD481" s="33"/>
      <c r="BE481" s="6"/>
      <c r="BF481" s="8"/>
      <c r="BG481" s="154"/>
      <c r="BH481" s="119"/>
      <c r="BI481" s="119"/>
      <c r="BJ481" s="6"/>
      <c r="BK481" s="108"/>
      <c r="BL481" s="108"/>
      <c r="BM481" s="6"/>
      <c r="BN481" s="6"/>
      <c r="BO481" s="7"/>
      <c r="BP481" s="6"/>
      <c r="BQ481" s="156"/>
      <c r="BR481" s="139" t="s">
        <v>80</v>
      </c>
      <c r="BS481" s="159"/>
      <c r="BT481" s="6"/>
    </row>
    <row r="482" spans="1:72" s="101" customFormat="1" x14ac:dyDescent="0.25">
      <c r="A482" s="122"/>
      <c r="B482" s="123"/>
      <c r="C482" s="123"/>
      <c r="D482" s="124"/>
      <c r="E482" s="185"/>
      <c r="F482" s="5"/>
      <c r="G482" s="5"/>
      <c r="H482" s="64" t="str">
        <f t="shared" si="10"/>
        <v/>
      </c>
      <c r="I482" s="5"/>
      <c r="J482" s="5"/>
      <c r="K482" s="64" t="str">
        <f t="shared" si="11"/>
        <v/>
      </c>
      <c r="L482" s="119"/>
      <c r="M482" s="152"/>
      <c r="N482" s="119"/>
      <c r="O482" s="5" t="s">
        <v>293</v>
      </c>
      <c r="P482" s="127"/>
      <c r="Q482" s="129"/>
      <c r="R482" s="237"/>
      <c r="S482" s="128"/>
      <c r="T482" s="119"/>
      <c r="U482" s="130"/>
      <c r="V482" s="130"/>
      <c r="W482" s="5"/>
      <c r="X482" s="128"/>
      <c r="Y482" s="127"/>
      <c r="Z482" s="127"/>
      <c r="AA482" s="128"/>
      <c r="AB482" s="119"/>
      <c r="AC482" s="68" t="s">
        <v>82</v>
      </c>
      <c r="AD482" s="35"/>
      <c r="AE482" s="112"/>
      <c r="AF482" s="112"/>
      <c r="AG482" s="112"/>
      <c r="AH482" s="112"/>
      <c r="AI482" s="6"/>
      <c r="AJ482" s="6"/>
      <c r="AK482" s="6"/>
      <c r="AL482" s="145"/>
      <c r="AM482" s="135"/>
      <c r="AN482" s="136"/>
      <c r="AO482" s="136"/>
      <c r="AP482" s="136"/>
      <c r="AQ482" s="147"/>
      <c r="AR482" s="145"/>
      <c r="AS482" s="110"/>
      <c r="AT482" s="119"/>
      <c r="AU482" s="10"/>
      <c r="AV482" s="119"/>
      <c r="AW482" s="8"/>
      <c r="AX482" s="9"/>
      <c r="AY482" s="9"/>
      <c r="AZ482" s="9"/>
      <c r="BA482" s="145"/>
      <c r="BB482" s="145"/>
      <c r="BC482" s="149"/>
      <c r="BD482" s="33"/>
      <c r="BE482" s="6"/>
      <c r="BF482" s="8"/>
      <c r="BG482" s="154"/>
      <c r="BH482" s="119"/>
      <c r="BI482" s="119"/>
      <c r="BJ482" s="6"/>
      <c r="BK482" s="108"/>
      <c r="BL482" s="108"/>
      <c r="BM482" s="6"/>
      <c r="BN482" s="6"/>
      <c r="BO482" s="7"/>
      <c r="BP482" s="6"/>
      <c r="BQ482" s="156"/>
      <c r="BR482" s="139" t="s">
        <v>80</v>
      </c>
      <c r="BS482" s="159"/>
      <c r="BT482" s="6"/>
    </row>
    <row r="483" spans="1:72" s="101" customFormat="1" x14ac:dyDescent="0.25">
      <c r="A483" s="122"/>
      <c r="B483" s="123"/>
      <c r="C483" s="123"/>
      <c r="D483" s="124"/>
      <c r="E483" s="185"/>
      <c r="F483" s="5"/>
      <c r="G483" s="5"/>
      <c r="H483" s="64" t="str">
        <f t="shared" si="10"/>
        <v/>
      </c>
      <c r="I483" s="5"/>
      <c r="J483" s="5"/>
      <c r="K483" s="64" t="str">
        <f t="shared" si="11"/>
        <v/>
      </c>
      <c r="L483" s="119"/>
      <c r="M483" s="152"/>
      <c r="N483" s="119"/>
      <c r="O483" s="5" t="s">
        <v>293</v>
      </c>
      <c r="P483" s="127"/>
      <c r="Q483" s="129"/>
      <c r="R483" s="237"/>
      <c r="S483" s="128"/>
      <c r="T483" s="119"/>
      <c r="U483" s="130"/>
      <c r="V483" s="130"/>
      <c r="W483" s="5"/>
      <c r="X483" s="128"/>
      <c r="Y483" s="127"/>
      <c r="Z483" s="127"/>
      <c r="AA483" s="128"/>
      <c r="AB483" s="119"/>
      <c r="AC483" s="68" t="s">
        <v>82</v>
      </c>
      <c r="AD483" s="35"/>
      <c r="AE483" s="112"/>
      <c r="AF483" s="112"/>
      <c r="AG483" s="112"/>
      <c r="AH483" s="112"/>
      <c r="AI483" s="6"/>
      <c r="AJ483" s="6"/>
      <c r="AK483" s="6"/>
      <c r="AL483" s="145"/>
      <c r="AM483" s="135"/>
      <c r="AN483" s="136"/>
      <c r="AO483" s="136"/>
      <c r="AP483" s="136"/>
      <c r="AQ483" s="147"/>
      <c r="AR483" s="145"/>
      <c r="AS483" s="110"/>
      <c r="AT483" s="119"/>
      <c r="AU483" s="10"/>
      <c r="AV483" s="119"/>
      <c r="AW483" s="8"/>
      <c r="AX483" s="9"/>
      <c r="AY483" s="9"/>
      <c r="AZ483" s="9"/>
      <c r="BA483" s="145"/>
      <c r="BB483" s="145"/>
      <c r="BC483" s="149"/>
      <c r="BD483" s="33"/>
      <c r="BE483" s="6"/>
      <c r="BF483" s="8"/>
      <c r="BG483" s="154"/>
      <c r="BH483" s="119"/>
      <c r="BI483" s="119"/>
      <c r="BJ483" s="6"/>
      <c r="BK483" s="108"/>
      <c r="BL483" s="108"/>
      <c r="BM483" s="6"/>
      <c r="BN483" s="6"/>
      <c r="BO483" s="7"/>
      <c r="BP483" s="6"/>
      <c r="BQ483" s="156"/>
      <c r="BR483" s="139" t="s">
        <v>80</v>
      </c>
      <c r="BS483" s="159"/>
      <c r="BT483" s="6"/>
    </row>
    <row r="484" spans="1:72" s="101" customFormat="1" x14ac:dyDescent="0.25">
      <c r="A484" s="122"/>
      <c r="B484" s="123"/>
      <c r="C484" s="123"/>
      <c r="D484" s="124"/>
      <c r="E484" s="185"/>
      <c r="F484" s="5"/>
      <c r="G484" s="5"/>
      <c r="H484" s="64" t="str">
        <f t="shared" si="10"/>
        <v/>
      </c>
      <c r="I484" s="5"/>
      <c r="J484" s="5"/>
      <c r="K484" s="64" t="str">
        <f t="shared" si="11"/>
        <v/>
      </c>
      <c r="L484" s="119"/>
      <c r="M484" s="152"/>
      <c r="N484" s="119"/>
      <c r="O484" s="5" t="s">
        <v>293</v>
      </c>
      <c r="P484" s="127"/>
      <c r="Q484" s="129"/>
      <c r="R484" s="237"/>
      <c r="S484" s="128"/>
      <c r="T484" s="119"/>
      <c r="U484" s="130"/>
      <c r="V484" s="130"/>
      <c r="W484" s="5"/>
      <c r="X484" s="128"/>
      <c r="Y484" s="127"/>
      <c r="Z484" s="127"/>
      <c r="AA484" s="128"/>
      <c r="AB484" s="119"/>
      <c r="AC484" s="68" t="s">
        <v>82</v>
      </c>
      <c r="AD484" s="35"/>
      <c r="AE484" s="112"/>
      <c r="AF484" s="112"/>
      <c r="AG484" s="112"/>
      <c r="AH484" s="112"/>
      <c r="AI484" s="6"/>
      <c r="AJ484" s="6"/>
      <c r="AK484" s="6"/>
      <c r="AL484" s="145"/>
      <c r="AM484" s="135"/>
      <c r="AN484" s="136"/>
      <c r="AO484" s="136"/>
      <c r="AP484" s="136"/>
      <c r="AQ484" s="147"/>
      <c r="AR484" s="145"/>
      <c r="AS484" s="110"/>
      <c r="AT484" s="119"/>
      <c r="AU484" s="10"/>
      <c r="AV484" s="119"/>
      <c r="AW484" s="8"/>
      <c r="AX484" s="9"/>
      <c r="AY484" s="9"/>
      <c r="AZ484" s="9"/>
      <c r="BA484" s="145"/>
      <c r="BB484" s="145"/>
      <c r="BC484" s="149"/>
      <c r="BD484" s="33"/>
      <c r="BE484" s="6"/>
      <c r="BF484" s="8"/>
      <c r="BG484" s="154"/>
      <c r="BH484" s="119"/>
      <c r="BI484" s="119"/>
      <c r="BJ484" s="6"/>
      <c r="BK484" s="108"/>
      <c r="BL484" s="108"/>
      <c r="BM484" s="6"/>
      <c r="BN484" s="6"/>
      <c r="BO484" s="7"/>
      <c r="BP484" s="6"/>
      <c r="BQ484" s="156"/>
      <c r="BR484" s="139" t="s">
        <v>80</v>
      </c>
      <c r="BS484" s="159"/>
      <c r="BT484" s="6"/>
    </row>
    <row r="485" spans="1:72" s="101" customFormat="1" x14ac:dyDescent="0.25">
      <c r="A485" s="122"/>
      <c r="B485" s="123"/>
      <c r="C485" s="123"/>
      <c r="D485" s="124"/>
      <c r="E485" s="185"/>
      <c r="F485" s="5"/>
      <c r="G485" s="5"/>
      <c r="H485" s="64" t="str">
        <f t="shared" si="10"/>
        <v/>
      </c>
      <c r="I485" s="5"/>
      <c r="J485" s="5"/>
      <c r="K485" s="64" t="str">
        <f t="shared" si="11"/>
        <v/>
      </c>
      <c r="L485" s="119"/>
      <c r="M485" s="152"/>
      <c r="N485" s="119"/>
      <c r="O485" s="5" t="s">
        <v>293</v>
      </c>
      <c r="P485" s="127"/>
      <c r="Q485" s="129"/>
      <c r="R485" s="237"/>
      <c r="S485" s="128"/>
      <c r="T485" s="119"/>
      <c r="U485" s="130"/>
      <c r="V485" s="130"/>
      <c r="W485" s="5"/>
      <c r="X485" s="128"/>
      <c r="Y485" s="127"/>
      <c r="Z485" s="127"/>
      <c r="AA485" s="128"/>
      <c r="AB485" s="119"/>
      <c r="AC485" s="68" t="s">
        <v>82</v>
      </c>
      <c r="AD485" s="35"/>
      <c r="AE485" s="112"/>
      <c r="AF485" s="112"/>
      <c r="AG485" s="112"/>
      <c r="AH485" s="112"/>
      <c r="AI485" s="6"/>
      <c r="AJ485" s="6"/>
      <c r="AK485" s="6"/>
      <c r="AL485" s="145"/>
      <c r="AM485" s="135"/>
      <c r="AN485" s="136"/>
      <c r="AO485" s="136"/>
      <c r="AP485" s="136"/>
      <c r="AQ485" s="147"/>
      <c r="AR485" s="145"/>
      <c r="AS485" s="110"/>
      <c r="AT485" s="119"/>
      <c r="AU485" s="10"/>
      <c r="AV485" s="119"/>
      <c r="AW485" s="8"/>
      <c r="AX485" s="9"/>
      <c r="AY485" s="9"/>
      <c r="AZ485" s="9"/>
      <c r="BA485" s="145"/>
      <c r="BB485" s="145"/>
      <c r="BC485" s="149"/>
      <c r="BD485" s="33"/>
      <c r="BE485" s="6"/>
      <c r="BF485" s="8"/>
      <c r="BG485" s="154"/>
      <c r="BH485" s="119"/>
      <c r="BI485" s="119"/>
      <c r="BJ485" s="6"/>
      <c r="BK485" s="108"/>
      <c r="BL485" s="108"/>
      <c r="BM485" s="6"/>
      <c r="BN485" s="6"/>
      <c r="BO485" s="7"/>
      <c r="BP485" s="6"/>
      <c r="BQ485" s="156"/>
      <c r="BR485" s="139" t="s">
        <v>80</v>
      </c>
      <c r="BS485" s="159"/>
      <c r="BT485" s="6"/>
    </row>
    <row r="486" spans="1:72" s="101" customFormat="1" x14ac:dyDescent="0.25">
      <c r="A486" s="122"/>
      <c r="B486" s="123"/>
      <c r="C486" s="123"/>
      <c r="D486" s="124"/>
      <c r="E486" s="185"/>
      <c r="F486" s="5"/>
      <c r="G486" s="5"/>
      <c r="H486" s="64" t="str">
        <f t="shared" si="10"/>
        <v/>
      </c>
      <c r="I486" s="5"/>
      <c r="J486" s="5"/>
      <c r="K486" s="64" t="str">
        <f t="shared" si="11"/>
        <v/>
      </c>
      <c r="L486" s="119"/>
      <c r="M486" s="152"/>
      <c r="N486" s="119"/>
      <c r="O486" s="5" t="s">
        <v>293</v>
      </c>
      <c r="P486" s="127"/>
      <c r="Q486" s="129"/>
      <c r="R486" s="237"/>
      <c r="S486" s="128"/>
      <c r="T486" s="119"/>
      <c r="U486" s="130"/>
      <c r="V486" s="130"/>
      <c r="W486" s="5"/>
      <c r="X486" s="128"/>
      <c r="Y486" s="127"/>
      <c r="Z486" s="127"/>
      <c r="AA486" s="128"/>
      <c r="AB486" s="119"/>
      <c r="AC486" s="68" t="s">
        <v>82</v>
      </c>
      <c r="AD486" s="35"/>
      <c r="AE486" s="112"/>
      <c r="AF486" s="112"/>
      <c r="AG486" s="112"/>
      <c r="AH486" s="112"/>
      <c r="AI486" s="6"/>
      <c r="AJ486" s="6"/>
      <c r="AK486" s="6"/>
      <c r="AL486" s="145"/>
      <c r="AM486" s="135"/>
      <c r="AN486" s="136"/>
      <c r="AO486" s="136"/>
      <c r="AP486" s="136"/>
      <c r="AQ486" s="147"/>
      <c r="AR486" s="145"/>
      <c r="AS486" s="110"/>
      <c r="AT486" s="119"/>
      <c r="AU486" s="10"/>
      <c r="AV486" s="119"/>
      <c r="AW486" s="8"/>
      <c r="AX486" s="9"/>
      <c r="AY486" s="9"/>
      <c r="AZ486" s="9"/>
      <c r="BA486" s="145"/>
      <c r="BB486" s="145"/>
      <c r="BC486" s="149"/>
      <c r="BD486" s="33"/>
      <c r="BE486" s="6"/>
      <c r="BF486" s="8"/>
      <c r="BG486" s="154"/>
      <c r="BH486" s="119"/>
      <c r="BI486" s="119"/>
      <c r="BJ486" s="6"/>
      <c r="BK486" s="108"/>
      <c r="BL486" s="108"/>
      <c r="BM486" s="6"/>
      <c r="BN486" s="6"/>
      <c r="BO486" s="7"/>
      <c r="BP486" s="6"/>
      <c r="BQ486" s="156"/>
      <c r="BR486" s="139" t="s">
        <v>80</v>
      </c>
      <c r="BS486" s="159"/>
      <c r="BT486" s="6"/>
    </row>
    <row r="487" spans="1:72" s="101" customFormat="1" x14ac:dyDescent="0.25">
      <c r="A487" s="122"/>
      <c r="B487" s="123"/>
      <c r="C487" s="123"/>
      <c r="D487" s="124"/>
      <c r="E487" s="185"/>
      <c r="F487" s="5"/>
      <c r="G487" s="5"/>
      <c r="H487" s="64" t="str">
        <f t="shared" si="10"/>
        <v/>
      </c>
      <c r="I487" s="5"/>
      <c r="J487" s="5"/>
      <c r="K487" s="64" t="str">
        <f t="shared" si="11"/>
        <v/>
      </c>
      <c r="L487" s="119"/>
      <c r="M487" s="152"/>
      <c r="N487" s="119"/>
      <c r="O487" s="5" t="s">
        <v>293</v>
      </c>
      <c r="P487" s="127"/>
      <c r="Q487" s="129"/>
      <c r="R487" s="237"/>
      <c r="S487" s="128"/>
      <c r="T487" s="119"/>
      <c r="U487" s="130"/>
      <c r="V487" s="130"/>
      <c r="W487" s="5"/>
      <c r="X487" s="128"/>
      <c r="Y487" s="127"/>
      <c r="Z487" s="127"/>
      <c r="AA487" s="128"/>
      <c r="AB487" s="119"/>
      <c r="AC487" s="68" t="s">
        <v>82</v>
      </c>
      <c r="AD487" s="35"/>
      <c r="AE487" s="112"/>
      <c r="AF487" s="112"/>
      <c r="AG487" s="112"/>
      <c r="AH487" s="112"/>
      <c r="AI487" s="6"/>
      <c r="AJ487" s="6"/>
      <c r="AK487" s="6"/>
      <c r="AL487" s="145"/>
      <c r="AM487" s="135"/>
      <c r="AN487" s="136"/>
      <c r="AO487" s="136"/>
      <c r="AP487" s="136"/>
      <c r="AQ487" s="147"/>
      <c r="AR487" s="145"/>
      <c r="AS487" s="110"/>
      <c r="AT487" s="119"/>
      <c r="AU487" s="10"/>
      <c r="AV487" s="119"/>
      <c r="AW487" s="8"/>
      <c r="AX487" s="9"/>
      <c r="AY487" s="9"/>
      <c r="AZ487" s="9"/>
      <c r="BA487" s="145"/>
      <c r="BB487" s="145"/>
      <c r="BC487" s="149"/>
      <c r="BD487" s="33"/>
      <c r="BE487" s="6"/>
      <c r="BF487" s="8"/>
      <c r="BG487" s="154"/>
      <c r="BH487" s="119"/>
      <c r="BI487" s="119"/>
      <c r="BJ487" s="6"/>
      <c r="BK487" s="108"/>
      <c r="BL487" s="108"/>
      <c r="BM487" s="6"/>
      <c r="BN487" s="6"/>
      <c r="BO487" s="7"/>
      <c r="BP487" s="6"/>
      <c r="BQ487" s="156"/>
      <c r="BR487" s="139" t="s">
        <v>80</v>
      </c>
      <c r="BS487" s="159"/>
      <c r="BT487" s="6"/>
    </row>
    <row r="488" spans="1:72" s="101" customFormat="1" x14ac:dyDescent="0.25">
      <c r="A488" s="122"/>
      <c r="B488" s="123"/>
      <c r="C488" s="123"/>
      <c r="D488" s="124"/>
      <c r="E488" s="185"/>
      <c r="F488" s="5"/>
      <c r="G488" s="5"/>
      <c r="H488" s="64" t="str">
        <f t="shared" si="10"/>
        <v/>
      </c>
      <c r="I488" s="5"/>
      <c r="J488" s="5"/>
      <c r="K488" s="64" t="str">
        <f t="shared" si="11"/>
        <v/>
      </c>
      <c r="L488" s="119"/>
      <c r="M488" s="152"/>
      <c r="N488" s="119"/>
      <c r="O488" s="5" t="s">
        <v>293</v>
      </c>
      <c r="P488" s="127"/>
      <c r="Q488" s="129"/>
      <c r="R488" s="237"/>
      <c r="S488" s="128"/>
      <c r="T488" s="119"/>
      <c r="U488" s="130"/>
      <c r="V488" s="130"/>
      <c r="W488" s="5"/>
      <c r="X488" s="128"/>
      <c r="Y488" s="127"/>
      <c r="Z488" s="127"/>
      <c r="AA488" s="128"/>
      <c r="AB488" s="119"/>
      <c r="AC488" s="68" t="s">
        <v>82</v>
      </c>
      <c r="AD488" s="35"/>
      <c r="AE488" s="112"/>
      <c r="AF488" s="112"/>
      <c r="AG488" s="112"/>
      <c r="AH488" s="112"/>
      <c r="AI488" s="6"/>
      <c r="AJ488" s="6"/>
      <c r="AK488" s="6"/>
      <c r="AL488" s="145"/>
      <c r="AM488" s="135"/>
      <c r="AN488" s="136"/>
      <c r="AO488" s="136"/>
      <c r="AP488" s="136"/>
      <c r="AQ488" s="147"/>
      <c r="AR488" s="145"/>
      <c r="AS488" s="110"/>
      <c r="AT488" s="119"/>
      <c r="AU488" s="10"/>
      <c r="AV488" s="119"/>
      <c r="AW488" s="8"/>
      <c r="AX488" s="9"/>
      <c r="AY488" s="9"/>
      <c r="AZ488" s="9"/>
      <c r="BA488" s="145"/>
      <c r="BB488" s="145"/>
      <c r="BC488" s="149"/>
      <c r="BD488" s="33"/>
      <c r="BE488" s="6"/>
      <c r="BF488" s="8"/>
      <c r="BG488" s="154"/>
      <c r="BH488" s="119"/>
      <c r="BI488" s="119"/>
      <c r="BJ488" s="6"/>
      <c r="BK488" s="108"/>
      <c r="BL488" s="108"/>
      <c r="BM488" s="6"/>
      <c r="BN488" s="6"/>
      <c r="BO488" s="7"/>
      <c r="BP488" s="6"/>
      <c r="BQ488" s="156"/>
      <c r="BR488" s="139" t="s">
        <v>80</v>
      </c>
      <c r="BS488" s="159"/>
      <c r="BT488" s="6"/>
    </row>
    <row r="489" spans="1:72" s="101" customFormat="1" x14ac:dyDescent="0.25">
      <c r="A489" s="122"/>
      <c r="B489" s="123"/>
      <c r="C489" s="123"/>
      <c r="D489" s="124"/>
      <c r="E489" s="185"/>
      <c r="F489" s="5"/>
      <c r="G489" s="5"/>
      <c r="H489" s="64" t="str">
        <f t="shared" si="10"/>
        <v/>
      </c>
      <c r="I489" s="5"/>
      <c r="J489" s="5"/>
      <c r="K489" s="64" t="str">
        <f t="shared" si="11"/>
        <v/>
      </c>
      <c r="L489" s="119"/>
      <c r="M489" s="152"/>
      <c r="N489" s="119"/>
      <c r="O489" s="5" t="s">
        <v>293</v>
      </c>
      <c r="P489" s="127"/>
      <c r="Q489" s="129"/>
      <c r="R489" s="237"/>
      <c r="S489" s="128"/>
      <c r="T489" s="119"/>
      <c r="U489" s="130"/>
      <c r="V489" s="130"/>
      <c r="W489" s="5"/>
      <c r="X489" s="128"/>
      <c r="Y489" s="127"/>
      <c r="Z489" s="127"/>
      <c r="AA489" s="128"/>
      <c r="AB489" s="119"/>
      <c r="AC489" s="68" t="s">
        <v>82</v>
      </c>
      <c r="AD489" s="35"/>
      <c r="AE489" s="112"/>
      <c r="AF489" s="112"/>
      <c r="AG489" s="112"/>
      <c r="AH489" s="112"/>
      <c r="AI489" s="6"/>
      <c r="AJ489" s="6"/>
      <c r="AK489" s="6"/>
      <c r="AL489" s="145"/>
      <c r="AM489" s="135"/>
      <c r="AN489" s="136"/>
      <c r="AO489" s="136"/>
      <c r="AP489" s="136"/>
      <c r="AQ489" s="147"/>
      <c r="AR489" s="145"/>
      <c r="AS489" s="110"/>
      <c r="AT489" s="119"/>
      <c r="AU489" s="10"/>
      <c r="AV489" s="119"/>
      <c r="AW489" s="8"/>
      <c r="AX489" s="9"/>
      <c r="AY489" s="9"/>
      <c r="AZ489" s="9"/>
      <c r="BA489" s="145"/>
      <c r="BB489" s="145"/>
      <c r="BC489" s="149"/>
      <c r="BD489" s="33"/>
      <c r="BE489" s="6"/>
      <c r="BF489" s="8"/>
      <c r="BG489" s="154"/>
      <c r="BH489" s="119"/>
      <c r="BI489" s="119"/>
      <c r="BJ489" s="6"/>
      <c r="BK489" s="108"/>
      <c r="BL489" s="108"/>
      <c r="BM489" s="6"/>
      <c r="BN489" s="6"/>
      <c r="BO489" s="7"/>
      <c r="BP489" s="6"/>
      <c r="BQ489" s="156"/>
      <c r="BR489" s="139" t="s">
        <v>80</v>
      </c>
      <c r="BS489" s="159"/>
      <c r="BT489" s="6"/>
    </row>
    <row r="490" spans="1:72" s="101" customFormat="1" x14ac:dyDescent="0.25">
      <c r="A490" s="122"/>
      <c r="B490" s="123"/>
      <c r="C490" s="123"/>
      <c r="D490" s="124"/>
      <c r="E490" s="185"/>
      <c r="F490" s="5"/>
      <c r="G490" s="5"/>
      <c r="H490" s="64" t="str">
        <f t="shared" si="10"/>
        <v/>
      </c>
      <c r="I490" s="5"/>
      <c r="J490" s="5"/>
      <c r="K490" s="64" t="str">
        <f t="shared" si="11"/>
        <v/>
      </c>
      <c r="L490" s="119"/>
      <c r="M490" s="152"/>
      <c r="N490" s="119"/>
      <c r="O490" s="5" t="s">
        <v>293</v>
      </c>
      <c r="P490" s="127"/>
      <c r="Q490" s="129"/>
      <c r="R490" s="237"/>
      <c r="S490" s="128"/>
      <c r="T490" s="119"/>
      <c r="U490" s="130"/>
      <c r="V490" s="130"/>
      <c r="W490" s="5"/>
      <c r="X490" s="128"/>
      <c r="Y490" s="127"/>
      <c r="Z490" s="127"/>
      <c r="AA490" s="128"/>
      <c r="AB490" s="119"/>
      <c r="AC490" s="68" t="s">
        <v>82</v>
      </c>
      <c r="AD490" s="35"/>
      <c r="AE490" s="112"/>
      <c r="AF490" s="112"/>
      <c r="AG490" s="112"/>
      <c r="AH490" s="112"/>
      <c r="AI490" s="6"/>
      <c r="AJ490" s="6"/>
      <c r="AK490" s="6"/>
      <c r="AL490" s="145"/>
      <c r="AM490" s="135"/>
      <c r="AN490" s="136"/>
      <c r="AO490" s="136"/>
      <c r="AP490" s="136"/>
      <c r="AQ490" s="147"/>
      <c r="AR490" s="145"/>
      <c r="AS490" s="110"/>
      <c r="AT490" s="119"/>
      <c r="AU490" s="10"/>
      <c r="AV490" s="119"/>
      <c r="AW490" s="8"/>
      <c r="AX490" s="9"/>
      <c r="AY490" s="9"/>
      <c r="AZ490" s="9"/>
      <c r="BA490" s="145"/>
      <c r="BB490" s="145"/>
      <c r="BC490" s="149"/>
      <c r="BD490" s="33"/>
      <c r="BE490" s="6"/>
      <c r="BF490" s="8"/>
      <c r="BG490" s="154"/>
      <c r="BH490" s="119"/>
      <c r="BI490" s="119"/>
      <c r="BJ490" s="6"/>
      <c r="BK490" s="108"/>
      <c r="BL490" s="108"/>
      <c r="BM490" s="6"/>
      <c r="BN490" s="6"/>
      <c r="BO490" s="7"/>
      <c r="BP490" s="6"/>
      <c r="BQ490" s="156"/>
      <c r="BR490" s="139" t="s">
        <v>80</v>
      </c>
      <c r="BS490" s="159"/>
      <c r="BT490" s="6"/>
    </row>
    <row r="491" spans="1:72" s="101" customFormat="1" x14ac:dyDescent="0.25">
      <c r="A491" s="122"/>
      <c r="B491" s="123"/>
      <c r="C491" s="123"/>
      <c r="D491" s="124"/>
      <c r="E491" s="185"/>
      <c r="F491" s="5"/>
      <c r="G491" s="5"/>
      <c r="H491" s="64" t="str">
        <f t="shared" si="10"/>
        <v/>
      </c>
      <c r="I491" s="5"/>
      <c r="J491" s="5"/>
      <c r="K491" s="64" t="str">
        <f t="shared" si="11"/>
        <v/>
      </c>
      <c r="L491" s="119"/>
      <c r="M491" s="152"/>
      <c r="N491" s="119"/>
      <c r="O491" s="5" t="s">
        <v>293</v>
      </c>
      <c r="P491" s="127"/>
      <c r="Q491" s="129"/>
      <c r="R491" s="237"/>
      <c r="S491" s="128"/>
      <c r="T491" s="119"/>
      <c r="U491" s="130"/>
      <c r="V491" s="130"/>
      <c r="W491" s="5"/>
      <c r="X491" s="128"/>
      <c r="Y491" s="127"/>
      <c r="Z491" s="127"/>
      <c r="AA491" s="128"/>
      <c r="AB491" s="119"/>
      <c r="AC491" s="68" t="s">
        <v>82</v>
      </c>
      <c r="AD491" s="35"/>
      <c r="AE491" s="112"/>
      <c r="AF491" s="112"/>
      <c r="AG491" s="112"/>
      <c r="AH491" s="112"/>
      <c r="AI491" s="6"/>
      <c r="AJ491" s="6"/>
      <c r="AK491" s="6"/>
      <c r="AL491" s="145"/>
      <c r="AM491" s="135"/>
      <c r="AN491" s="136"/>
      <c r="AO491" s="136"/>
      <c r="AP491" s="136"/>
      <c r="AQ491" s="147"/>
      <c r="AR491" s="145"/>
      <c r="AS491" s="110"/>
      <c r="AT491" s="119"/>
      <c r="AU491" s="10"/>
      <c r="AV491" s="119"/>
      <c r="AW491" s="8"/>
      <c r="AX491" s="9"/>
      <c r="AY491" s="9"/>
      <c r="AZ491" s="9"/>
      <c r="BA491" s="145"/>
      <c r="BB491" s="145"/>
      <c r="BC491" s="149"/>
      <c r="BD491" s="33"/>
      <c r="BE491" s="6"/>
      <c r="BF491" s="8"/>
      <c r="BG491" s="154"/>
      <c r="BH491" s="119"/>
      <c r="BI491" s="119"/>
      <c r="BJ491" s="6"/>
      <c r="BK491" s="108"/>
      <c r="BL491" s="108"/>
      <c r="BM491" s="6"/>
      <c r="BN491" s="6"/>
      <c r="BO491" s="7"/>
      <c r="BP491" s="6"/>
      <c r="BQ491" s="156"/>
      <c r="BR491" s="139" t="s">
        <v>80</v>
      </c>
      <c r="BS491" s="159"/>
      <c r="BT491" s="6"/>
    </row>
    <row r="492" spans="1:72" s="101" customFormat="1" x14ac:dyDescent="0.25">
      <c r="A492" s="122"/>
      <c r="B492" s="123"/>
      <c r="C492" s="123"/>
      <c r="D492" s="124"/>
      <c r="E492" s="185"/>
      <c r="F492" s="5"/>
      <c r="G492" s="5"/>
      <c r="H492" s="64" t="str">
        <f t="shared" ref="H492:H578" si="12">IF(E492&gt;0,100%,"")</f>
        <v/>
      </c>
      <c r="I492" s="5"/>
      <c r="J492" s="5"/>
      <c r="K492" s="64" t="str">
        <f t="shared" ref="K492:K578" si="13">IF(H492="","",IF(H492=1,"",1-H492))</f>
        <v/>
      </c>
      <c r="L492" s="119"/>
      <c r="M492" s="152"/>
      <c r="N492" s="119"/>
      <c r="O492" s="5" t="s">
        <v>293</v>
      </c>
      <c r="P492" s="127"/>
      <c r="Q492" s="129"/>
      <c r="R492" s="237"/>
      <c r="S492" s="128"/>
      <c r="T492" s="119"/>
      <c r="U492" s="130"/>
      <c r="V492" s="130"/>
      <c r="W492" s="5"/>
      <c r="X492" s="128"/>
      <c r="Y492" s="127"/>
      <c r="Z492" s="127"/>
      <c r="AA492" s="128"/>
      <c r="AB492" s="119"/>
      <c r="AC492" s="68" t="s">
        <v>82</v>
      </c>
      <c r="AD492" s="35"/>
      <c r="AE492" s="112"/>
      <c r="AF492" s="112"/>
      <c r="AG492" s="112"/>
      <c r="AH492" s="112"/>
      <c r="AI492" s="6"/>
      <c r="AJ492" s="6"/>
      <c r="AK492" s="6"/>
      <c r="AL492" s="145"/>
      <c r="AM492" s="135"/>
      <c r="AN492" s="136"/>
      <c r="AO492" s="136"/>
      <c r="AP492" s="136"/>
      <c r="AQ492" s="147"/>
      <c r="AR492" s="145"/>
      <c r="AS492" s="110"/>
      <c r="AT492" s="119"/>
      <c r="AU492" s="10"/>
      <c r="AV492" s="119"/>
      <c r="AW492" s="8"/>
      <c r="AX492" s="9"/>
      <c r="AY492" s="9"/>
      <c r="AZ492" s="9"/>
      <c r="BA492" s="145"/>
      <c r="BB492" s="145"/>
      <c r="BC492" s="149"/>
      <c r="BD492" s="33"/>
      <c r="BE492" s="6"/>
      <c r="BF492" s="8"/>
      <c r="BG492" s="154"/>
      <c r="BH492" s="119"/>
      <c r="BI492" s="119"/>
      <c r="BJ492" s="6"/>
      <c r="BK492" s="108"/>
      <c r="BL492" s="108"/>
      <c r="BM492" s="6"/>
      <c r="BN492" s="6"/>
      <c r="BO492" s="7"/>
      <c r="BP492" s="6"/>
      <c r="BQ492" s="156"/>
      <c r="BR492" s="139" t="s">
        <v>80</v>
      </c>
      <c r="BS492" s="159"/>
      <c r="BT492" s="6"/>
    </row>
    <row r="493" spans="1:72" s="101" customFormat="1" x14ac:dyDescent="0.25">
      <c r="A493" s="122"/>
      <c r="B493" s="123"/>
      <c r="C493" s="123"/>
      <c r="D493" s="124"/>
      <c r="E493" s="185"/>
      <c r="F493" s="5"/>
      <c r="G493" s="5"/>
      <c r="H493" s="64" t="str">
        <f t="shared" si="12"/>
        <v/>
      </c>
      <c r="I493" s="5"/>
      <c r="J493" s="5"/>
      <c r="K493" s="64" t="str">
        <f t="shared" si="13"/>
        <v/>
      </c>
      <c r="L493" s="119"/>
      <c r="M493" s="152"/>
      <c r="N493" s="119"/>
      <c r="O493" s="5" t="s">
        <v>293</v>
      </c>
      <c r="P493" s="127"/>
      <c r="Q493" s="129"/>
      <c r="R493" s="237"/>
      <c r="S493" s="128"/>
      <c r="T493" s="119"/>
      <c r="U493" s="130"/>
      <c r="V493" s="130"/>
      <c r="W493" s="5"/>
      <c r="X493" s="128"/>
      <c r="Y493" s="127"/>
      <c r="Z493" s="127"/>
      <c r="AA493" s="128"/>
      <c r="AB493" s="119"/>
      <c r="AC493" s="68" t="s">
        <v>82</v>
      </c>
      <c r="AD493" s="35"/>
      <c r="AE493" s="112"/>
      <c r="AF493" s="112"/>
      <c r="AG493" s="112"/>
      <c r="AH493" s="112"/>
      <c r="AI493" s="6"/>
      <c r="AJ493" s="6"/>
      <c r="AK493" s="6"/>
      <c r="AL493" s="145"/>
      <c r="AM493" s="135"/>
      <c r="AN493" s="136"/>
      <c r="AO493" s="136"/>
      <c r="AP493" s="136"/>
      <c r="AQ493" s="147"/>
      <c r="AR493" s="145"/>
      <c r="AS493" s="110"/>
      <c r="AT493" s="119"/>
      <c r="AU493" s="10"/>
      <c r="AV493" s="119"/>
      <c r="AW493" s="8"/>
      <c r="AX493" s="9"/>
      <c r="AY493" s="9"/>
      <c r="AZ493" s="9"/>
      <c r="BA493" s="145"/>
      <c r="BB493" s="145"/>
      <c r="BC493" s="149"/>
      <c r="BD493" s="33"/>
      <c r="BE493" s="6"/>
      <c r="BF493" s="8"/>
      <c r="BG493" s="154"/>
      <c r="BH493" s="119"/>
      <c r="BI493" s="119"/>
      <c r="BJ493" s="6"/>
      <c r="BK493" s="108"/>
      <c r="BL493" s="108"/>
      <c r="BM493" s="6"/>
      <c r="BN493" s="6"/>
      <c r="BO493" s="7"/>
      <c r="BP493" s="6"/>
      <c r="BQ493" s="156"/>
      <c r="BR493" s="139" t="s">
        <v>80</v>
      </c>
      <c r="BS493" s="159"/>
      <c r="BT493" s="6"/>
    </row>
    <row r="494" spans="1:72" s="101" customFormat="1" x14ac:dyDescent="0.25">
      <c r="A494" s="122"/>
      <c r="B494" s="123"/>
      <c r="C494" s="123"/>
      <c r="D494" s="124"/>
      <c r="E494" s="185"/>
      <c r="F494" s="5"/>
      <c r="G494" s="5"/>
      <c r="H494" s="64" t="str">
        <f t="shared" si="12"/>
        <v/>
      </c>
      <c r="I494" s="5"/>
      <c r="J494" s="5"/>
      <c r="K494" s="64" t="str">
        <f t="shared" si="13"/>
        <v/>
      </c>
      <c r="L494" s="119"/>
      <c r="M494" s="152"/>
      <c r="N494" s="119"/>
      <c r="O494" s="5" t="s">
        <v>293</v>
      </c>
      <c r="P494" s="127"/>
      <c r="Q494" s="129"/>
      <c r="R494" s="237"/>
      <c r="S494" s="128"/>
      <c r="T494" s="119"/>
      <c r="U494" s="130"/>
      <c r="V494" s="130"/>
      <c r="W494" s="5"/>
      <c r="X494" s="128"/>
      <c r="Y494" s="127"/>
      <c r="Z494" s="127"/>
      <c r="AA494" s="128"/>
      <c r="AB494" s="119"/>
      <c r="AC494" s="68" t="s">
        <v>82</v>
      </c>
      <c r="AD494" s="35"/>
      <c r="AE494" s="112"/>
      <c r="AF494" s="112"/>
      <c r="AG494" s="112"/>
      <c r="AH494" s="112"/>
      <c r="AI494" s="6"/>
      <c r="AJ494" s="6"/>
      <c r="AK494" s="6"/>
      <c r="AL494" s="145"/>
      <c r="AM494" s="135"/>
      <c r="AN494" s="136"/>
      <c r="AO494" s="136"/>
      <c r="AP494" s="136"/>
      <c r="AQ494" s="147"/>
      <c r="AR494" s="145"/>
      <c r="AS494" s="110"/>
      <c r="AT494" s="119"/>
      <c r="AU494" s="10"/>
      <c r="AV494" s="119"/>
      <c r="AW494" s="8"/>
      <c r="AX494" s="9"/>
      <c r="AY494" s="9"/>
      <c r="AZ494" s="9"/>
      <c r="BA494" s="145"/>
      <c r="BB494" s="145"/>
      <c r="BC494" s="149"/>
      <c r="BD494" s="33"/>
      <c r="BE494" s="6"/>
      <c r="BF494" s="8"/>
      <c r="BG494" s="154"/>
      <c r="BH494" s="119"/>
      <c r="BI494" s="119"/>
      <c r="BJ494" s="6"/>
      <c r="BK494" s="108"/>
      <c r="BL494" s="108"/>
      <c r="BM494" s="6"/>
      <c r="BN494" s="6"/>
      <c r="BO494" s="7"/>
      <c r="BP494" s="6"/>
      <c r="BQ494" s="156"/>
      <c r="BR494" s="139" t="s">
        <v>80</v>
      </c>
      <c r="BS494" s="159"/>
      <c r="BT494" s="6"/>
    </row>
    <row r="495" spans="1:72" s="101" customFormat="1" x14ac:dyDescent="0.25">
      <c r="A495" s="122"/>
      <c r="B495" s="123"/>
      <c r="C495" s="123"/>
      <c r="D495" s="124"/>
      <c r="E495" s="185"/>
      <c r="F495" s="5"/>
      <c r="G495" s="5"/>
      <c r="H495" s="64" t="str">
        <f t="shared" si="12"/>
        <v/>
      </c>
      <c r="I495" s="5"/>
      <c r="J495" s="5"/>
      <c r="K495" s="64" t="str">
        <f t="shared" si="13"/>
        <v/>
      </c>
      <c r="L495" s="119"/>
      <c r="M495" s="152"/>
      <c r="N495" s="119"/>
      <c r="O495" s="5" t="s">
        <v>293</v>
      </c>
      <c r="P495" s="127"/>
      <c r="Q495" s="129"/>
      <c r="R495" s="237"/>
      <c r="S495" s="128"/>
      <c r="T495" s="119"/>
      <c r="U495" s="130"/>
      <c r="V495" s="130"/>
      <c r="W495" s="5"/>
      <c r="X495" s="128"/>
      <c r="Y495" s="127"/>
      <c r="Z495" s="127"/>
      <c r="AA495" s="128"/>
      <c r="AB495" s="119"/>
      <c r="AC495" s="68" t="s">
        <v>82</v>
      </c>
      <c r="AD495" s="35"/>
      <c r="AE495" s="112"/>
      <c r="AF495" s="112"/>
      <c r="AG495" s="112"/>
      <c r="AH495" s="112"/>
      <c r="AI495" s="6"/>
      <c r="AJ495" s="6"/>
      <c r="AK495" s="6"/>
      <c r="AL495" s="145"/>
      <c r="AM495" s="135"/>
      <c r="AN495" s="136"/>
      <c r="AO495" s="136"/>
      <c r="AP495" s="136"/>
      <c r="AQ495" s="147"/>
      <c r="AR495" s="145"/>
      <c r="AS495" s="110"/>
      <c r="AT495" s="119"/>
      <c r="AU495" s="10"/>
      <c r="AV495" s="119"/>
      <c r="AW495" s="8"/>
      <c r="AX495" s="9"/>
      <c r="AY495" s="9"/>
      <c r="AZ495" s="9"/>
      <c r="BA495" s="145"/>
      <c r="BB495" s="145"/>
      <c r="BC495" s="149"/>
      <c r="BD495" s="33"/>
      <c r="BE495" s="6"/>
      <c r="BF495" s="8"/>
      <c r="BG495" s="154"/>
      <c r="BH495" s="119"/>
      <c r="BI495" s="119"/>
      <c r="BJ495" s="6"/>
      <c r="BK495" s="108"/>
      <c r="BL495" s="108"/>
      <c r="BM495" s="6"/>
      <c r="BN495" s="6"/>
      <c r="BO495" s="7"/>
      <c r="BP495" s="6"/>
      <c r="BQ495" s="156"/>
      <c r="BR495" s="139" t="s">
        <v>80</v>
      </c>
      <c r="BS495" s="159"/>
      <c r="BT495" s="6"/>
    </row>
    <row r="496" spans="1:72" s="101" customFormat="1" x14ac:dyDescent="0.25">
      <c r="A496" s="122"/>
      <c r="B496" s="123"/>
      <c r="C496" s="124"/>
      <c r="D496" s="124"/>
      <c r="E496" s="185"/>
      <c r="F496" s="5"/>
      <c r="G496" s="5"/>
      <c r="H496" s="64" t="str">
        <f t="shared" si="12"/>
        <v/>
      </c>
      <c r="I496" s="5"/>
      <c r="J496" s="5"/>
      <c r="K496" s="64" t="str">
        <f t="shared" si="13"/>
        <v/>
      </c>
      <c r="L496" s="119"/>
      <c r="M496" s="152"/>
      <c r="N496" s="119"/>
      <c r="O496" s="5" t="s">
        <v>293</v>
      </c>
      <c r="P496" s="127"/>
      <c r="Q496" s="129"/>
      <c r="R496" s="237"/>
      <c r="S496" s="128"/>
      <c r="T496" s="119"/>
      <c r="U496" s="130"/>
      <c r="V496" s="130"/>
      <c r="W496" s="5"/>
      <c r="X496" s="128"/>
      <c r="Y496" s="127"/>
      <c r="Z496" s="127"/>
      <c r="AA496" s="128"/>
      <c r="AB496" s="119"/>
      <c r="AC496" s="68" t="s">
        <v>82</v>
      </c>
      <c r="AD496" s="35"/>
      <c r="AE496" s="112"/>
      <c r="AF496" s="112"/>
      <c r="AG496" s="112"/>
      <c r="AH496" s="112"/>
      <c r="AI496" s="6"/>
      <c r="AJ496" s="6"/>
      <c r="AK496" s="6"/>
      <c r="AL496" s="145"/>
      <c r="AM496" s="135"/>
      <c r="AN496" s="136"/>
      <c r="AO496" s="136"/>
      <c r="AP496" s="136"/>
      <c r="AQ496" s="147"/>
      <c r="AR496" s="145"/>
      <c r="AS496" s="110"/>
      <c r="AT496" s="119"/>
      <c r="AU496" s="10"/>
      <c r="AV496" s="119"/>
      <c r="AW496" s="8"/>
      <c r="AX496" s="9"/>
      <c r="AY496" s="9"/>
      <c r="AZ496" s="9"/>
      <c r="BA496" s="145"/>
      <c r="BB496" s="145"/>
      <c r="BC496" s="149"/>
      <c r="BD496" s="33"/>
      <c r="BE496" s="6"/>
      <c r="BF496" s="8"/>
      <c r="BG496" s="154"/>
      <c r="BH496" s="119"/>
      <c r="BI496" s="119"/>
      <c r="BJ496" s="6"/>
      <c r="BK496" s="108"/>
      <c r="BL496" s="108"/>
      <c r="BM496" s="6"/>
      <c r="BN496" s="6"/>
      <c r="BO496" s="7"/>
      <c r="BP496" s="6"/>
      <c r="BQ496" s="156"/>
      <c r="BR496" s="139" t="s">
        <v>80</v>
      </c>
      <c r="BS496" s="159"/>
      <c r="BT496" s="6"/>
    </row>
    <row r="497" spans="1:72" s="101" customFormat="1" x14ac:dyDescent="0.25">
      <c r="A497" s="122"/>
      <c r="B497" s="123"/>
      <c r="C497" s="124"/>
      <c r="D497" s="124"/>
      <c r="E497" s="185"/>
      <c r="F497" s="5"/>
      <c r="G497" s="5"/>
      <c r="H497" s="64" t="str">
        <f t="shared" si="12"/>
        <v/>
      </c>
      <c r="I497" s="5"/>
      <c r="J497" s="5"/>
      <c r="K497" s="64" t="str">
        <f t="shared" si="13"/>
        <v/>
      </c>
      <c r="L497" s="119"/>
      <c r="M497" s="152"/>
      <c r="N497" s="119"/>
      <c r="O497" s="5" t="s">
        <v>293</v>
      </c>
      <c r="P497" s="127"/>
      <c r="Q497" s="129"/>
      <c r="R497" s="237"/>
      <c r="S497" s="128"/>
      <c r="T497" s="119"/>
      <c r="U497" s="130"/>
      <c r="V497" s="130"/>
      <c r="W497" s="5"/>
      <c r="X497" s="128"/>
      <c r="Y497" s="127"/>
      <c r="Z497" s="127"/>
      <c r="AA497" s="128"/>
      <c r="AB497" s="119"/>
      <c r="AC497" s="68" t="s">
        <v>82</v>
      </c>
      <c r="AD497" s="35"/>
      <c r="AE497" s="112"/>
      <c r="AF497" s="112"/>
      <c r="AG497" s="112"/>
      <c r="AH497" s="112"/>
      <c r="AI497" s="6"/>
      <c r="AJ497" s="6"/>
      <c r="AK497" s="6"/>
      <c r="AL497" s="145"/>
      <c r="AM497" s="135"/>
      <c r="AN497" s="136"/>
      <c r="AO497" s="136"/>
      <c r="AP497" s="136"/>
      <c r="AQ497" s="147"/>
      <c r="AR497" s="145"/>
      <c r="AS497" s="110"/>
      <c r="AT497" s="119"/>
      <c r="AU497" s="10"/>
      <c r="AV497" s="119"/>
      <c r="AW497" s="8"/>
      <c r="AX497" s="9"/>
      <c r="AY497" s="9"/>
      <c r="AZ497" s="9"/>
      <c r="BA497" s="145"/>
      <c r="BB497" s="145"/>
      <c r="BC497" s="149"/>
      <c r="BD497" s="33"/>
      <c r="BE497" s="6"/>
      <c r="BF497" s="8"/>
      <c r="BG497" s="154"/>
      <c r="BH497" s="119"/>
      <c r="BI497" s="119"/>
      <c r="BJ497" s="6"/>
      <c r="BK497" s="108"/>
      <c r="BL497" s="108"/>
      <c r="BM497" s="6"/>
      <c r="BN497" s="6"/>
      <c r="BO497" s="7"/>
      <c r="BP497" s="6"/>
      <c r="BQ497" s="156"/>
      <c r="BR497" s="139" t="s">
        <v>80</v>
      </c>
      <c r="BS497" s="159"/>
      <c r="BT497" s="6"/>
    </row>
    <row r="498" spans="1:72" s="101" customFormat="1" x14ac:dyDescent="0.25">
      <c r="A498" s="122"/>
      <c r="B498" s="123"/>
      <c r="C498" s="124"/>
      <c r="D498" s="124"/>
      <c r="E498" s="185"/>
      <c r="F498" s="5"/>
      <c r="G498" s="5"/>
      <c r="H498" s="64" t="str">
        <f t="shared" si="12"/>
        <v/>
      </c>
      <c r="I498" s="5"/>
      <c r="J498" s="5"/>
      <c r="K498" s="64" t="str">
        <f t="shared" si="13"/>
        <v/>
      </c>
      <c r="L498" s="119"/>
      <c r="M498" s="152"/>
      <c r="N498" s="119"/>
      <c r="O498" s="5" t="s">
        <v>293</v>
      </c>
      <c r="P498" s="127"/>
      <c r="Q498" s="129"/>
      <c r="R498" s="237"/>
      <c r="S498" s="128"/>
      <c r="T498" s="119"/>
      <c r="U498" s="130"/>
      <c r="V498" s="130"/>
      <c r="W498" s="5"/>
      <c r="X498" s="128"/>
      <c r="Y498" s="127"/>
      <c r="Z498" s="127"/>
      <c r="AA498" s="128"/>
      <c r="AB498" s="119"/>
      <c r="AC498" s="68" t="s">
        <v>82</v>
      </c>
      <c r="AD498" s="35"/>
      <c r="AE498" s="112"/>
      <c r="AF498" s="112"/>
      <c r="AG498" s="112"/>
      <c r="AH498" s="112"/>
      <c r="AI498" s="6"/>
      <c r="AJ498" s="6"/>
      <c r="AK498" s="6"/>
      <c r="AL498" s="145"/>
      <c r="AM498" s="135"/>
      <c r="AN498" s="136"/>
      <c r="AO498" s="136"/>
      <c r="AP498" s="136"/>
      <c r="AQ498" s="147"/>
      <c r="AR498" s="145"/>
      <c r="AS498" s="110"/>
      <c r="AT498" s="119"/>
      <c r="AU498" s="10"/>
      <c r="AV498" s="119"/>
      <c r="AW498" s="8"/>
      <c r="AX498" s="9"/>
      <c r="AY498" s="9"/>
      <c r="AZ498" s="9"/>
      <c r="BA498" s="145"/>
      <c r="BB498" s="145"/>
      <c r="BC498" s="149"/>
      <c r="BD498" s="33"/>
      <c r="BE498" s="6"/>
      <c r="BF498" s="8"/>
      <c r="BG498" s="154"/>
      <c r="BH498" s="119"/>
      <c r="BI498" s="119"/>
      <c r="BJ498" s="6"/>
      <c r="BK498" s="108"/>
      <c r="BL498" s="108"/>
      <c r="BM498" s="6"/>
      <c r="BN498" s="6"/>
      <c r="BO498" s="7"/>
      <c r="BP498" s="6"/>
      <c r="BQ498" s="156"/>
      <c r="BR498" s="139" t="s">
        <v>80</v>
      </c>
      <c r="BS498" s="159"/>
      <c r="BT498" s="6"/>
    </row>
    <row r="499" spans="1:72" s="101" customFormat="1" x14ac:dyDescent="0.25">
      <c r="A499" s="122"/>
      <c r="B499" s="123"/>
      <c r="C499" s="124"/>
      <c r="D499" s="124"/>
      <c r="E499" s="185"/>
      <c r="F499" s="5"/>
      <c r="G499" s="5"/>
      <c r="H499" s="64" t="str">
        <f t="shared" si="12"/>
        <v/>
      </c>
      <c r="I499" s="5"/>
      <c r="J499" s="5"/>
      <c r="K499" s="64" t="str">
        <f t="shared" si="13"/>
        <v/>
      </c>
      <c r="L499" s="119"/>
      <c r="M499" s="152"/>
      <c r="N499" s="119"/>
      <c r="O499" s="5" t="s">
        <v>293</v>
      </c>
      <c r="P499" s="127"/>
      <c r="Q499" s="129"/>
      <c r="R499" s="237"/>
      <c r="S499" s="128"/>
      <c r="T499" s="119"/>
      <c r="U499" s="130"/>
      <c r="V499" s="130"/>
      <c r="W499" s="5"/>
      <c r="X499" s="128"/>
      <c r="Y499" s="127"/>
      <c r="Z499" s="127"/>
      <c r="AA499" s="128"/>
      <c r="AB499" s="119"/>
      <c r="AC499" s="68" t="s">
        <v>82</v>
      </c>
      <c r="AD499" s="35"/>
      <c r="AE499" s="112"/>
      <c r="AF499" s="112"/>
      <c r="AG499" s="112"/>
      <c r="AH499" s="112"/>
      <c r="AI499" s="6"/>
      <c r="AJ499" s="6"/>
      <c r="AK499" s="6"/>
      <c r="AL499" s="145"/>
      <c r="AM499" s="135"/>
      <c r="AN499" s="136"/>
      <c r="AO499" s="136"/>
      <c r="AP499" s="136"/>
      <c r="AQ499" s="147"/>
      <c r="AR499" s="145"/>
      <c r="AS499" s="110"/>
      <c r="AT499" s="119"/>
      <c r="AU499" s="10"/>
      <c r="AV499" s="119"/>
      <c r="AW499" s="8"/>
      <c r="AX499" s="9"/>
      <c r="AY499" s="9"/>
      <c r="AZ499" s="9"/>
      <c r="BA499" s="145"/>
      <c r="BB499" s="145"/>
      <c r="BC499" s="149"/>
      <c r="BD499" s="33"/>
      <c r="BE499" s="6"/>
      <c r="BF499" s="8"/>
      <c r="BG499" s="154"/>
      <c r="BH499" s="119"/>
      <c r="BI499" s="119"/>
      <c r="BJ499" s="6"/>
      <c r="BK499" s="108"/>
      <c r="BL499" s="108"/>
      <c r="BM499" s="6"/>
      <c r="BN499" s="6"/>
      <c r="BO499" s="7"/>
      <c r="BP499" s="6"/>
      <c r="BQ499" s="156"/>
      <c r="BR499" s="139" t="s">
        <v>80</v>
      </c>
      <c r="BS499" s="159"/>
      <c r="BT499" s="6"/>
    </row>
    <row r="500" spans="1:72" s="101" customFormat="1" x14ac:dyDescent="0.25">
      <c r="A500" s="122"/>
      <c r="B500" s="123"/>
      <c r="C500" s="124"/>
      <c r="D500" s="124"/>
      <c r="E500" s="185"/>
      <c r="F500" s="5"/>
      <c r="G500" s="5"/>
      <c r="H500" s="64" t="str">
        <f t="shared" si="12"/>
        <v/>
      </c>
      <c r="I500" s="5"/>
      <c r="J500" s="5"/>
      <c r="K500" s="64" t="str">
        <f t="shared" si="13"/>
        <v/>
      </c>
      <c r="L500" s="119"/>
      <c r="M500" s="152"/>
      <c r="N500" s="119"/>
      <c r="O500" s="5" t="s">
        <v>293</v>
      </c>
      <c r="P500" s="127"/>
      <c r="Q500" s="129"/>
      <c r="R500" s="237"/>
      <c r="S500" s="128"/>
      <c r="T500" s="119"/>
      <c r="U500" s="130"/>
      <c r="V500" s="130"/>
      <c r="W500" s="5"/>
      <c r="X500" s="128"/>
      <c r="Y500" s="127"/>
      <c r="Z500" s="127"/>
      <c r="AA500" s="128"/>
      <c r="AB500" s="119"/>
      <c r="AC500" s="68" t="s">
        <v>82</v>
      </c>
      <c r="AD500" s="35"/>
      <c r="AE500" s="112"/>
      <c r="AF500" s="112"/>
      <c r="AG500" s="112"/>
      <c r="AH500" s="112"/>
      <c r="AI500" s="6"/>
      <c r="AJ500" s="6"/>
      <c r="AK500" s="6"/>
      <c r="AL500" s="145"/>
      <c r="AM500" s="135"/>
      <c r="AN500" s="136"/>
      <c r="AO500" s="136"/>
      <c r="AP500" s="136"/>
      <c r="AQ500" s="147"/>
      <c r="AR500" s="145"/>
      <c r="AS500" s="110"/>
      <c r="AT500" s="119"/>
      <c r="AU500" s="10"/>
      <c r="AV500" s="119"/>
      <c r="AW500" s="8"/>
      <c r="AX500" s="9"/>
      <c r="AY500" s="9"/>
      <c r="AZ500" s="9"/>
      <c r="BA500" s="145"/>
      <c r="BB500" s="145"/>
      <c r="BC500" s="149"/>
      <c r="BD500" s="33"/>
      <c r="BE500" s="6"/>
      <c r="BF500" s="8"/>
      <c r="BG500" s="154"/>
      <c r="BH500" s="119"/>
      <c r="BI500" s="119"/>
      <c r="BJ500" s="6"/>
      <c r="BK500" s="108"/>
      <c r="BL500" s="108"/>
      <c r="BM500" s="6"/>
      <c r="BN500" s="6"/>
      <c r="BO500" s="7"/>
      <c r="BP500" s="6"/>
      <c r="BQ500" s="156"/>
      <c r="BR500" s="139" t="s">
        <v>80</v>
      </c>
      <c r="BS500" s="159"/>
      <c r="BT500" s="6"/>
    </row>
    <row r="501" spans="1:72" s="101" customFormat="1" x14ac:dyDescent="0.25">
      <c r="A501" s="122"/>
      <c r="B501" s="123"/>
      <c r="C501" s="124"/>
      <c r="D501" s="124"/>
      <c r="E501" s="185"/>
      <c r="F501" s="5"/>
      <c r="G501" s="5"/>
      <c r="H501" s="64" t="str">
        <f t="shared" si="12"/>
        <v/>
      </c>
      <c r="I501" s="5"/>
      <c r="J501" s="5"/>
      <c r="K501" s="64" t="str">
        <f t="shared" si="13"/>
        <v/>
      </c>
      <c r="L501" s="119"/>
      <c r="M501" s="152"/>
      <c r="N501" s="119"/>
      <c r="O501" s="5" t="s">
        <v>293</v>
      </c>
      <c r="P501" s="127"/>
      <c r="Q501" s="129"/>
      <c r="R501" s="237"/>
      <c r="S501" s="128"/>
      <c r="T501" s="119"/>
      <c r="U501" s="130"/>
      <c r="V501" s="130"/>
      <c r="W501" s="5"/>
      <c r="X501" s="128"/>
      <c r="Y501" s="127"/>
      <c r="Z501" s="127"/>
      <c r="AA501" s="128"/>
      <c r="AB501" s="119"/>
      <c r="AC501" s="68" t="s">
        <v>82</v>
      </c>
      <c r="AD501" s="35"/>
      <c r="AE501" s="112"/>
      <c r="AF501" s="112"/>
      <c r="AG501" s="112"/>
      <c r="AH501" s="112"/>
      <c r="AI501" s="6"/>
      <c r="AJ501" s="6"/>
      <c r="AK501" s="6"/>
      <c r="AL501" s="145"/>
      <c r="AM501" s="135"/>
      <c r="AN501" s="136"/>
      <c r="AO501" s="136"/>
      <c r="AP501" s="136"/>
      <c r="AQ501" s="147"/>
      <c r="AR501" s="145"/>
      <c r="AS501" s="110"/>
      <c r="AT501" s="119"/>
      <c r="AU501" s="10"/>
      <c r="AV501" s="119"/>
      <c r="AW501" s="8"/>
      <c r="AX501" s="9"/>
      <c r="AY501" s="9"/>
      <c r="AZ501" s="9"/>
      <c r="BA501" s="145"/>
      <c r="BB501" s="145"/>
      <c r="BC501" s="149"/>
      <c r="BD501" s="33"/>
      <c r="BE501" s="6"/>
      <c r="BF501" s="8"/>
      <c r="BG501" s="154"/>
      <c r="BH501" s="119"/>
      <c r="BI501" s="119"/>
      <c r="BJ501" s="6"/>
      <c r="BK501" s="108"/>
      <c r="BL501" s="108"/>
      <c r="BM501" s="6"/>
      <c r="BN501" s="6"/>
      <c r="BO501" s="7"/>
      <c r="BP501" s="6"/>
      <c r="BQ501" s="156"/>
      <c r="BR501" s="139" t="s">
        <v>80</v>
      </c>
      <c r="BS501" s="159"/>
      <c r="BT501" s="6"/>
    </row>
    <row r="502" spans="1:72" s="101" customFormat="1" x14ac:dyDescent="0.25">
      <c r="A502" s="122"/>
      <c r="B502" s="123"/>
      <c r="C502" s="124"/>
      <c r="D502" s="124"/>
      <c r="E502" s="185"/>
      <c r="F502" s="5"/>
      <c r="G502" s="5"/>
      <c r="H502" s="64" t="str">
        <f t="shared" si="12"/>
        <v/>
      </c>
      <c r="I502" s="5"/>
      <c r="J502" s="5"/>
      <c r="K502" s="64" t="str">
        <f t="shared" si="13"/>
        <v/>
      </c>
      <c r="L502" s="119"/>
      <c r="M502" s="152"/>
      <c r="N502" s="119"/>
      <c r="O502" s="5" t="s">
        <v>293</v>
      </c>
      <c r="P502" s="127"/>
      <c r="Q502" s="129"/>
      <c r="R502" s="237"/>
      <c r="S502" s="128"/>
      <c r="T502" s="119"/>
      <c r="U502" s="130"/>
      <c r="V502" s="130"/>
      <c r="W502" s="5"/>
      <c r="X502" s="128"/>
      <c r="Y502" s="127"/>
      <c r="Z502" s="127"/>
      <c r="AA502" s="128"/>
      <c r="AB502" s="119"/>
      <c r="AC502" s="68" t="s">
        <v>82</v>
      </c>
      <c r="AD502" s="35"/>
      <c r="AE502" s="112"/>
      <c r="AF502" s="112"/>
      <c r="AG502" s="112"/>
      <c r="AH502" s="112"/>
      <c r="AI502" s="6"/>
      <c r="AJ502" s="6"/>
      <c r="AK502" s="6"/>
      <c r="AL502" s="145"/>
      <c r="AM502" s="135"/>
      <c r="AN502" s="136"/>
      <c r="AO502" s="136"/>
      <c r="AP502" s="136"/>
      <c r="AQ502" s="147"/>
      <c r="AR502" s="145"/>
      <c r="AS502" s="110"/>
      <c r="AT502" s="119"/>
      <c r="AU502" s="10"/>
      <c r="AV502" s="119"/>
      <c r="AW502" s="8"/>
      <c r="AX502" s="9"/>
      <c r="AY502" s="9"/>
      <c r="AZ502" s="9"/>
      <c r="BA502" s="145"/>
      <c r="BB502" s="145"/>
      <c r="BC502" s="149"/>
      <c r="BD502" s="33"/>
      <c r="BE502" s="6"/>
      <c r="BF502" s="8"/>
      <c r="BG502" s="154"/>
      <c r="BH502" s="119"/>
      <c r="BI502" s="119"/>
      <c r="BJ502" s="6"/>
      <c r="BK502" s="108"/>
      <c r="BL502" s="108"/>
      <c r="BM502" s="6"/>
      <c r="BN502" s="6"/>
      <c r="BO502" s="7"/>
      <c r="BP502" s="6"/>
      <c r="BQ502" s="156"/>
      <c r="BR502" s="139" t="s">
        <v>80</v>
      </c>
      <c r="BS502" s="159"/>
      <c r="BT502" s="6"/>
    </row>
    <row r="503" spans="1:72" s="101" customFormat="1" x14ac:dyDescent="0.25">
      <c r="A503" s="122"/>
      <c r="B503" s="123"/>
      <c r="C503" s="124"/>
      <c r="D503" s="124"/>
      <c r="E503" s="185"/>
      <c r="F503" s="5"/>
      <c r="G503" s="5"/>
      <c r="H503" s="64" t="str">
        <f t="shared" si="12"/>
        <v/>
      </c>
      <c r="I503" s="5"/>
      <c r="J503" s="5"/>
      <c r="K503" s="64" t="str">
        <f t="shared" si="13"/>
        <v/>
      </c>
      <c r="L503" s="119"/>
      <c r="M503" s="152"/>
      <c r="N503" s="119"/>
      <c r="O503" s="5" t="s">
        <v>293</v>
      </c>
      <c r="P503" s="127"/>
      <c r="Q503" s="129"/>
      <c r="R503" s="237"/>
      <c r="S503" s="128"/>
      <c r="T503" s="119"/>
      <c r="U503" s="130"/>
      <c r="V503" s="130"/>
      <c r="W503" s="5"/>
      <c r="X503" s="128"/>
      <c r="Y503" s="127"/>
      <c r="Z503" s="127"/>
      <c r="AA503" s="128"/>
      <c r="AB503" s="119"/>
      <c r="AC503" s="68" t="s">
        <v>82</v>
      </c>
      <c r="AD503" s="35"/>
      <c r="AE503" s="112"/>
      <c r="AF503" s="112"/>
      <c r="AG503" s="112"/>
      <c r="AH503" s="112"/>
      <c r="AI503" s="6"/>
      <c r="AJ503" s="6"/>
      <c r="AK503" s="6"/>
      <c r="AL503" s="145"/>
      <c r="AM503" s="135"/>
      <c r="AN503" s="136"/>
      <c r="AO503" s="136"/>
      <c r="AP503" s="136"/>
      <c r="AQ503" s="147"/>
      <c r="AR503" s="145"/>
      <c r="AS503" s="110"/>
      <c r="AT503" s="119"/>
      <c r="AU503" s="10"/>
      <c r="AV503" s="119"/>
      <c r="AW503" s="8"/>
      <c r="AX503" s="9"/>
      <c r="AY503" s="9"/>
      <c r="AZ503" s="9"/>
      <c r="BA503" s="145"/>
      <c r="BB503" s="145"/>
      <c r="BC503" s="149"/>
      <c r="BD503" s="33"/>
      <c r="BE503" s="6"/>
      <c r="BF503" s="8"/>
      <c r="BG503" s="154"/>
      <c r="BH503" s="119"/>
      <c r="BI503" s="119"/>
      <c r="BJ503" s="6"/>
      <c r="BK503" s="108"/>
      <c r="BL503" s="108"/>
      <c r="BM503" s="6"/>
      <c r="BN503" s="6"/>
      <c r="BO503" s="7"/>
      <c r="BP503" s="6"/>
      <c r="BQ503" s="156"/>
      <c r="BR503" s="139" t="s">
        <v>80</v>
      </c>
      <c r="BS503" s="159"/>
      <c r="BT503" s="6"/>
    </row>
    <row r="504" spans="1:72" s="101" customFormat="1" x14ac:dyDescent="0.25">
      <c r="A504" s="122"/>
      <c r="B504" s="123"/>
      <c r="C504" s="124"/>
      <c r="D504" s="124"/>
      <c r="E504" s="185"/>
      <c r="F504" s="5"/>
      <c r="G504" s="5"/>
      <c r="H504" s="64" t="str">
        <f t="shared" si="12"/>
        <v/>
      </c>
      <c r="I504" s="5"/>
      <c r="J504" s="5"/>
      <c r="K504" s="64" t="str">
        <f t="shared" si="13"/>
        <v/>
      </c>
      <c r="L504" s="119"/>
      <c r="M504" s="152"/>
      <c r="N504" s="119"/>
      <c r="O504" s="5" t="s">
        <v>293</v>
      </c>
      <c r="P504" s="127"/>
      <c r="Q504" s="129"/>
      <c r="R504" s="237"/>
      <c r="S504" s="128"/>
      <c r="T504" s="119"/>
      <c r="U504" s="130"/>
      <c r="V504" s="130"/>
      <c r="W504" s="5"/>
      <c r="X504" s="128"/>
      <c r="Y504" s="127"/>
      <c r="Z504" s="127"/>
      <c r="AA504" s="128"/>
      <c r="AB504" s="119"/>
      <c r="AC504" s="68" t="s">
        <v>82</v>
      </c>
      <c r="AD504" s="35"/>
      <c r="AE504" s="112"/>
      <c r="AF504" s="112"/>
      <c r="AG504" s="112"/>
      <c r="AH504" s="112"/>
      <c r="AI504" s="6"/>
      <c r="AJ504" s="6"/>
      <c r="AK504" s="6"/>
      <c r="AL504" s="145"/>
      <c r="AM504" s="135"/>
      <c r="AN504" s="136"/>
      <c r="AO504" s="136"/>
      <c r="AP504" s="136"/>
      <c r="AQ504" s="147"/>
      <c r="AR504" s="145"/>
      <c r="AS504" s="110"/>
      <c r="AT504" s="119"/>
      <c r="AU504" s="10"/>
      <c r="AV504" s="119"/>
      <c r="AW504" s="8"/>
      <c r="AX504" s="9"/>
      <c r="AY504" s="9"/>
      <c r="AZ504" s="9"/>
      <c r="BA504" s="145"/>
      <c r="BB504" s="145"/>
      <c r="BC504" s="149"/>
      <c r="BD504" s="33"/>
      <c r="BE504" s="6"/>
      <c r="BF504" s="8"/>
      <c r="BG504" s="154"/>
      <c r="BH504" s="119"/>
      <c r="BI504" s="119"/>
      <c r="BJ504" s="6"/>
      <c r="BK504" s="108"/>
      <c r="BL504" s="108"/>
      <c r="BM504" s="6"/>
      <c r="BN504" s="6"/>
      <c r="BO504" s="7"/>
      <c r="BP504" s="6"/>
      <c r="BQ504" s="156"/>
      <c r="BR504" s="139" t="s">
        <v>80</v>
      </c>
      <c r="BS504" s="159"/>
      <c r="BT504" s="6"/>
    </row>
    <row r="505" spans="1:72" s="101" customFormat="1" x14ac:dyDescent="0.25">
      <c r="A505" s="122"/>
      <c r="B505" s="123"/>
      <c r="C505" s="124"/>
      <c r="D505" s="124"/>
      <c r="E505" s="185"/>
      <c r="F505" s="5"/>
      <c r="G505" s="5"/>
      <c r="H505" s="64" t="str">
        <f t="shared" si="12"/>
        <v/>
      </c>
      <c r="I505" s="5"/>
      <c r="J505" s="5"/>
      <c r="K505" s="64" t="str">
        <f t="shared" si="13"/>
        <v/>
      </c>
      <c r="L505" s="119"/>
      <c r="M505" s="152"/>
      <c r="N505" s="119"/>
      <c r="O505" s="5" t="s">
        <v>293</v>
      </c>
      <c r="P505" s="127"/>
      <c r="Q505" s="129"/>
      <c r="R505" s="237"/>
      <c r="S505" s="128"/>
      <c r="T505" s="119"/>
      <c r="U505" s="130"/>
      <c r="V505" s="130"/>
      <c r="W505" s="5"/>
      <c r="X505" s="128"/>
      <c r="Y505" s="127"/>
      <c r="Z505" s="127"/>
      <c r="AA505" s="128"/>
      <c r="AB505" s="119"/>
      <c r="AC505" s="68" t="s">
        <v>82</v>
      </c>
      <c r="AD505" s="35"/>
      <c r="AE505" s="112"/>
      <c r="AF505" s="112"/>
      <c r="AG505" s="112"/>
      <c r="AH505" s="112"/>
      <c r="AI505" s="6"/>
      <c r="AJ505" s="6"/>
      <c r="AK505" s="6"/>
      <c r="AL505" s="145"/>
      <c r="AM505" s="135"/>
      <c r="AN505" s="136"/>
      <c r="AO505" s="136"/>
      <c r="AP505" s="136"/>
      <c r="AQ505" s="147"/>
      <c r="AR505" s="145"/>
      <c r="AS505" s="110"/>
      <c r="AT505" s="119"/>
      <c r="AU505" s="10"/>
      <c r="AV505" s="119"/>
      <c r="AW505" s="8"/>
      <c r="AX505" s="9"/>
      <c r="AY505" s="9"/>
      <c r="AZ505" s="9"/>
      <c r="BA505" s="145"/>
      <c r="BB505" s="145"/>
      <c r="BC505" s="149"/>
      <c r="BD505" s="33"/>
      <c r="BE505" s="6"/>
      <c r="BF505" s="8"/>
      <c r="BG505" s="154"/>
      <c r="BH505" s="119"/>
      <c r="BI505" s="119"/>
      <c r="BJ505" s="6"/>
      <c r="BK505" s="108"/>
      <c r="BL505" s="108"/>
      <c r="BM505" s="6"/>
      <c r="BN505" s="6"/>
      <c r="BO505" s="7"/>
      <c r="BP505" s="6"/>
      <c r="BQ505" s="156"/>
      <c r="BR505" s="139" t="s">
        <v>80</v>
      </c>
      <c r="BS505" s="159"/>
      <c r="BT505" s="6"/>
    </row>
    <row r="506" spans="1:72" s="101" customFormat="1" x14ac:dyDescent="0.25">
      <c r="A506" s="122"/>
      <c r="B506" s="123"/>
      <c r="C506" s="124"/>
      <c r="D506" s="124"/>
      <c r="E506" s="185"/>
      <c r="F506" s="5"/>
      <c r="G506" s="5"/>
      <c r="H506" s="64" t="str">
        <f t="shared" si="12"/>
        <v/>
      </c>
      <c r="I506" s="5"/>
      <c r="J506" s="5"/>
      <c r="K506" s="64" t="str">
        <f t="shared" si="13"/>
        <v/>
      </c>
      <c r="L506" s="119"/>
      <c r="M506" s="152"/>
      <c r="N506" s="119"/>
      <c r="O506" s="5" t="s">
        <v>293</v>
      </c>
      <c r="P506" s="127"/>
      <c r="Q506" s="129"/>
      <c r="R506" s="237"/>
      <c r="S506" s="128"/>
      <c r="T506" s="119"/>
      <c r="U506" s="130"/>
      <c r="V506" s="130"/>
      <c r="W506" s="5"/>
      <c r="X506" s="128"/>
      <c r="Y506" s="127"/>
      <c r="Z506" s="127"/>
      <c r="AA506" s="128"/>
      <c r="AB506" s="119"/>
      <c r="AC506" s="68" t="s">
        <v>82</v>
      </c>
      <c r="AD506" s="35"/>
      <c r="AE506" s="112"/>
      <c r="AF506" s="112"/>
      <c r="AG506" s="112"/>
      <c r="AH506" s="112"/>
      <c r="AI506" s="6"/>
      <c r="AJ506" s="6"/>
      <c r="AK506" s="6"/>
      <c r="AL506" s="145"/>
      <c r="AM506" s="135"/>
      <c r="AN506" s="136"/>
      <c r="AO506" s="136"/>
      <c r="AP506" s="136"/>
      <c r="AQ506" s="147"/>
      <c r="AR506" s="145"/>
      <c r="AS506" s="110"/>
      <c r="AT506" s="119"/>
      <c r="AU506" s="10"/>
      <c r="AV506" s="119"/>
      <c r="AW506" s="8"/>
      <c r="AX506" s="9"/>
      <c r="AY506" s="9"/>
      <c r="AZ506" s="9"/>
      <c r="BA506" s="145"/>
      <c r="BB506" s="145"/>
      <c r="BC506" s="149"/>
      <c r="BD506" s="33"/>
      <c r="BE506" s="6"/>
      <c r="BF506" s="8"/>
      <c r="BG506" s="154"/>
      <c r="BH506" s="119"/>
      <c r="BI506" s="119"/>
      <c r="BJ506" s="6"/>
      <c r="BK506" s="108"/>
      <c r="BL506" s="108"/>
      <c r="BM506" s="6"/>
      <c r="BN506" s="6"/>
      <c r="BO506" s="7"/>
      <c r="BP506" s="6"/>
      <c r="BQ506" s="156"/>
      <c r="BR506" s="139" t="s">
        <v>80</v>
      </c>
      <c r="BS506" s="159"/>
      <c r="BT506" s="6"/>
    </row>
    <row r="507" spans="1:72" s="101" customFormat="1" x14ac:dyDescent="0.25">
      <c r="A507" s="122"/>
      <c r="B507" s="123"/>
      <c r="C507" s="124"/>
      <c r="D507" s="124"/>
      <c r="E507" s="185"/>
      <c r="F507" s="5"/>
      <c r="G507" s="5"/>
      <c r="H507" s="64" t="str">
        <f t="shared" si="12"/>
        <v/>
      </c>
      <c r="I507" s="5"/>
      <c r="J507" s="5"/>
      <c r="K507" s="64" t="str">
        <f t="shared" si="13"/>
        <v/>
      </c>
      <c r="L507" s="119"/>
      <c r="M507" s="152"/>
      <c r="N507" s="119"/>
      <c r="O507" s="5" t="s">
        <v>293</v>
      </c>
      <c r="P507" s="127"/>
      <c r="Q507" s="129"/>
      <c r="R507" s="237"/>
      <c r="S507" s="128"/>
      <c r="T507" s="119"/>
      <c r="U507" s="130"/>
      <c r="V507" s="130"/>
      <c r="W507" s="5"/>
      <c r="X507" s="128"/>
      <c r="Y507" s="127"/>
      <c r="Z507" s="127"/>
      <c r="AA507" s="128"/>
      <c r="AB507" s="119"/>
      <c r="AC507" s="68" t="s">
        <v>82</v>
      </c>
      <c r="AD507" s="35"/>
      <c r="AE507" s="112"/>
      <c r="AF507" s="112"/>
      <c r="AG507" s="112"/>
      <c r="AH507" s="112"/>
      <c r="AI507" s="6"/>
      <c r="AJ507" s="6"/>
      <c r="AK507" s="6"/>
      <c r="AL507" s="145"/>
      <c r="AM507" s="135"/>
      <c r="AN507" s="136"/>
      <c r="AO507" s="136"/>
      <c r="AP507" s="136"/>
      <c r="AQ507" s="147"/>
      <c r="AR507" s="145"/>
      <c r="AS507" s="110"/>
      <c r="AT507" s="119"/>
      <c r="AU507" s="10"/>
      <c r="AV507" s="119"/>
      <c r="AW507" s="8"/>
      <c r="AX507" s="9"/>
      <c r="AY507" s="9"/>
      <c r="AZ507" s="9"/>
      <c r="BA507" s="145"/>
      <c r="BB507" s="145"/>
      <c r="BC507" s="149"/>
      <c r="BD507" s="33"/>
      <c r="BE507" s="6"/>
      <c r="BF507" s="8"/>
      <c r="BG507" s="154"/>
      <c r="BH507" s="119"/>
      <c r="BI507" s="119"/>
      <c r="BJ507" s="6"/>
      <c r="BK507" s="108"/>
      <c r="BL507" s="108"/>
      <c r="BM507" s="6"/>
      <c r="BN507" s="6"/>
      <c r="BO507" s="7"/>
      <c r="BP507" s="6"/>
      <c r="BQ507" s="156"/>
      <c r="BR507" s="139" t="s">
        <v>80</v>
      </c>
      <c r="BS507" s="159"/>
      <c r="BT507" s="6"/>
    </row>
    <row r="508" spans="1:72" s="101" customFormat="1" x14ac:dyDescent="0.25">
      <c r="A508" s="122"/>
      <c r="B508" s="123"/>
      <c r="C508" s="124"/>
      <c r="D508" s="124"/>
      <c r="E508" s="185"/>
      <c r="F508" s="5"/>
      <c r="G508" s="5"/>
      <c r="H508" s="64" t="str">
        <f t="shared" si="12"/>
        <v/>
      </c>
      <c r="I508" s="5"/>
      <c r="J508" s="5"/>
      <c r="K508" s="64" t="str">
        <f t="shared" si="13"/>
        <v/>
      </c>
      <c r="L508" s="119"/>
      <c r="M508" s="152"/>
      <c r="N508" s="119"/>
      <c r="O508" s="5" t="s">
        <v>293</v>
      </c>
      <c r="P508" s="127"/>
      <c r="Q508" s="129"/>
      <c r="R508" s="237"/>
      <c r="S508" s="128"/>
      <c r="T508" s="119"/>
      <c r="U508" s="130"/>
      <c r="V508" s="130"/>
      <c r="W508" s="5"/>
      <c r="X508" s="128"/>
      <c r="Y508" s="127"/>
      <c r="Z508" s="127"/>
      <c r="AA508" s="128"/>
      <c r="AB508" s="119"/>
      <c r="AC508" s="68" t="s">
        <v>82</v>
      </c>
      <c r="AD508" s="35"/>
      <c r="AE508" s="112"/>
      <c r="AF508" s="112"/>
      <c r="AG508" s="112"/>
      <c r="AH508" s="112"/>
      <c r="AI508" s="6"/>
      <c r="AJ508" s="6"/>
      <c r="AK508" s="6"/>
      <c r="AL508" s="145"/>
      <c r="AM508" s="135"/>
      <c r="AN508" s="136"/>
      <c r="AO508" s="136"/>
      <c r="AP508" s="136"/>
      <c r="AQ508" s="147"/>
      <c r="AR508" s="145"/>
      <c r="AS508" s="110"/>
      <c r="AT508" s="119"/>
      <c r="AU508" s="10"/>
      <c r="AV508" s="119"/>
      <c r="AW508" s="8"/>
      <c r="AX508" s="9"/>
      <c r="AY508" s="9"/>
      <c r="AZ508" s="9"/>
      <c r="BA508" s="145"/>
      <c r="BB508" s="145"/>
      <c r="BC508" s="149"/>
      <c r="BD508" s="33"/>
      <c r="BE508" s="6"/>
      <c r="BF508" s="8"/>
      <c r="BG508" s="154"/>
      <c r="BH508" s="119"/>
      <c r="BI508" s="119"/>
      <c r="BJ508" s="6"/>
      <c r="BK508" s="108"/>
      <c r="BL508" s="108"/>
      <c r="BM508" s="6"/>
      <c r="BN508" s="6"/>
      <c r="BO508" s="7"/>
      <c r="BP508" s="6"/>
      <c r="BQ508" s="156"/>
      <c r="BR508" s="139" t="s">
        <v>80</v>
      </c>
      <c r="BS508" s="159"/>
      <c r="BT508" s="6"/>
    </row>
    <row r="509" spans="1:72" s="101" customFormat="1" x14ac:dyDescent="0.25">
      <c r="A509" s="122"/>
      <c r="B509" s="123"/>
      <c r="C509" s="124"/>
      <c r="D509" s="124"/>
      <c r="E509" s="185"/>
      <c r="F509" s="5"/>
      <c r="G509" s="5"/>
      <c r="H509" s="64" t="str">
        <f t="shared" si="12"/>
        <v/>
      </c>
      <c r="I509" s="5"/>
      <c r="J509" s="5"/>
      <c r="K509" s="64" t="str">
        <f t="shared" si="13"/>
        <v/>
      </c>
      <c r="L509" s="119"/>
      <c r="M509" s="152"/>
      <c r="N509" s="119"/>
      <c r="O509" s="5" t="s">
        <v>293</v>
      </c>
      <c r="P509" s="127"/>
      <c r="Q509" s="129"/>
      <c r="R509" s="237"/>
      <c r="S509" s="128"/>
      <c r="T509" s="119"/>
      <c r="U509" s="130"/>
      <c r="V509" s="130"/>
      <c r="W509" s="5"/>
      <c r="X509" s="128"/>
      <c r="Y509" s="127"/>
      <c r="Z509" s="127"/>
      <c r="AA509" s="128"/>
      <c r="AB509" s="119"/>
      <c r="AC509" s="68" t="s">
        <v>82</v>
      </c>
      <c r="AD509" s="35"/>
      <c r="AE509" s="112"/>
      <c r="AF509" s="112"/>
      <c r="AG509" s="112"/>
      <c r="AH509" s="112"/>
      <c r="AI509" s="6"/>
      <c r="AJ509" s="6"/>
      <c r="AK509" s="6"/>
      <c r="AL509" s="145"/>
      <c r="AM509" s="135"/>
      <c r="AN509" s="136"/>
      <c r="AO509" s="136"/>
      <c r="AP509" s="136"/>
      <c r="AQ509" s="147"/>
      <c r="AR509" s="145"/>
      <c r="AS509" s="110"/>
      <c r="AT509" s="119"/>
      <c r="AU509" s="10"/>
      <c r="AV509" s="119"/>
      <c r="AW509" s="8"/>
      <c r="AX509" s="9"/>
      <c r="AY509" s="9"/>
      <c r="AZ509" s="9"/>
      <c r="BA509" s="145"/>
      <c r="BB509" s="145"/>
      <c r="BC509" s="149"/>
      <c r="BD509" s="33"/>
      <c r="BE509" s="6"/>
      <c r="BF509" s="8"/>
      <c r="BG509" s="154"/>
      <c r="BH509" s="119"/>
      <c r="BI509" s="119"/>
      <c r="BJ509" s="6"/>
      <c r="BK509" s="108"/>
      <c r="BL509" s="108"/>
      <c r="BM509" s="6"/>
      <c r="BN509" s="6"/>
      <c r="BO509" s="7"/>
      <c r="BP509" s="6"/>
      <c r="BQ509" s="156"/>
      <c r="BR509" s="139" t="s">
        <v>80</v>
      </c>
      <c r="BS509" s="159"/>
      <c r="BT509" s="6"/>
    </row>
    <row r="510" spans="1:72" s="101" customFormat="1" x14ac:dyDescent="0.25">
      <c r="A510" s="122"/>
      <c r="B510" s="123"/>
      <c r="C510" s="124"/>
      <c r="D510" s="124"/>
      <c r="E510" s="185"/>
      <c r="F510" s="5"/>
      <c r="G510" s="5"/>
      <c r="H510" s="64" t="str">
        <f t="shared" si="12"/>
        <v/>
      </c>
      <c r="I510" s="5"/>
      <c r="J510" s="5"/>
      <c r="K510" s="64" t="str">
        <f t="shared" si="13"/>
        <v/>
      </c>
      <c r="L510" s="119"/>
      <c r="M510" s="152"/>
      <c r="N510" s="119"/>
      <c r="O510" s="5" t="s">
        <v>293</v>
      </c>
      <c r="P510" s="127"/>
      <c r="Q510" s="129"/>
      <c r="R510" s="237"/>
      <c r="S510" s="128"/>
      <c r="T510" s="119"/>
      <c r="U510" s="130"/>
      <c r="V510" s="130"/>
      <c r="W510" s="5"/>
      <c r="X510" s="128"/>
      <c r="Y510" s="127"/>
      <c r="Z510" s="127"/>
      <c r="AA510" s="128"/>
      <c r="AB510" s="119"/>
      <c r="AC510" s="68" t="s">
        <v>82</v>
      </c>
      <c r="AD510" s="35"/>
      <c r="AE510" s="112"/>
      <c r="AF510" s="112"/>
      <c r="AG510" s="112"/>
      <c r="AH510" s="112"/>
      <c r="AI510" s="6"/>
      <c r="AJ510" s="6"/>
      <c r="AK510" s="6"/>
      <c r="AL510" s="145"/>
      <c r="AM510" s="135"/>
      <c r="AN510" s="136"/>
      <c r="AO510" s="136"/>
      <c r="AP510" s="136"/>
      <c r="AQ510" s="147"/>
      <c r="AR510" s="145"/>
      <c r="AS510" s="110"/>
      <c r="AT510" s="119"/>
      <c r="AU510" s="10"/>
      <c r="AV510" s="119"/>
      <c r="AW510" s="8"/>
      <c r="AX510" s="9"/>
      <c r="AY510" s="9"/>
      <c r="AZ510" s="9"/>
      <c r="BA510" s="145"/>
      <c r="BB510" s="145"/>
      <c r="BC510" s="149"/>
      <c r="BD510" s="33"/>
      <c r="BE510" s="6"/>
      <c r="BF510" s="8"/>
      <c r="BG510" s="154"/>
      <c r="BH510" s="119"/>
      <c r="BI510" s="119"/>
      <c r="BJ510" s="6"/>
      <c r="BK510" s="108"/>
      <c r="BL510" s="108"/>
      <c r="BM510" s="6"/>
      <c r="BN510" s="6"/>
      <c r="BO510" s="7"/>
      <c r="BP510" s="6"/>
      <c r="BQ510" s="156"/>
      <c r="BR510" s="139" t="s">
        <v>80</v>
      </c>
      <c r="BS510" s="159"/>
      <c r="BT510" s="6"/>
    </row>
    <row r="511" spans="1:72" s="101" customFormat="1" x14ac:dyDescent="0.25">
      <c r="A511" s="122"/>
      <c r="B511" s="123"/>
      <c r="C511" s="124"/>
      <c r="D511" s="124"/>
      <c r="E511" s="185"/>
      <c r="F511" s="5"/>
      <c r="G511" s="5"/>
      <c r="H511" s="64" t="str">
        <f t="shared" si="12"/>
        <v/>
      </c>
      <c r="I511" s="5"/>
      <c r="J511" s="5"/>
      <c r="K511" s="64" t="str">
        <f t="shared" si="13"/>
        <v/>
      </c>
      <c r="L511" s="119"/>
      <c r="M511" s="152"/>
      <c r="N511" s="119"/>
      <c r="O511" s="5" t="s">
        <v>293</v>
      </c>
      <c r="P511" s="127"/>
      <c r="Q511" s="129"/>
      <c r="R511" s="237"/>
      <c r="S511" s="128"/>
      <c r="T511" s="119"/>
      <c r="U511" s="130"/>
      <c r="V511" s="130"/>
      <c r="W511" s="5"/>
      <c r="X511" s="128"/>
      <c r="Y511" s="127"/>
      <c r="Z511" s="127"/>
      <c r="AA511" s="128"/>
      <c r="AB511" s="119"/>
      <c r="AC511" s="68" t="s">
        <v>82</v>
      </c>
      <c r="AD511" s="35"/>
      <c r="AE511" s="112"/>
      <c r="AF511" s="112"/>
      <c r="AG511" s="112"/>
      <c r="AH511" s="112"/>
      <c r="AI511" s="6"/>
      <c r="AJ511" s="6"/>
      <c r="AK511" s="6"/>
      <c r="AL511" s="145"/>
      <c r="AM511" s="135"/>
      <c r="AN511" s="136"/>
      <c r="AO511" s="136"/>
      <c r="AP511" s="136"/>
      <c r="AQ511" s="147"/>
      <c r="AR511" s="145"/>
      <c r="AS511" s="110"/>
      <c r="AT511" s="119"/>
      <c r="AU511" s="10"/>
      <c r="AV511" s="119"/>
      <c r="AW511" s="8"/>
      <c r="AX511" s="9"/>
      <c r="AY511" s="9"/>
      <c r="AZ511" s="9"/>
      <c r="BA511" s="145"/>
      <c r="BB511" s="145"/>
      <c r="BC511" s="149"/>
      <c r="BD511" s="33"/>
      <c r="BE511" s="6"/>
      <c r="BF511" s="8"/>
      <c r="BG511" s="154"/>
      <c r="BH511" s="119"/>
      <c r="BI511" s="119"/>
      <c r="BJ511" s="6"/>
      <c r="BK511" s="108"/>
      <c r="BL511" s="108"/>
      <c r="BM511" s="6"/>
      <c r="BN511" s="6"/>
      <c r="BO511" s="7"/>
      <c r="BP511" s="6"/>
      <c r="BQ511" s="156"/>
      <c r="BR511" s="139" t="s">
        <v>80</v>
      </c>
      <c r="BS511" s="159"/>
      <c r="BT511" s="6"/>
    </row>
    <row r="512" spans="1:72" s="101" customFormat="1" x14ac:dyDescent="0.25">
      <c r="A512" s="122"/>
      <c r="B512" s="123"/>
      <c r="C512" s="124"/>
      <c r="D512" s="124"/>
      <c r="E512" s="185"/>
      <c r="F512" s="5"/>
      <c r="G512" s="5"/>
      <c r="H512" s="64" t="str">
        <f t="shared" si="12"/>
        <v/>
      </c>
      <c r="I512" s="5"/>
      <c r="J512" s="5"/>
      <c r="K512" s="64" t="str">
        <f t="shared" si="13"/>
        <v/>
      </c>
      <c r="L512" s="119"/>
      <c r="M512" s="152"/>
      <c r="N512" s="119"/>
      <c r="O512" s="5" t="s">
        <v>293</v>
      </c>
      <c r="P512" s="127"/>
      <c r="Q512" s="129"/>
      <c r="R512" s="237"/>
      <c r="S512" s="128"/>
      <c r="T512" s="119"/>
      <c r="U512" s="130"/>
      <c r="V512" s="130"/>
      <c r="W512" s="5"/>
      <c r="X512" s="128"/>
      <c r="Y512" s="127"/>
      <c r="Z512" s="127"/>
      <c r="AA512" s="128"/>
      <c r="AB512" s="119"/>
      <c r="AC512" s="68" t="s">
        <v>82</v>
      </c>
      <c r="AD512" s="35"/>
      <c r="AE512" s="112"/>
      <c r="AF512" s="112"/>
      <c r="AG512" s="112"/>
      <c r="AH512" s="112"/>
      <c r="AI512" s="6"/>
      <c r="AJ512" s="6"/>
      <c r="AK512" s="6"/>
      <c r="AL512" s="145"/>
      <c r="AM512" s="135"/>
      <c r="AN512" s="136"/>
      <c r="AO512" s="136"/>
      <c r="AP512" s="136"/>
      <c r="AQ512" s="147"/>
      <c r="AR512" s="145"/>
      <c r="AS512" s="110"/>
      <c r="AT512" s="119"/>
      <c r="AU512" s="10"/>
      <c r="AV512" s="119"/>
      <c r="AW512" s="8"/>
      <c r="AX512" s="9"/>
      <c r="AY512" s="9"/>
      <c r="AZ512" s="9"/>
      <c r="BA512" s="145"/>
      <c r="BB512" s="145"/>
      <c r="BC512" s="149"/>
      <c r="BD512" s="33"/>
      <c r="BE512" s="6"/>
      <c r="BF512" s="8"/>
      <c r="BG512" s="154"/>
      <c r="BH512" s="119"/>
      <c r="BI512" s="119"/>
      <c r="BJ512" s="6"/>
      <c r="BK512" s="108"/>
      <c r="BL512" s="108"/>
      <c r="BM512" s="6"/>
      <c r="BN512" s="6"/>
      <c r="BO512" s="7"/>
      <c r="BP512" s="6"/>
      <c r="BQ512" s="156"/>
      <c r="BR512" s="139" t="s">
        <v>80</v>
      </c>
      <c r="BS512" s="159"/>
      <c r="BT512" s="6"/>
    </row>
    <row r="513" spans="1:72" s="101" customFormat="1" x14ac:dyDescent="0.25">
      <c r="A513" s="122"/>
      <c r="B513" s="123"/>
      <c r="C513" s="124"/>
      <c r="D513" s="124"/>
      <c r="E513" s="185"/>
      <c r="F513" s="5"/>
      <c r="G513" s="5"/>
      <c r="H513" s="64" t="str">
        <f t="shared" si="12"/>
        <v/>
      </c>
      <c r="I513" s="5"/>
      <c r="J513" s="5"/>
      <c r="K513" s="64" t="str">
        <f t="shared" si="13"/>
        <v/>
      </c>
      <c r="L513" s="119"/>
      <c r="M513" s="152"/>
      <c r="N513" s="119"/>
      <c r="O513" s="5" t="s">
        <v>293</v>
      </c>
      <c r="P513" s="127"/>
      <c r="Q513" s="129"/>
      <c r="R513" s="237"/>
      <c r="S513" s="128"/>
      <c r="T513" s="119"/>
      <c r="U513" s="130"/>
      <c r="V513" s="130"/>
      <c r="W513" s="5"/>
      <c r="X513" s="128"/>
      <c r="Y513" s="127"/>
      <c r="Z513" s="127"/>
      <c r="AA513" s="128"/>
      <c r="AB513" s="119"/>
      <c r="AC513" s="68" t="s">
        <v>82</v>
      </c>
      <c r="AD513" s="35"/>
      <c r="AE513" s="112"/>
      <c r="AF513" s="112"/>
      <c r="AG513" s="112"/>
      <c r="AH513" s="112"/>
      <c r="AI513" s="6"/>
      <c r="AJ513" s="6"/>
      <c r="AK513" s="6"/>
      <c r="AL513" s="145"/>
      <c r="AM513" s="135"/>
      <c r="AN513" s="136"/>
      <c r="AO513" s="136"/>
      <c r="AP513" s="136"/>
      <c r="AQ513" s="147"/>
      <c r="AR513" s="145"/>
      <c r="AS513" s="110"/>
      <c r="AT513" s="119"/>
      <c r="AU513" s="10"/>
      <c r="AV513" s="119"/>
      <c r="AW513" s="8"/>
      <c r="AX513" s="9"/>
      <c r="AY513" s="9"/>
      <c r="AZ513" s="9"/>
      <c r="BA513" s="145"/>
      <c r="BB513" s="145"/>
      <c r="BC513" s="149"/>
      <c r="BD513" s="33"/>
      <c r="BE513" s="6"/>
      <c r="BF513" s="8"/>
      <c r="BG513" s="154"/>
      <c r="BH513" s="119"/>
      <c r="BI513" s="119"/>
      <c r="BJ513" s="6"/>
      <c r="BK513" s="108"/>
      <c r="BL513" s="108"/>
      <c r="BM513" s="6"/>
      <c r="BN513" s="6"/>
      <c r="BO513" s="7"/>
      <c r="BP513" s="6"/>
      <c r="BQ513" s="156"/>
      <c r="BR513" s="139" t="s">
        <v>80</v>
      </c>
      <c r="BS513" s="159"/>
      <c r="BT513" s="6"/>
    </row>
    <row r="514" spans="1:72" s="101" customFormat="1" x14ac:dyDescent="0.25">
      <c r="A514" s="122"/>
      <c r="B514" s="123"/>
      <c r="C514" s="124"/>
      <c r="D514" s="124"/>
      <c r="E514" s="185"/>
      <c r="F514" s="5"/>
      <c r="G514" s="5"/>
      <c r="H514" s="64" t="str">
        <f t="shared" si="12"/>
        <v/>
      </c>
      <c r="I514" s="5"/>
      <c r="J514" s="5"/>
      <c r="K514" s="64" t="str">
        <f t="shared" si="13"/>
        <v/>
      </c>
      <c r="L514" s="119"/>
      <c r="M514" s="152"/>
      <c r="N514" s="119"/>
      <c r="O514" s="5" t="s">
        <v>293</v>
      </c>
      <c r="P514" s="127"/>
      <c r="Q514" s="129"/>
      <c r="R514" s="237"/>
      <c r="S514" s="128"/>
      <c r="T514" s="119"/>
      <c r="U514" s="130"/>
      <c r="V514" s="130"/>
      <c r="W514" s="5"/>
      <c r="X514" s="128"/>
      <c r="Y514" s="127"/>
      <c r="Z514" s="127"/>
      <c r="AA514" s="128"/>
      <c r="AB514" s="119"/>
      <c r="AC514" s="68" t="s">
        <v>82</v>
      </c>
      <c r="AD514" s="35"/>
      <c r="AE514" s="112"/>
      <c r="AF514" s="112"/>
      <c r="AG514" s="112"/>
      <c r="AH514" s="112"/>
      <c r="AI514" s="6"/>
      <c r="AJ514" s="6"/>
      <c r="AK514" s="6"/>
      <c r="AL514" s="145"/>
      <c r="AM514" s="135"/>
      <c r="AN514" s="136"/>
      <c r="AO514" s="136"/>
      <c r="AP514" s="136"/>
      <c r="AQ514" s="147"/>
      <c r="AR514" s="145"/>
      <c r="AS514" s="110"/>
      <c r="AT514" s="119"/>
      <c r="AU514" s="10"/>
      <c r="AV514" s="119"/>
      <c r="AW514" s="8"/>
      <c r="AX514" s="9"/>
      <c r="AY514" s="9"/>
      <c r="AZ514" s="9"/>
      <c r="BA514" s="145"/>
      <c r="BB514" s="145"/>
      <c r="BC514" s="149"/>
      <c r="BD514" s="33"/>
      <c r="BE514" s="6"/>
      <c r="BF514" s="8"/>
      <c r="BG514" s="154"/>
      <c r="BH514" s="119"/>
      <c r="BI514" s="119"/>
      <c r="BJ514" s="6"/>
      <c r="BK514" s="108"/>
      <c r="BL514" s="108"/>
      <c r="BM514" s="6"/>
      <c r="BN514" s="6"/>
      <c r="BO514" s="7"/>
      <c r="BP514" s="6"/>
      <c r="BQ514" s="156"/>
      <c r="BR514" s="139" t="s">
        <v>80</v>
      </c>
      <c r="BS514" s="159"/>
      <c r="BT514" s="6"/>
    </row>
    <row r="515" spans="1:72" s="101" customFormat="1" x14ac:dyDescent="0.25">
      <c r="A515" s="122"/>
      <c r="B515" s="123"/>
      <c r="C515" s="124"/>
      <c r="D515" s="124"/>
      <c r="E515" s="185"/>
      <c r="F515" s="5"/>
      <c r="G515" s="5"/>
      <c r="H515" s="64" t="str">
        <f t="shared" si="12"/>
        <v/>
      </c>
      <c r="I515" s="5"/>
      <c r="J515" s="5"/>
      <c r="K515" s="64" t="str">
        <f t="shared" si="13"/>
        <v/>
      </c>
      <c r="L515" s="119"/>
      <c r="M515" s="152"/>
      <c r="N515" s="119"/>
      <c r="O515" s="5" t="s">
        <v>293</v>
      </c>
      <c r="P515" s="127"/>
      <c r="Q515" s="129"/>
      <c r="R515" s="237"/>
      <c r="S515" s="128"/>
      <c r="T515" s="119"/>
      <c r="U515" s="130"/>
      <c r="V515" s="130"/>
      <c r="W515" s="5"/>
      <c r="X515" s="128"/>
      <c r="Y515" s="127"/>
      <c r="Z515" s="127"/>
      <c r="AA515" s="128"/>
      <c r="AB515" s="119"/>
      <c r="AC515" s="68" t="s">
        <v>82</v>
      </c>
      <c r="AD515" s="35"/>
      <c r="AE515" s="112"/>
      <c r="AF515" s="112"/>
      <c r="AG515" s="112"/>
      <c r="AH515" s="112"/>
      <c r="AI515" s="6"/>
      <c r="AJ515" s="6"/>
      <c r="AK515" s="6"/>
      <c r="AL515" s="145"/>
      <c r="AM515" s="135"/>
      <c r="AN515" s="136"/>
      <c r="AO515" s="136"/>
      <c r="AP515" s="136"/>
      <c r="AQ515" s="147"/>
      <c r="AR515" s="145"/>
      <c r="AS515" s="110"/>
      <c r="AT515" s="119"/>
      <c r="AU515" s="10"/>
      <c r="AV515" s="119"/>
      <c r="AW515" s="8"/>
      <c r="AX515" s="9"/>
      <c r="AY515" s="9"/>
      <c r="AZ515" s="9"/>
      <c r="BA515" s="145"/>
      <c r="BB515" s="145"/>
      <c r="BC515" s="149"/>
      <c r="BD515" s="33"/>
      <c r="BE515" s="6"/>
      <c r="BF515" s="8"/>
      <c r="BG515" s="154"/>
      <c r="BH515" s="119"/>
      <c r="BI515" s="119"/>
      <c r="BJ515" s="6"/>
      <c r="BK515" s="108"/>
      <c r="BL515" s="108"/>
      <c r="BM515" s="6"/>
      <c r="BN515" s="6"/>
      <c r="BO515" s="7"/>
      <c r="BP515" s="6"/>
      <c r="BQ515" s="156"/>
      <c r="BR515" s="139" t="s">
        <v>80</v>
      </c>
      <c r="BS515" s="159"/>
      <c r="BT515" s="6"/>
    </row>
    <row r="516" spans="1:72" s="101" customFormat="1" x14ac:dyDescent="0.25">
      <c r="A516" s="122"/>
      <c r="B516" s="123"/>
      <c r="C516" s="124"/>
      <c r="D516" s="124"/>
      <c r="E516" s="185"/>
      <c r="F516" s="5"/>
      <c r="G516" s="5"/>
      <c r="H516" s="64" t="str">
        <f t="shared" si="12"/>
        <v/>
      </c>
      <c r="I516" s="5"/>
      <c r="J516" s="5"/>
      <c r="K516" s="64" t="str">
        <f t="shared" si="13"/>
        <v/>
      </c>
      <c r="L516" s="119"/>
      <c r="M516" s="152"/>
      <c r="N516" s="119"/>
      <c r="O516" s="5" t="s">
        <v>293</v>
      </c>
      <c r="P516" s="127"/>
      <c r="Q516" s="129"/>
      <c r="R516" s="237"/>
      <c r="S516" s="128"/>
      <c r="T516" s="119"/>
      <c r="U516" s="130"/>
      <c r="V516" s="130"/>
      <c r="W516" s="5"/>
      <c r="X516" s="128"/>
      <c r="Y516" s="127"/>
      <c r="Z516" s="127"/>
      <c r="AA516" s="128"/>
      <c r="AB516" s="119"/>
      <c r="AC516" s="68" t="s">
        <v>82</v>
      </c>
      <c r="AD516" s="35"/>
      <c r="AE516" s="112"/>
      <c r="AF516" s="112"/>
      <c r="AG516" s="112"/>
      <c r="AH516" s="112"/>
      <c r="AI516" s="6"/>
      <c r="AJ516" s="6"/>
      <c r="AK516" s="6"/>
      <c r="AL516" s="145"/>
      <c r="AM516" s="135"/>
      <c r="AN516" s="136"/>
      <c r="AO516" s="136"/>
      <c r="AP516" s="136"/>
      <c r="AQ516" s="147"/>
      <c r="AR516" s="145"/>
      <c r="AS516" s="110"/>
      <c r="AT516" s="119"/>
      <c r="AU516" s="10"/>
      <c r="AV516" s="119"/>
      <c r="AW516" s="8"/>
      <c r="AX516" s="9"/>
      <c r="AY516" s="9"/>
      <c r="AZ516" s="9"/>
      <c r="BA516" s="145"/>
      <c r="BB516" s="145"/>
      <c r="BC516" s="149"/>
      <c r="BD516" s="33"/>
      <c r="BE516" s="6"/>
      <c r="BF516" s="8"/>
      <c r="BG516" s="154"/>
      <c r="BH516" s="119"/>
      <c r="BI516" s="119"/>
      <c r="BJ516" s="6"/>
      <c r="BK516" s="108"/>
      <c r="BL516" s="108"/>
      <c r="BM516" s="6"/>
      <c r="BN516" s="6"/>
      <c r="BO516" s="7"/>
      <c r="BP516" s="6"/>
      <c r="BQ516" s="156"/>
      <c r="BR516" s="139" t="s">
        <v>80</v>
      </c>
      <c r="BS516" s="159"/>
      <c r="BT516" s="6"/>
    </row>
    <row r="517" spans="1:72" s="101" customFormat="1" x14ac:dyDescent="0.25">
      <c r="A517" s="122"/>
      <c r="B517" s="123"/>
      <c r="C517" s="124"/>
      <c r="D517" s="124"/>
      <c r="E517" s="185"/>
      <c r="F517" s="5"/>
      <c r="G517" s="5"/>
      <c r="H517" s="64" t="str">
        <f t="shared" si="12"/>
        <v/>
      </c>
      <c r="I517" s="5"/>
      <c r="J517" s="5"/>
      <c r="K517" s="64" t="str">
        <f t="shared" si="13"/>
        <v/>
      </c>
      <c r="L517" s="119"/>
      <c r="M517" s="152"/>
      <c r="N517" s="119"/>
      <c r="O517" s="5" t="s">
        <v>293</v>
      </c>
      <c r="P517" s="127"/>
      <c r="Q517" s="129"/>
      <c r="R517" s="237"/>
      <c r="S517" s="128"/>
      <c r="T517" s="119"/>
      <c r="U517" s="130"/>
      <c r="V517" s="130"/>
      <c r="W517" s="5"/>
      <c r="X517" s="128"/>
      <c r="Y517" s="127"/>
      <c r="Z517" s="127"/>
      <c r="AA517" s="128"/>
      <c r="AB517" s="119"/>
      <c r="AC517" s="68" t="s">
        <v>82</v>
      </c>
      <c r="AD517" s="35"/>
      <c r="AE517" s="112"/>
      <c r="AF517" s="112"/>
      <c r="AG517" s="112"/>
      <c r="AH517" s="112"/>
      <c r="AI517" s="6"/>
      <c r="AJ517" s="6"/>
      <c r="AK517" s="6"/>
      <c r="AL517" s="145"/>
      <c r="AM517" s="135"/>
      <c r="AN517" s="136"/>
      <c r="AO517" s="136"/>
      <c r="AP517" s="136"/>
      <c r="AQ517" s="147"/>
      <c r="AR517" s="145"/>
      <c r="AS517" s="110"/>
      <c r="AT517" s="119"/>
      <c r="AU517" s="10"/>
      <c r="AV517" s="119"/>
      <c r="AW517" s="8"/>
      <c r="AX517" s="9"/>
      <c r="AY517" s="9"/>
      <c r="AZ517" s="9"/>
      <c r="BA517" s="145"/>
      <c r="BB517" s="145"/>
      <c r="BC517" s="149"/>
      <c r="BD517" s="33"/>
      <c r="BE517" s="6"/>
      <c r="BF517" s="8"/>
      <c r="BG517" s="154"/>
      <c r="BH517" s="119"/>
      <c r="BI517" s="119"/>
      <c r="BJ517" s="6"/>
      <c r="BK517" s="108"/>
      <c r="BL517" s="108"/>
      <c r="BM517" s="6"/>
      <c r="BN517" s="6"/>
      <c r="BO517" s="7"/>
      <c r="BP517" s="6"/>
      <c r="BQ517" s="156"/>
      <c r="BR517" s="139" t="s">
        <v>80</v>
      </c>
      <c r="BS517" s="159"/>
      <c r="BT517" s="6"/>
    </row>
    <row r="518" spans="1:72" s="101" customFormat="1" x14ac:dyDescent="0.25">
      <c r="A518" s="122"/>
      <c r="B518" s="123"/>
      <c r="C518" s="124"/>
      <c r="D518" s="124"/>
      <c r="E518" s="185"/>
      <c r="F518" s="5"/>
      <c r="G518" s="5"/>
      <c r="H518" s="64" t="str">
        <f t="shared" si="12"/>
        <v/>
      </c>
      <c r="I518" s="5"/>
      <c r="J518" s="5"/>
      <c r="K518" s="64" t="str">
        <f t="shared" si="13"/>
        <v/>
      </c>
      <c r="L518" s="119"/>
      <c r="M518" s="152"/>
      <c r="N518" s="119"/>
      <c r="O518" s="5" t="s">
        <v>293</v>
      </c>
      <c r="P518" s="127"/>
      <c r="Q518" s="129"/>
      <c r="R518" s="237"/>
      <c r="S518" s="128"/>
      <c r="T518" s="119"/>
      <c r="U518" s="130"/>
      <c r="V518" s="130"/>
      <c r="W518" s="5"/>
      <c r="X518" s="128"/>
      <c r="Y518" s="127"/>
      <c r="Z518" s="127"/>
      <c r="AA518" s="128"/>
      <c r="AB518" s="119"/>
      <c r="AC518" s="68" t="s">
        <v>82</v>
      </c>
      <c r="AD518" s="35"/>
      <c r="AE518" s="112"/>
      <c r="AF518" s="112"/>
      <c r="AG518" s="112"/>
      <c r="AH518" s="112"/>
      <c r="AI518" s="6"/>
      <c r="AJ518" s="6"/>
      <c r="AK518" s="6"/>
      <c r="AL518" s="145"/>
      <c r="AM518" s="135"/>
      <c r="AN518" s="136"/>
      <c r="AO518" s="136"/>
      <c r="AP518" s="136"/>
      <c r="AQ518" s="147"/>
      <c r="AR518" s="145"/>
      <c r="AS518" s="110"/>
      <c r="AT518" s="119"/>
      <c r="AU518" s="10"/>
      <c r="AV518" s="119"/>
      <c r="AW518" s="8"/>
      <c r="AX518" s="9"/>
      <c r="AY518" s="9"/>
      <c r="AZ518" s="9"/>
      <c r="BA518" s="145"/>
      <c r="BB518" s="145"/>
      <c r="BC518" s="149"/>
      <c r="BD518" s="33"/>
      <c r="BE518" s="6"/>
      <c r="BF518" s="8"/>
      <c r="BG518" s="154"/>
      <c r="BH518" s="119"/>
      <c r="BI518" s="119"/>
      <c r="BJ518" s="6"/>
      <c r="BK518" s="108"/>
      <c r="BL518" s="108"/>
      <c r="BM518" s="6"/>
      <c r="BN518" s="6"/>
      <c r="BO518" s="7"/>
      <c r="BP518" s="6"/>
      <c r="BQ518" s="156"/>
      <c r="BR518" s="139" t="s">
        <v>80</v>
      </c>
      <c r="BS518" s="159"/>
      <c r="BT518" s="6"/>
    </row>
    <row r="519" spans="1:72" s="101" customFormat="1" x14ac:dyDescent="0.25">
      <c r="A519" s="122"/>
      <c r="B519" s="123"/>
      <c r="C519" s="124"/>
      <c r="D519" s="124"/>
      <c r="E519" s="185"/>
      <c r="F519" s="5"/>
      <c r="G519" s="5"/>
      <c r="H519" s="64" t="str">
        <f t="shared" si="12"/>
        <v/>
      </c>
      <c r="I519" s="5"/>
      <c r="J519" s="5"/>
      <c r="K519" s="64" t="str">
        <f t="shared" si="13"/>
        <v/>
      </c>
      <c r="L519" s="119"/>
      <c r="M519" s="152"/>
      <c r="N519" s="119"/>
      <c r="O519" s="5" t="s">
        <v>293</v>
      </c>
      <c r="P519" s="127"/>
      <c r="Q519" s="129"/>
      <c r="R519" s="237"/>
      <c r="S519" s="128"/>
      <c r="T519" s="119"/>
      <c r="U519" s="130"/>
      <c r="V519" s="130"/>
      <c r="W519" s="5"/>
      <c r="X519" s="128"/>
      <c r="Y519" s="127"/>
      <c r="Z519" s="127"/>
      <c r="AA519" s="128"/>
      <c r="AB519" s="119"/>
      <c r="AC519" s="68" t="s">
        <v>82</v>
      </c>
      <c r="AD519" s="35"/>
      <c r="AE519" s="112"/>
      <c r="AF519" s="112"/>
      <c r="AG519" s="112"/>
      <c r="AH519" s="112"/>
      <c r="AI519" s="6"/>
      <c r="AJ519" s="6"/>
      <c r="AK519" s="6"/>
      <c r="AL519" s="145"/>
      <c r="AM519" s="135"/>
      <c r="AN519" s="136"/>
      <c r="AO519" s="136"/>
      <c r="AP519" s="136"/>
      <c r="AQ519" s="147"/>
      <c r="AR519" s="145"/>
      <c r="AS519" s="110"/>
      <c r="AT519" s="119"/>
      <c r="AU519" s="10"/>
      <c r="AV519" s="119"/>
      <c r="AW519" s="8"/>
      <c r="AX519" s="9"/>
      <c r="AY519" s="9"/>
      <c r="AZ519" s="9"/>
      <c r="BA519" s="145"/>
      <c r="BB519" s="145"/>
      <c r="BC519" s="149"/>
      <c r="BD519" s="33"/>
      <c r="BE519" s="6"/>
      <c r="BF519" s="8"/>
      <c r="BG519" s="154"/>
      <c r="BH519" s="119"/>
      <c r="BI519" s="119"/>
      <c r="BJ519" s="6"/>
      <c r="BK519" s="108"/>
      <c r="BL519" s="108"/>
      <c r="BM519" s="6"/>
      <c r="BN519" s="6"/>
      <c r="BO519" s="7"/>
      <c r="BP519" s="6"/>
      <c r="BQ519" s="156"/>
      <c r="BR519" s="139" t="s">
        <v>80</v>
      </c>
      <c r="BS519" s="159"/>
      <c r="BT519" s="6"/>
    </row>
    <row r="520" spans="1:72" s="101" customFormat="1" x14ac:dyDescent="0.25">
      <c r="A520" s="122"/>
      <c r="B520" s="123"/>
      <c r="C520" s="124"/>
      <c r="D520" s="124"/>
      <c r="E520" s="185"/>
      <c r="F520" s="5"/>
      <c r="G520" s="5"/>
      <c r="H520" s="64" t="str">
        <f t="shared" si="12"/>
        <v/>
      </c>
      <c r="I520" s="5"/>
      <c r="J520" s="5"/>
      <c r="K520" s="64" t="str">
        <f t="shared" si="13"/>
        <v/>
      </c>
      <c r="L520" s="119"/>
      <c r="M520" s="152"/>
      <c r="N520" s="119"/>
      <c r="O520" s="5" t="s">
        <v>293</v>
      </c>
      <c r="P520" s="127"/>
      <c r="Q520" s="129"/>
      <c r="R520" s="237"/>
      <c r="S520" s="128"/>
      <c r="T520" s="119"/>
      <c r="U520" s="130"/>
      <c r="V520" s="130"/>
      <c r="W520" s="5"/>
      <c r="X520" s="128"/>
      <c r="Y520" s="127"/>
      <c r="Z520" s="127"/>
      <c r="AA520" s="128"/>
      <c r="AB520" s="119"/>
      <c r="AC520" s="68" t="s">
        <v>82</v>
      </c>
      <c r="AD520" s="35"/>
      <c r="AE520" s="112"/>
      <c r="AF520" s="112"/>
      <c r="AG520" s="112"/>
      <c r="AH520" s="112"/>
      <c r="AI520" s="6"/>
      <c r="AJ520" s="6"/>
      <c r="AK520" s="6"/>
      <c r="AL520" s="145"/>
      <c r="AM520" s="135"/>
      <c r="AN520" s="136"/>
      <c r="AO520" s="136"/>
      <c r="AP520" s="136"/>
      <c r="AQ520" s="147"/>
      <c r="AR520" s="145"/>
      <c r="AS520" s="110"/>
      <c r="AT520" s="119"/>
      <c r="AU520" s="10"/>
      <c r="AV520" s="119"/>
      <c r="AW520" s="8"/>
      <c r="AX520" s="9"/>
      <c r="AY520" s="9"/>
      <c r="AZ520" s="9"/>
      <c r="BA520" s="145"/>
      <c r="BB520" s="145"/>
      <c r="BC520" s="149"/>
      <c r="BD520" s="33"/>
      <c r="BE520" s="6"/>
      <c r="BF520" s="8"/>
      <c r="BG520" s="154"/>
      <c r="BH520" s="119"/>
      <c r="BI520" s="119"/>
      <c r="BJ520" s="6"/>
      <c r="BK520" s="108"/>
      <c r="BL520" s="108"/>
      <c r="BM520" s="6"/>
      <c r="BN520" s="6"/>
      <c r="BO520" s="7"/>
      <c r="BP520" s="6"/>
      <c r="BQ520" s="156"/>
      <c r="BR520" s="139" t="s">
        <v>80</v>
      </c>
      <c r="BS520" s="159"/>
      <c r="BT520" s="6"/>
    </row>
    <row r="521" spans="1:72" s="101" customFormat="1" x14ac:dyDescent="0.25">
      <c r="A521" s="122"/>
      <c r="B521" s="123"/>
      <c r="C521" s="124"/>
      <c r="D521" s="124"/>
      <c r="E521" s="185"/>
      <c r="F521" s="5"/>
      <c r="G521" s="5"/>
      <c r="H521" s="64" t="str">
        <f t="shared" si="12"/>
        <v/>
      </c>
      <c r="I521" s="5"/>
      <c r="J521" s="5"/>
      <c r="K521" s="64" t="str">
        <f t="shared" si="13"/>
        <v/>
      </c>
      <c r="L521" s="119"/>
      <c r="M521" s="152"/>
      <c r="N521" s="119"/>
      <c r="O521" s="5" t="s">
        <v>293</v>
      </c>
      <c r="P521" s="127"/>
      <c r="Q521" s="129"/>
      <c r="R521" s="237"/>
      <c r="S521" s="128"/>
      <c r="T521" s="119"/>
      <c r="U521" s="130"/>
      <c r="V521" s="130"/>
      <c r="W521" s="5"/>
      <c r="X521" s="128"/>
      <c r="Y521" s="127"/>
      <c r="Z521" s="127"/>
      <c r="AA521" s="128"/>
      <c r="AB521" s="119"/>
      <c r="AC521" s="68" t="s">
        <v>82</v>
      </c>
      <c r="AD521" s="35"/>
      <c r="AE521" s="112"/>
      <c r="AF521" s="112"/>
      <c r="AG521" s="112"/>
      <c r="AH521" s="112"/>
      <c r="AI521" s="6"/>
      <c r="AJ521" s="6"/>
      <c r="AK521" s="6"/>
      <c r="AL521" s="145"/>
      <c r="AM521" s="135"/>
      <c r="AN521" s="136"/>
      <c r="AO521" s="136"/>
      <c r="AP521" s="136"/>
      <c r="AQ521" s="147"/>
      <c r="AR521" s="145"/>
      <c r="AS521" s="110"/>
      <c r="AT521" s="119"/>
      <c r="AU521" s="10"/>
      <c r="AV521" s="119"/>
      <c r="AW521" s="8"/>
      <c r="AX521" s="9"/>
      <c r="AY521" s="9"/>
      <c r="AZ521" s="9"/>
      <c r="BA521" s="145"/>
      <c r="BB521" s="145"/>
      <c r="BC521" s="149"/>
      <c r="BD521" s="33"/>
      <c r="BE521" s="6"/>
      <c r="BF521" s="8"/>
      <c r="BG521" s="154"/>
      <c r="BH521" s="119"/>
      <c r="BI521" s="119"/>
      <c r="BJ521" s="6"/>
      <c r="BK521" s="108"/>
      <c r="BL521" s="108"/>
      <c r="BM521" s="6"/>
      <c r="BN521" s="6"/>
      <c r="BO521" s="7"/>
      <c r="BP521" s="6"/>
      <c r="BQ521" s="156"/>
      <c r="BR521" s="139" t="s">
        <v>80</v>
      </c>
      <c r="BS521" s="159"/>
      <c r="BT521" s="6"/>
    </row>
    <row r="522" spans="1:72" s="101" customFormat="1" x14ac:dyDescent="0.25">
      <c r="A522" s="122"/>
      <c r="B522" s="123"/>
      <c r="C522" s="124"/>
      <c r="D522" s="124"/>
      <c r="E522" s="185"/>
      <c r="F522" s="5"/>
      <c r="G522" s="5"/>
      <c r="H522" s="64" t="str">
        <f t="shared" si="12"/>
        <v/>
      </c>
      <c r="I522" s="5"/>
      <c r="J522" s="5"/>
      <c r="K522" s="64" t="str">
        <f t="shared" si="13"/>
        <v/>
      </c>
      <c r="L522" s="119"/>
      <c r="M522" s="152"/>
      <c r="N522" s="119"/>
      <c r="O522" s="5" t="s">
        <v>293</v>
      </c>
      <c r="P522" s="127"/>
      <c r="Q522" s="129"/>
      <c r="R522" s="237"/>
      <c r="S522" s="128"/>
      <c r="T522" s="119"/>
      <c r="U522" s="130"/>
      <c r="V522" s="130"/>
      <c r="W522" s="5"/>
      <c r="X522" s="128"/>
      <c r="Y522" s="127"/>
      <c r="Z522" s="127"/>
      <c r="AA522" s="128"/>
      <c r="AB522" s="119"/>
      <c r="AC522" s="68" t="s">
        <v>82</v>
      </c>
      <c r="AD522" s="35"/>
      <c r="AE522" s="112"/>
      <c r="AF522" s="112"/>
      <c r="AG522" s="112"/>
      <c r="AH522" s="112"/>
      <c r="AI522" s="6"/>
      <c r="AJ522" s="6"/>
      <c r="AK522" s="6"/>
      <c r="AL522" s="145"/>
      <c r="AM522" s="135"/>
      <c r="AN522" s="136"/>
      <c r="AO522" s="136"/>
      <c r="AP522" s="136"/>
      <c r="AQ522" s="147"/>
      <c r="AR522" s="145"/>
      <c r="AS522" s="110"/>
      <c r="AT522" s="119"/>
      <c r="AU522" s="10"/>
      <c r="AV522" s="119"/>
      <c r="AW522" s="8"/>
      <c r="AX522" s="9"/>
      <c r="AY522" s="9"/>
      <c r="AZ522" s="9"/>
      <c r="BA522" s="145"/>
      <c r="BB522" s="145"/>
      <c r="BC522" s="149"/>
      <c r="BD522" s="33"/>
      <c r="BE522" s="6"/>
      <c r="BF522" s="8"/>
      <c r="BG522" s="154"/>
      <c r="BH522" s="119"/>
      <c r="BI522" s="119"/>
      <c r="BJ522" s="6"/>
      <c r="BK522" s="108"/>
      <c r="BL522" s="108"/>
      <c r="BM522" s="6"/>
      <c r="BN522" s="6"/>
      <c r="BO522" s="7"/>
      <c r="BP522" s="6"/>
      <c r="BQ522" s="156"/>
      <c r="BR522" s="139" t="s">
        <v>80</v>
      </c>
      <c r="BS522" s="159"/>
      <c r="BT522" s="6"/>
    </row>
    <row r="523" spans="1:72" s="101" customFormat="1" x14ac:dyDescent="0.25">
      <c r="A523" s="122"/>
      <c r="B523" s="123"/>
      <c r="C523" s="124"/>
      <c r="D523" s="124"/>
      <c r="E523" s="185"/>
      <c r="F523" s="5"/>
      <c r="G523" s="5"/>
      <c r="H523" s="64" t="str">
        <f t="shared" si="12"/>
        <v/>
      </c>
      <c r="I523" s="5"/>
      <c r="J523" s="5"/>
      <c r="K523" s="64" t="str">
        <f t="shared" si="13"/>
        <v/>
      </c>
      <c r="L523" s="119"/>
      <c r="M523" s="152"/>
      <c r="N523" s="119"/>
      <c r="O523" s="5" t="s">
        <v>293</v>
      </c>
      <c r="P523" s="127"/>
      <c r="Q523" s="129"/>
      <c r="R523" s="237"/>
      <c r="S523" s="128"/>
      <c r="T523" s="119"/>
      <c r="U523" s="130"/>
      <c r="V523" s="130"/>
      <c r="W523" s="5"/>
      <c r="X523" s="128"/>
      <c r="Y523" s="127"/>
      <c r="Z523" s="127"/>
      <c r="AA523" s="128"/>
      <c r="AB523" s="119"/>
      <c r="AC523" s="68" t="s">
        <v>82</v>
      </c>
      <c r="AD523" s="35"/>
      <c r="AE523" s="112"/>
      <c r="AF523" s="112"/>
      <c r="AG523" s="112"/>
      <c r="AH523" s="112"/>
      <c r="AI523" s="6"/>
      <c r="AJ523" s="6"/>
      <c r="AK523" s="6"/>
      <c r="AL523" s="145"/>
      <c r="AM523" s="135"/>
      <c r="AN523" s="136"/>
      <c r="AO523" s="136"/>
      <c r="AP523" s="136"/>
      <c r="AQ523" s="147"/>
      <c r="AR523" s="145"/>
      <c r="AS523" s="110"/>
      <c r="AT523" s="119"/>
      <c r="AU523" s="10"/>
      <c r="AV523" s="119"/>
      <c r="AW523" s="8"/>
      <c r="AX523" s="9"/>
      <c r="AY523" s="9"/>
      <c r="AZ523" s="9"/>
      <c r="BA523" s="145"/>
      <c r="BB523" s="145"/>
      <c r="BC523" s="149"/>
      <c r="BD523" s="33"/>
      <c r="BE523" s="6"/>
      <c r="BF523" s="8"/>
      <c r="BG523" s="154"/>
      <c r="BH523" s="119"/>
      <c r="BI523" s="119"/>
      <c r="BJ523" s="6"/>
      <c r="BK523" s="108"/>
      <c r="BL523" s="108"/>
      <c r="BM523" s="6"/>
      <c r="BN523" s="6"/>
      <c r="BO523" s="7"/>
      <c r="BP523" s="6"/>
      <c r="BQ523" s="156"/>
      <c r="BR523" s="139" t="s">
        <v>80</v>
      </c>
      <c r="BS523" s="159"/>
      <c r="BT523" s="6"/>
    </row>
    <row r="524" spans="1:72" s="101" customFormat="1" x14ac:dyDescent="0.25">
      <c r="A524" s="122"/>
      <c r="B524" s="123"/>
      <c r="C524" s="124"/>
      <c r="D524" s="124"/>
      <c r="E524" s="185"/>
      <c r="F524" s="5"/>
      <c r="G524" s="5"/>
      <c r="H524" s="64" t="str">
        <f t="shared" si="12"/>
        <v/>
      </c>
      <c r="I524" s="5"/>
      <c r="J524" s="5"/>
      <c r="K524" s="64" t="str">
        <f t="shared" si="13"/>
        <v/>
      </c>
      <c r="L524" s="119"/>
      <c r="M524" s="152"/>
      <c r="N524" s="119"/>
      <c r="O524" s="5" t="s">
        <v>293</v>
      </c>
      <c r="P524" s="127"/>
      <c r="Q524" s="129"/>
      <c r="R524" s="237"/>
      <c r="S524" s="128"/>
      <c r="T524" s="119"/>
      <c r="U524" s="130"/>
      <c r="V524" s="130"/>
      <c r="W524" s="5"/>
      <c r="X524" s="128"/>
      <c r="Y524" s="127"/>
      <c r="Z524" s="127"/>
      <c r="AA524" s="128"/>
      <c r="AB524" s="119"/>
      <c r="AC524" s="68" t="s">
        <v>82</v>
      </c>
      <c r="AD524" s="35"/>
      <c r="AE524" s="112"/>
      <c r="AF524" s="112"/>
      <c r="AG524" s="112"/>
      <c r="AH524" s="112"/>
      <c r="AI524" s="6"/>
      <c r="AJ524" s="6"/>
      <c r="AK524" s="6"/>
      <c r="AL524" s="145"/>
      <c r="AM524" s="135"/>
      <c r="AN524" s="136"/>
      <c r="AO524" s="136"/>
      <c r="AP524" s="136"/>
      <c r="AQ524" s="147"/>
      <c r="AR524" s="145"/>
      <c r="AS524" s="110"/>
      <c r="AT524" s="119"/>
      <c r="AU524" s="10"/>
      <c r="AV524" s="119"/>
      <c r="AW524" s="8"/>
      <c r="AX524" s="9"/>
      <c r="AY524" s="9"/>
      <c r="AZ524" s="9"/>
      <c r="BA524" s="145"/>
      <c r="BB524" s="145"/>
      <c r="BC524" s="149"/>
      <c r="BD524" s="33"/>
      <c r="BE524" s="6"/>
      <c r="BF524" s="8"/>
      <c r="BG524" s="154"/>
      <c r="BH524" s="119"/>
      <c r="BI524" s="119"/>
      <c r="BJ524" s="6"/>
      <c r="BK524" s="108"/>
      <c r="BL524" s="108"/>
      <c r="BM524" s="6"/>
      <c r="BN524" s="6"/>
      <c r="BO524" s="7"/>
      <c r="BP524" s="6"/>
      <c r="BQ524" s="156"/>
      <c r="BR524" s="139" t="s">
        <v>80</v>
      </c>
      <c r="BS524" s="159"/>
      <c r="BT524" s="6"/>
    </row>
    <row r="525" spans="1:72" s="101" customFormat="1" x14ac:dyDescent="0.25">
      <c r="A525" s="122"/>
      <c r="B525" s="123"/>
      <c r="C525" s="124"/>
      <c r="D525" s="124"/>
      <c r="E525" s="185"/>
      <c r="F525" s="5"/>
      <c r="G525" s="5"/>
      <c r="H525" s="64" t="str">
        <f t="shared" si="12"/>
        <v/>
      </c>
      <c r="I525" s="5"/>
      <c r="J525" s="5"/>
      <c r="K525" s="64" t="str">
        <f t="shared" si="13"/>
        <v/>
      </c>
      <c r="L525" s="119"/>
      <c r="M525" s="152"/>
      <c r="N525" s="119"/>
      <c r="O525" s="5" t="s">
        <v>293</v>
      </c>
      <c r="P525" s="127"/>
      <c r="Q525" s="129"/>
      <c r="R525" s="237"/>
      <c r="S525" s="128"/>
      <c r="T525" s="119"/>
      <c r="U525" s="130"/>
      <c r="V525" s="130"/>
      <c r="W525" s="5"/>
      <c r="X525" s="128"/>
      <c r="Y525" s="127"/>
      <c r="Z525" s="127"/>
      <c r="AA525" s="128"/>
      <c r="AB525" s="119"/>
      <c r="AC525" s="68" t="s">
        <v>82</v>
      </c>
      <c r="AD525" s="35"/>
      <c r="AE525" s="112"/>
      <c r="AF525" s="112"/>
      <c r="AG525" s="112"/>
      <c r="AH525" s="112"/>
      <c r="AI525" s="6"/>
      <c r="AJ525" s="6"/>
      <c r="AK525" s="6"/>
      <c r="AL525" s="145"/>
      <c r="AM525" s="135"/>
      <c r="AN525" s="136"/>
      <c r="AO525" s="136"/>
      <c r="AP525" s="136"/>
      <c r="AQ525" s="147"/>
      <c r="AR525" s="145"/>
      <c r="AS525" s="110"/>
      <c r="AT525" s="119"/>
      <c r="AU525" s="10"/>
      <c r="AV525" s="119"/>
      <c r="AW525" s="8"/>
      <c r="AX525" s="9"/>
      <c r="AY525" s="9"/>
      <c r="AZ525" s="9"/>
      <c r="BA525" s="145"/>
      <c r="BB525" s="145"/>
      <c r="BC525" s="149"/>
      <c r="BD525" s="33"/>
      <c r="BE525" s="6"/>
      <c r="BF525" s="8"/>
      <c r="BG525" s="154"/>
      <c r="BH525" s="119"/>
      <c r="BI525" s="119"/>
      <c r="BJ525" s="6"/>
      <c r="BK525" s="108"/>
      <c r="BL525" s="108"/>
      <c r="BM525" s="6"/>
      <c r="BN525" s="6"/>
      <c r="BO525" s="7"/>
      <c r="BP525" s="6"/>
      <c r="BQ525" s="156"/>
      <c r="BR525" s="139" t="s">
        <v>80</v>
      </c>
      <c r="BS525" s="159"/>
      <c r="BT525" s="6"/>
    </row>
    <row r="526" spans="1:72" s="101" customFormat="1" x14ac:dyDescent="0.25">
      <c r="A526" s="122"/>
      <c r="B526" s="123"/>
      <c r="C526" s="124"/>
      <c r="D526" s="124"/>
      <c r="E526" s="185"/>
      <c r="F526" s="5"/>
      <c r="G526" s="5"/>
      <c r="H526" s="64" t="str">
        <f t="shared" si="12"/>
        <v/>
      </c>
      <c r="I526" s="5"/>
      <c r="J526" s="5"/>
      <c r="K526" s="64" t="str">
        <f t="shared" si="13"/>
        <v/>
      </c>
      <c r="L526" s="119"/>
      <c r="M526" s="152"/>
      <c r="N526" s="119"/>
      <c r="O526" s="5" t="s">
        <v>293</v>
      </c>
      <c r="P526" s="127"/>
      <c r="Q526" s="129"/>
      <c r="R526" s="237"/>
      <c r="S526" s="128"/>
      <c r="T526" s="119"/>
      <c r="U526" s="130"/>
      <c r="V526" s="130"/>
      <c r="W526" s="5"/>
      <c r="X526" s="128"/>
      <c r="Y526" s="127"/>
      <c r="Z526" s="127"/>
      <c r="AA526" s="128"/>
      <c r="AB526" s="119"/>
      <c r="AC526" s="68" t="s">
        <v>82</v>
      </c>
      <c r="AD526" s="35"/>
      <c r="AE526" s="112"/>
      <c r="AF526" s="112"/>
      <c r="AG526" s="112"/>
      <c r="AH526" s="112"/>
      <c r="AI526" s="6"/>
      <c r="AJ526" s="6"/>
      <c r="AK526" s="6"/>
      <c r="AL526" s="145"/>
      <c r="AM526" s="135"/>
      <c r="AN526" s="136"/>
      <c r="AO526" s="136"/>
      <c r="AP526" s="136"/>
      <c r="AQ526" s="147"/>
      <c r="AR526" s="145"/>
      <c r="AS526" s="110"/>
      <c r="AT526" s="119"/>
      <c r="AU526" s="10"/>
      <c r="AV526" s="119"/>
      <c r="AW526" s="8"/>
      <c r="AX526" s="9"/>
      <c r="AY526" s="9"/>
      <c r="AZ526" s="9"/>
      <c r="BA526" s="145"/>
      <c r="BB526" s="145"/>
      <c r="BC526" s="149"/>
      <c r="BD526" s="33"/>
      <c r="BE526" s="6"/>
      <c r="BF526" s="8"/>
      <c r="BG526" s="154"/>
      <c r="BH526" s="119"/>
      <c r="BI526" s="119"/>
      <c r="BJ526" s="6"/>
      <c r="BK526" s="108"/>
      <c r="BL526" s="108"/>
      <c r="BM526" s="6"/>
      <c r="BN526" s="6"/>
      <c r="BO526" s="7"/>
      <c r="BP526" s="6"/>
      <c r="BQ526" s="156"/>
      <c r="BR526" s="139" t="s">
        <v>80</v>
      </c>
      <c r="BS526" s="159"/>
      <c r="BT526" s="6"/>
    </row>
    <row r="527" spans="1:72" s="101" customFormat="1" x14ac:dyDescent="0.25">
      <c r="A527" s="122"/>
      <c r="B527" s="123"/>
      <c r="C527" s="124"/>
      <c r="D527" s="124"/>
      <c r="E527" s="185"/>
      <c r="F527" s="5"/>
      <c r="G527" s="5"/>
      <c r="H527" s="64" t="str">
        <f t="shared" si="12"/>
        <v/>
      </c>
      <c r="I527" s="5"/>
      <c r="J527" s="5"/>
      <c r="K527" s="64" t="str">
        <f t="shared" si="13"/>
        <v/>
      </c>
      <c r="L527" s="119"/>
      <c r="M527" s="152"/>
      <c r="N527" s="119"/>
      <c r="O527" s="5" t="s">
        <v>293</v>
      </c>
      <c r="P527" s="127"/>
      <c r="Q527" s="129"/>
      <c r="R527" s="237"/>
      <c r="S527" s="128"/>
      <c r="T527" s="119"/>
      <c r="U527" s="130"/>
      <c r="V527" s="130"/>
      <c r="W527" s="5"/>
      <c r="X527" s="128"/>
      <c r="Y527" s="127"/>
      <c r="Z527" s="127"/>
      <c r="AA527" s="128"/>
      <c r="AB527" s="119"/>
      <c r="AC527" s="68" t="s">
        <v>82</v>
      </c>
      <c r="AD527" s="35"/>
      <c r="AE527" s="112"/>
      <c r="AF527" s="112"/>
      <c r="AG527" s="112"/>
      <c r="AH527" s="112"/>
      <c r="AI527" s="6"/>
      <c r="AJ527" s="6"/>
      <c r="AK527" s="6"/>
      <c r="AL527" s="145"/>
      <c r="AM527" s="135"/>
      <c r="AN527" s="136"/>
      <c r="AO527" s="136"/>
      <c r="AP527" s="136"/>
      <c r="AQ527" s="147"/>
      <c r="AR527" s="145"/>
      <c r="AS527" s="110"/>
      <c r="AT527" s="119"/>
      <c r="AU527" s="10"/>
      <c r="AV527" s="119"/>
      <c r="AW527" s="8"/>
      <c r="AX527" s="9"/>
      <c r="AY527" s="9"/>
      <c r="AZ527" s="9"/>
      <c r="BA527" s="145"/>
      <c r="BB527" s="145"/>
      <c r="BC527" s="149"/>
      <c r="BD527" s="33"/>
      <c r="BE527" s="6"/>
      <c r="BF527" s="8"/>
      <c r="BG527" s="154"/>
      <c r="BH527" s="119"/>
      <c r="BI527" s="119"/>
      <c r="BJ527" s="6"/>
      <c r="BK527" s="108"/>
      <c r="BL527" s="108"/>
      <c r="BM527" s="6"/>
      <c r="BN527" s="6"/>
      <c r="BO527" s="7"/>
      <c r="BP527" s="6"/>
      <c r="BQ527" s="156"/>
      <c r="BR527" s="139" t="s">
        <v>80</v>
      </c>
      <c r="BS527" s="159"/>
      <c r="BT527" s="6"/>
    </row>
    <row r="528" spans="1:72" s="101" customFormat="1" x14ac:dyDescent="0.25">
      <c r="A528" s="122"/>
      <c r="B528" s="123"/>
      <c r="C528" s="124"/>
      <c r="D528" s="124"/>
      <c r="E528" s="185"/>
      <c r="F528" s="5"/>
      <c r="G528" s="5"/>
      <c r="H528" s="64" t="str">
        <f t="shared" si="12"/>
        <v/>
      </c>
      <c r="I528" s="5"/>
      <c r="J528" s="5"/>
      <c r="K528" s="64" t="str">
        <f t="shared" si="13"/>
        <v/>
      </c>
      <c r="L528" s="119"/>
      <c r="M528" s="152"/>
      <c r="N528" s="119"/>
      <c r="O528" s="5" t="s">
        <v>293</v>
      </c>
      <c r="P528" s="127"/>
      <c r="Q528" s="129"/>
      <c r="R528" s="237"/>
      <c r="S528" s="128"/>
      <c r="T528" s="119"/>
      <c r="U528" s="130"/>
      <c r="V528" s="130"/>
      <c r="W528" s="5"/>
      <c r="X528" s="128"/>
      <c r="Y528" s="127"/>
      <c r="Z528" s="127"/>
      <c r="AA528" s="128"/>
      <c r="AB528" s="119"/>
      <c r="AC528" s="68" t="s">
        <v>82</v>
      </c>
      <c r="AD528" s="35"/>
      <c r="AE528" s="112"/>
      <c r="AF528" s="112"/>
      <c r="AG528" s="112"/>
      <c r="AH528" s="112"/>
      <c r="AI528" s="6"/>
      <c r="AJ528" s="6"/>
      <c r="AK528" s="6"/>
      <c r="AL528" s="145"/>
      <c r="AM528" s="135"/>
      <c r="AN528" s="136"/>
      <c r="AO528" s="136"/>
      <c r="AP528" s="136"/>
      <c r="AQ528" s="147"/>
      <c r="AR528" s="145"/>
      <c r="AS528" s="110"/>
      <c r="AT528" s="119"/>
      <c r="AU528" s="10"/>
      <c r="AV528" s="119"/>
      <c r="AW528" s="8"/>
      <c r="AX528" s="9"/>
      <c r="AY528" s="9"/>
      <c r="AZ528" s="9"/>
      <c r="BA528" s="145"/>
      <c r="BB528" s="145"/>
      <c r="BC528" s="149"/>
      <c r="BD528" s="33"/>
      <c r="BE528" s="6"/>
      <c r="BF528" s="8"/>
      <c r="BG528" s="154"/>
      <c r="BH528" s="119"/>
      <c r="BI528" s="119"/>
      <c r="BJ528" s="6"/>
      <c r="BK528" s="108"/>
      <c r="BL528" s="108"/>
      <c r="BM528" s="6"/>
      <c r="BN528" s="6"/>
      <c r="BO528" s="7"/>
      <c r="BP528" s="6"/>
      <c r="BQ528" s="156"/>
      <c r="BR528" s="139" t="s">
        <v>80</v>
      </c>
      <c r="BS528" s="159"/>
      <c r="BT528" s="6"/>
    </row>
    <row r="529" spans="1:72" s="101" customFormat="1" x14ac:dyDescent="0.25">
      <c r="A529" s="122"/>
      <c r="B529" s="123"/>
      <c r="C529" s="124"/>
      <c r="D529" s="124"/>
      <c r="E529" s="185"/>
      <c r="F529" s="5"/>
      <c r="G529" s="5"/>
      <c r="H529" s="64" t="str">
        <f t="shared" si="12"/>
        <v/>
      </c>
      <c r="I529" s="5"/>
      <c r="J529" s="5"/>
      <c r="K529" s="64" t="str">
        <f t="shared" si="13"/>
        <v/>
      </c>
      <c r="L529" s="119"/>
      <c r="M529" s="152"/>
      <c r="N529" s="119"/>
      <c r="O529" s="5" t="s">
        <v>293</v>
      </c>
      <c r="P529" s="127"/>
      <c r="Q529" s="129"/>
      <c r="R529" s="237"/>
      <c r="S529" s="128"/>
      <c r="T529" s="119"/>
      <c r="U529" s="130"/>
      <c r="V529" s="130"/>
      <c r="W529" s="5"/>
      <c r="X529" s="128"/>
      <c r="Y529" s="127"/>
      <c r="Z529" s="127"/>
      <c r="AA529" s="128"/>
      <c r="AB529" s="119"/>
      <c r="AC529" s="68" t="s">
        <v>82</v>
      </c>
      <c r="AD529" s="35"/>
      <c r="AE529" s="112"/>
      <c r="AF529" s="112"/>
      <c r="AG529" s="112"/>
      <c r="AH529" s="112"/>
      <c r="AI529" s="6"/>
      <c r="AJ529" s="6"/>
      <c r="AK529" s="6"/>
      <c r="AL529" s="145"/>
      <c r="AM529" s="135"/>
      <c r="AN529" s="136"/>
      <c r="AO529" s="136"/>
      <c r="AP529" s="136"/>
      <c r="AQ529" s="147"/>
      <c r="AR529" s="145"/>
      <c r="AS529" s="110"/>
      <c r="AT529" s="119"/>
      <c r="AU529" s="10"/>
      <c r="AV529" s="119"/>
      <c r="AW529" s="8"/>
      <c r="AX529" s="9"/>
      <c r="AY529" s="9"/>
      <c r="AZ529" s="9"/>
      <c r="BA529" s="145"/>
      <c r="BB529" s="145"/>
      <c r="BC529" s="149"/>
      <c r="BD529" s="33"/>
      <c r="BE529" s="6"/>
      <c r="BF529" s="8"/>
      <c r="BG529" s="154"/>
      <c r="BH529" s="119"/>
      <c r="BI529" s="119"/>
      <c r="BJ529" s="6"/>
      <c r="BK529" s="108"/>
      <c r="BL529" s="108"/>
      <c r="BM529" s="6"/>
      <c r="BN529" s="6"/>
      <c r="BO529" s="7"/>
      <c r="BP529" s="6"/>
      <c r="BQ529" s="156"/>
      <c r="BR529" s="139" t="s">
        <v>80</v>
      </c>
      <c r="BS529" s="159"/>
      <c r="BT529" s="6"/>
    </row>
    <row r="530" spans="1:72" s="101" customFormat="1" x14ac:dyDescent="0.25">
      <c r="A530" s="122"/>
      <c r="B530" s="123"/>
      <c r="C530" s="124"/>
      <c r="D530" s="124"/>
      <c r="E530" s="185"/>
      <c r="F530" s="5"/>
      <c r="G530" s="5"/>
      <c r="H530" s="64" t="str">
        <f t="shared" si="12"/>
        <v/>
      </c>
      <c r="I530" s="5"/>
      <c r="J530" s="5"/>
      <c r="K530" s="64" t="str">
        <f t="shared" si="13"/>
        <v/>
      </c>
      <c r="L530" s="119"/>
      <c r="M530" s="152"/>
      <c r="N530" s="119"/>
      <c r="O530" s="5" t="s">
        <v>293</v>
      </c>
      <c r="P530" s="127"/>
      <c r="Q530" s="129"/>
      <c r="R530" s="237"/>
      <c r="S530" s="128"/>
      <c r="T530" s="119"/>
      <c r="U530" s="130"/>
      <c r="V530" s="130"/>
      <c r="W530" s="5"/>
      <c r="X530" s="128"/>
      <c r="Y530" s="127"/>
      <c r="Z530" s="127"/>
      <c r="AA530" s="128"/>
      <c r="AB530" s="119"/>
      <c r="AC530" s="68" t="s">
        <v>82</v>
      </c>
      <c r="AD530" s="35"/>
      <c r="AE530" s="112"/>
      <c r="AF530" s="112"/>
      <c r="AG530" s="112"/>
      <c r="AH530" s="112"/>
      <c r="AI530" s="6"/>
      <c r="AJ530" s="6"/>
      <c r="AK530" s="6"/>
      <c r="AL530" s="145"/>
      <c r="AM530" s="135"/>
      <c r="AN530" s="136"/>
      <c r="AO530" s="136"/>
      <c r="AP530" s="136"/>
      <c r="AQ530" s="147"/>
      <c r="AR530" s="145"/>
      <c r="AS530" s="110"/>
      <c r="AT530" s="119"/>
      <c r="AU530" s="10"/>
      <c r="AV530" s="119"/>
      <c r="AW530" s="8"/>
      <c r="AX530" s="9"/>
      <c r="AY530" s="9"/>
      <c r="AZ530" s="9"/>
      <c r="BA530" s="145"/>
      <c r="BB530" s="145"/>
      <c r="BC530" s="149"/>
      <c r="BD530" s="33"/>
      <c r="BE530" s="6"/>
      <c r="BF530" s="8"/>
      <c r="BG530" s="154"/>
      <c r="BH530" s="119"/>
      <c r="BI530" s="119"/>
      <c r="BJ530" s="6"/>
      <c r="BK530" s="108"/>
      <c r="BL530" s="108"/>
      <c r="BM530" s="6"/>
      <c r="BN530" s="6"/>
      <c r="BO530" s="7"/>
      <c r="BP530" s="6"/>
      <c r="BQ530" s="156"/>
      <c r="BR530" s="139" t="s">
        <v>80</v>
      </c>
      <c r="BS530" s="159"/>
      <c r="BT530" s="6"/>
    </row>
    <row r="531" spans="1:72" s="101" customFormat="1" x14ac:dyDescent="0.25">
      <c r="A531" s="122"/>
      <c r="B531" s="123"/>
      <c r="C531" s="124"/>
      <c r="D531" s="124"/>
      <c r="E531" s="185"/>
      <c r="F531" s="5"/>
      <c r="G531" s="5"/>
      <c r="H531" s="64" t="str">
        <f t="shared" si="12"/>
        <v/>
      </c>
      <c r="I531" s="5"/>
      <c r="J531" s="5"/>
      <c r="K531" s="64" t="str">
        <f t="shared" si="13"/>
        <v/>
      </c>
      <c r="L531" s="119"/>
      <c r="M531" s="152"/>
      <c r="N531" s="119"/>
      <c r="O531" s="5" t="s">
        <v>293</v>
      </c>
      <c r="P531" s="127"/>
      <c r="Q531" s="129"/>
      <c r="R531" s="237"/>
      <c r="S531" s="128"/>
      <c r="T531" s="119"/>
      <c r="U531" s="130"/>
      <c r="V531" s="130"/>
      <c r="W531" s="5"/>
      <c r="X531" s="128"/>
      <c r="Y531" s="127"/>
      <c r="Z531" s="127"/>
      <c r="AA531" s="128"/>
      <c r="AB531" s="119"/>
      <c r="AC531" s="68" t="s">
        <v>82</v>
      </c>
      <c r="AD531" s="35"/>
      <c r="AE531" s="112"/>
      <c r="AF531" s="112"/>
      <c r="AG531" s="112"/>
      <c r="AH531" s="112"/>
      <c r="AI531" s="6"/>
      <c r="AJ531" s="6"/>
      <c r="AK531" s="6"/>
      <c r="AL531" s="145"/>
      <c r="AM531" s="135"/>
      <c r="AN531" s="136"/>
      <c r="AO531" s="136"/>
      <c r="AP531" s="136"/>
      <c r="AQ531" s="147"/>
      <c r="AR531" s="145"/>
      <c r="AS531" s="110"/>
      <c r="AT531" s="119"/>
      <c r="AU531" s="10"/>
      <c r="AV531" s="119"/>
      <c r="AW531" s="8"/>
      <c r="AX531" s="9"/>
      <c r="AY531" s="9"/>
      <c r="AZ531" s="9"/>
      <c r="BA531" s="145"/>
      <c r="BB531" s="145"/>
      <c r="BC531" s="149"/>
      <c r="BD531" s="33"/>
      <c r="BE531" s="6"/>
      <c r="BF531" s="8"/>
      <c r="BG531" s="154"/>
      <c r="BH531" s="119"/>
      <c r="BI531" s="119"/>
      <c r="BJ531" s="6"/>
      <c r="BK531" s="108"/>
      <c r="BL531" s="108"/>
      <c r="BM531" s="6"/>
      <c r="BN531" s="6"/>
      <c r="BO531" s="7"/>
      <c r="BP531" s="6"/>
      <c r="BQ531" s="156"/>
      <c r="BR531" s="139" t="s">
        <v>80</v>
      </c>
      <c r="BS531" s="159"/>
      <c r="BT531" s="6"/>
    </row>
    <row r="532" spans="1:72" s="101" customFormat="1" x14ac:dyDescent="0.25">
      <c r="A532" s="122"/>
      <c r="B532" s="123"/>
      <c r="C532" s="124"/>
      <c r="D532" s="124"/>
      <c r="E532" s="185"/>
      <c r="F532" s="5"/>
      <c r="G532" s="5"/>
      <c r="H532" s="64" t="str">
        <f t="shared" si="12"/>
        <v/>
      </c>
      <c r="I532" s="5"/>
      <c r="J532" s="5"/>
      <c r="K532" s="64" t="str">
        <f t="shared" si="13"/>
        <v/>
      </c>
      <c r="L532" s="119"/>
      <c r="M532" s="152"/>
      <c r="N532" s="119"/>
      <c r="O532" s="5" t="s">
        <v>293</v>
      </c>
      <c r="P532" s="127"/>
      <c r="Q532" s="129"/>
      <c r="R532" s="237"/>
      <c r="S532" s="128"/>
      <c r="T532" s="119"/>
      <c r="U532" s="130"/>
      <c r="V532" s="130"/>
      <c r="W532" s="5"/>
      <c r="X532" s="128"/>
      <c r="Y532" s="127"/>
      <c r="Z532" s="127"/>
      <c r="AA532" s="128"/>
      <c r="AB532" s="119"/>
      <c r="AC532" s="68" t="s">
        <v>82</v>
      </c>
      <c r="AD532" s="35"/>
      <c r="AE532" s="112"/>
      <c r="AF532" s="112"/>
      <c r="AG532" s="112"/>
      <c r="AH532" s="112"/>
      <c r="AI532" s="6"/>
      <c r="AJ532" s="6"/>
      <c r="AK532" s="6"/>
      <c r="AL532" s="145"/>
      <c r="AM532" s="135"/>
      <c r="AN532" s="136"/>
      <c r="AO532" s="136"/>
      <c r="AP532" s="136"/>
      <c r="AQ532" s="147"/>
      <c r="AR532" s="145"/>
      <c r="AS532" s="110"/>
      <c r="AT532" s="119"/>
      <c r="AU532" s="10"/>
      <c r="AV532" s="119"/>
      <c r="AW532" s="8"/>
      <c r="AX532" s="9"/>
      <c r="AY532" s="9"/>
      <c r="AZ532" s="9"/>
      <c r="BA532" s="145"/>
      <c r="BB532" s="145"/>
      <c r="BC532" s="149"/>
      <c r="BD532" s="33"/>
      <c r="BE532" s="6"/>
      <c r="BF532" s="8"/>
      <c r="BG532" s="154"/>
      <c r="BH532" s="119"/>
      <c r="BI532" s="119"/>
      <c r="BJ532" s="6"/>
      <c r="BK532" s="108"/>
      <c r="BL532" s="108"/>
      <c r="BM532" s="6"/>
      <c r="BN532" s="6"/>
      <c r="BO532" s="7"/>
      <c r="BP532" s="6"/>
      <c r="BQ532" s="156"/>
      <c r="BR532" s="139" t="s">
        <v>80</v>
      </c>
      <c r="BS532" s="159"/>
      <c r="BT532" s="6"/>
    </row>
    <row r="533" spans="1:72" s="101" customFormat="1" x14ac:dyDescent="0.25">
      <c r="A533" s="122"/>
      <c r="B533" s="123"/>
      <c r="C533" s="124"/>
      <c r="D533" s="124"/>
      <c r="E533" s="185"/>
      <c r="F533" s="5"/>
      <c r="G533" s="5"/>
      <c r="H533" s="64" t="str">
        <f t="shared" si="12"/>
        <v/>
      </c>
      <c r="I533" s="5"/>
      <c r="J533" s="5"/>
      <c r="K533" s="64" t="str">
        <f t="shared" si="13"/>
        <v/>
      </c>
      <c r="L533" s="119"/>
      <c r="M533" s="152"/>
      <c r="N533" s="119"/>
      <c r="O533" s="5" t="s">
        <v>293</v>
      </c>
      <c r="P533" s="127"/>
      <c r="Q533" s="129"/>
      <c r="R533" s="237"/>
      <c r="S533" s="128"/>
      <c r="T533" s="119"/>
      <c r="U533" s="130"/>
      <c r="V533" s="130"/>
      <c r="W533" s="5"/>
      <c r="X533" s="128"/>
      <c r="Y533" s="127"/>
      <c r="Z533" s="127"/>
      <c r="AA533" s="128"/>
      <c r="AB533" s="119"/>
      <c r="AC533" s="68" t="s">
        <v>82</v>
      </c>
      <c r="AD533" s="35"/>
      <c r="AE533" s="112"/>
      <c r="AF533" s="112"/>
      <c r="AG533" s="112"/>
      <c r="AH533" s="112"/>
      <c r="AI533" s="6"/>
      <c r="AJ533" s="6"/>
      <c r="AK533" s="6"/>
      <c r="AL533" s="145"/>
      <c r="AM533" s="135"/>
      <c r="AN533" s="136"/>
      <c r="AO533" s="136"/>
      <c r="AP533" s="136"/>
      <c r="AQ533" s="147"/>
      <c r="AR533" s="145"/>
      <c r="AS533" s="110"/>
      <c r="AT533" s="119"/>
      <c r="AU533" s="10"/>
      <c r="AV533" s="119"/>
      <c r="AW533" s="8"/>
      <c r="AX533" s="9"/>
      <c r="AY533" s="9"/>
      <c r="AZ533" s="9"/>
      <c r="BA533" s="145"/>
      <c r="BB533" s="145"/>
      <c r="BC533" s="149"/>
      <c r="BD533" s="33"/>
      <c r="BE533" s="6"/>
      <c r="BF533" s="8"/>
      <c r="BG533" s="154"/>
      <c r="BH533" s="119"/>
      <c r="BI533" s="119"/>
      <c r="BJ533" s="6"/>
      <c r="BK533" s="108"/>
      <c r="BL533" s="108"/>
      <c r="BM533" s="6"/>
      <c r="BN533" s="6"/>
      <c r="BO533" s="7"/>
      <c r="BP533" s="6"/>
      <c r="BQ533" s="156"/>
      <c r="BR533" s="139" t="s">
        <v>80</v>
      </c>
      <c r="BS533" s="159"/>
      <c r="BT533" s="6"/>
    </row>
    <row r="534" spans="1:72" s="101" customFormat="1" x14ac:dyDescent="0.25">
      <c r="A534" s="122"/>
      <c r="B534" s="123"/>
      <c r="C534" s="124"/>
      <c r="D534" s="124"/>
      <c r="E534" s="185"/>
      <c r="F534" s="5"/>
      <c r="G534" s="5"/>
      <c r="H534" s="64" t="str">
        <f t="shared" si="12"/>
        <v/>
      </c>
      <c r="I534" s="5"/>
      <c r="J534" s="5"/>
      <c r="K534" s="64" t="str">
        <f t="shared" si="13"/>
        <v/>
      </c>
      <c r="L534" s="119"/>
      <c r="M534" s="152"/>
      <c r="N534" s="119"/>
      <c r="O534" s="5" t="s">
        <v>293</v>
      </c>
      <c r="P534" s="127"/>
      <c r="Q534" s="129"/>
      <c r="R534" s="237"/>
      <c r="S534" s="128"/>
      <c r="T534" s="119"/>
      <c r="U534" s="130"/>
      <c r="V534" s="130"/>
      <c r="W534" s="5"/>
      <c r="X534" s="128"/>
      <c r="Y534" s="127"/>
      <c r="Z534" s="127"/>
      <c r="AA534" s="128"/>
      <c r="AB534" s="119"/>
      <c r="AC534" s="68" t="s">
        <v>82</v>
      </c>
      <c r="AD534" s="35"/>
      <c r="AE534" s="112"/>
      <c r="AF534" s="112"/>
      <c r="AG534" s="112"/>
      <c r="AH534" s="112"/>
      <c r="AI534" s="6"/>
      <c r="AJ534" s="6"/>
      <c r="AK534" s="6"/>
      <c r="AL534" s="145"/>
      <c r="AM534" s="135"/>
      <c r="AN534" s="136"/>
      <c r="AO534" s="136"/>
      <c r="AP534" s="136"/>
      <c r="AQ534" s="147"/>
      <c r="AR534" s="145"/>
      <c r="AS534" s="110"/>
      <c r="AT534" s="119"/>
      <c r="AU534" s="10"/>
      <c r="AV534" s="119"/>
      <c r="AW534" s="8"/>
      <c r="AX534" s="9"/>
      <c r="AY534" s="9"/>
      <c r="AZ534" s="9"/>
      <c r="BA534" s="145"/>
      <c r="BB534" s="145"/>
      <c r="BC534" s="149"/>
      <c r="BD534" s="33"/>
      <c r="BE534" s="6"/>
      <c r="BF534" s="8"/>
      <c r="BG534" s="154"/>
      <c r="BH534" s="119"/>
      <c r="BI534" s="119"/>
      <c r="BJ534" s="6"/>
      <c r="BK534" s="108"/>
      <c r="BL534" s="108"/>
      <c r="BM534" s="6"/>
      <c r="BN534" s="6"/>
      <c r="BO534" s="7"/>
      <c r="BP534" s="6"/>
      <c r="BQ534" s="156"/>
      <c r="BR534" s="139" t="s">
        <v>80</v>
      </c>
      <c r="BS534" s="159"/>
      <c r="BT534" s="6"/>
    </row>
    <row r="535" spans="1:72" s="101" customFormat="1" x14ac:dyDescent="0.25">
      <c r="A535" s="122"/>
      <c r="B535" s="123"/>
      <c r="C535" s="124"/>
      <c r="D535" s="124"/>
      <c r="E535" s="185"/>
      <c r="F535" s="5"/>
      <c r="G535" s="5"/>
      <c r="H535" s="64" t="str">
        <f t="shared" si="12"/>
        <v/>
      </c>
      <c r="I535" s="5"/>
      <c r="J535" s="5"/>
      <c r="K535" s="64" t="str">
        <f t="shared" si="13"/>
        <v/>
      </c>
      <c r="L535" s="119"/>
      <c r="M535" s="152"/>
      <c r="N535" s="119"/>
      <c r="O535" s="5" t="s">
        <v>293</v>
      </c>
      <c r="P535" s="127"/>
      <c r="Q535" s="129"/>
      <c r="R535" s="237"/>
      <c r="S535" s="128"/>
      <c r="T535" s="119"/>
      <c r="U535" s="130"/>
      <c r="V535" s="130"/>
      <c r="W535" s="5"/>
      <c r="X535" s="128"/>
      <c r="Y535" s="127"/>
      <c r="Z535" s="127"/>
      <c r="AA535" s="128"/>
      <c r="AB535" s="119"/>
      <c r="AC535" s="68" t="s">
        <v>82</v>
      </c>
      <c r="AD535" s="35"/>
      <c r="AE535" s="112"/>
      <c r="AF535" s="112"/>
      <c r="AG535" s="112"/>
      <c r="AH535" s="112"/>
      <c r="AI535" s="6"/>
      <c r="AJ535" s="6"/>
      <c r="AK535" s="6"/>
      <c r="AL535" s="145"/>
      <c r="AM535" s="135"/>
      <c r="AN535" s="136"/>
      <c r="AO535" s="136"/>
      <c r="AP535" s="136"/>
      <c r="AQ535" s="147"/>
      <c r="AR535" s="145"/>
      <c r="AS535" s="110"/>
      <c r="AT535" s="119"/>
      <c r="AU535" s="10"/>
      <c r="AV535" s="119"/>
      <c r="AW535" s="8"/>
      <c r="AX535" s="9"/>
      <c r="AY535" s="9"/>
      <c r="AZ535" s="9"/>
      <c r="BA535" s="145"/>
      <c r="BB535" s="145"/>
      <c r="BC535" s="149"/>
      <c r="BD535" s="33"/>
      <c r="BE535" s="6"/>
      <c r="BF535" s="8"/>
      <c r="BG535" s="154"/>
      <c r="BH535" s="119"/>
      <c r="BI535" s="119"/>
      <c r="BJ535" s="6"/>
      <c r="BK535" s="108"/>
      <c r="BL535" s="108"/>
      <c r="BM535" s="6"/>
      <c r="BN535" s="6"/>
      <c r="BO535" s="7"/>
      <c r="BP535" s="6"/>
      <c r="BQ535" s="156"/>
      <c r="BR535" s="139" t="s">
        <v>80</v>
      </c>
      <c r="BS535" s="159"/>
      <c r="BT535" s="6"/>
    </row>
    <row r="536" spans="1:72" s="101" customFormat="1" x14ac:dyDescent="0.25">
      <c r="A536" s="122"/>
      <c r="B536" s="123"/>
      <c r="C536" s="124"/>
      <c r="D536" s="124"/>
      <c r="E536" s="185"/>
      <c r="F536" s="5"/>
      <c r="G536" s="5"/>
      <c r="H536" s="64" t="str">
        <f t="shared" si="12"/>
        <v/>
      </c>
      <c r="I536" s="5"/>
      <c r="J536" s="5"/>
      <c r="K536" s="64" t="str">
        <f t="shared" si="13"/>
        <v/>
      </c>
      <c r="L536" s="119"/>
      <c r="M536" s="152"/>
      <c r="N536" s="119"/>
      <c r="O536" s="5" t="s">
        <v>293</v>
      </c>
      <c r="P536" s="127"/>
      <c r="Q536" s="129"/>
      <c r="R536" s="237"/>
      <c r="S536" s="128"/>
      <c r="T536" s="119"/>
      <c r="U536" s="130"/>
      <c r="V536" s="130"/>
      <c r="W536" s="5"/>
      <c r="X536" s="128"/>
      <c r="Y536" s="127"/>
      <c r="Z536" s="127"/>
      <c r="AA536" s="128"/>
      <c r="AB536" s="119"/>
      <c r="AC536" s="68" t="s">
        <v>82</v>
      </c>
      <c r="AD536" s="35"/>
      <c r="AE536" s="112"/>
      <c r="AF536" s="112"/>
      <c r="AG536" s="112"/>
      <c r="AH536" s="112"/>
      <c r="AI536" s="6"/>
      <c r="AJ536" s="6"/>
      <c r="AK536" s="6"/>
      <c r="AL536" s="145"/>
      <c r="AM536" s="135"/>
      <c r="AN536" s="136"/>
      <c r="AO536" s="136"/>
      <c r="AP536" s="136"/>
      <c r="AQ536" s="147"/>
      <c r="AR536" s="145"/>
      <c r="AS536" s="110"/>
      <c r="AT536" s="119"/>
      <c r="AU536" s="10"/>
      <c r="AV536" s="119"/>
      <c r="AW536" s="8"/>
      <c r="AX536" s="9"/>
      <c r="AY536" s="9"/>
      <c r="AZ536" s="9"/>
      <c r="BA536" s="145"/>
      <c r="BB536" s="145"/>
      <c r="BC536" s="149"/>
      <c r="BD536" s="33"/>
      <c r="BE536" s="6"/>
      <c r="BF536" s="8"/>
      <c r="BG536" s="154"/>
      <c r="BH536" s="119"/>
      <c r="BI536" s="119"/>
      <c r="BJ536" s="6"/>
      <c r="BK536" s="108"/>
      <c r="BL536" s="108"/>
      <c r="BM536" s="6"/>
      <c r="BN536" s="6"/>
      <c r="BO536" s="7"/>
      <c r="BP536" s="6"/>
      <c r="BQ536" s="156"/>
      <c r="BR536" s="139" t="s">
        <v>80</v>
      </c>
      <c r="BS536" s="159"/>
      <c r="BT536" s="6"/>
    </row>
    <row r="537" spans="1:72" s="101" customFormat="1" x14ac:dyDescent="0.25">
      <c r="A537" s="122"/>
      <c r="B537" s="123"/>
      <c r="C537" s="124"/>
      <c r="D537" s="124"/>
      <c r="E537" s="185"/>
      <c r="F537" s="5"/>
      <c r="G537" s="5"/>
      <c r="H537" s="64" t="str">
        <f t="shared" si="12"/>
        <v/>
      </c>
      <c r="I537" s="5"/>
      <c r="J537" s="5"/>
      <c r="K537" s="64" t="str">
        <f t="shared" si="13"/>
        <v/>
      </c>
      <c r="L537" s="119"/>
      <c r="M537" s="152"/>
      <c r="N537" s="119"/>
      <c r="O537" s="5" t="s">
        <v>293</v>
      </c>
      <c r="P537" s="127"/>
      <c r="Q537" s="129"/>
      <c r="R537" s="237"/>
      <c r="S537" s="128"/>
      <c r="T537" s="119"/>
      <c r="U537" s="130"/>
      <c r="V537" s="130"/>
      <c r="W537" s="5"/>
      <c r="X537" s="128"/>
      <c r="Y537" s="127"/>
      <c r="Z537" s="127"/>
      <c r="AA537" s="128"/>
      <c r="AB537" s="119"/>
      <c r="AC537" s="68" t="s">
        <v>82</v>
      </c>
      <c r="AD537" s="35"/>
      <c r="AE537" s="112"/>
      <c r="AF537" s="112"/>
      <c r="AG537" s="112"/>
      <c r="AH537" s="112"/>
      <c r="AI537" s="6"/>
      <c r="AJ537" s="6"/>
      <c r="AK537" s="6"/>
      <c r="AL537" s="145"/>
      <c r="AM537" s="135"/>
      <c r="AN537" s="136"/>
      <c r="AO537" s="136"/>
      <c r="AP537" s="136"/>
      <c r="AQ537" s="147"/>
      <c r="AR537" s="145"/>
      <c r="AS537" s="110"/>
      <c r="AT537" s="119"/>
      <c r="AU537" s="10"/>
      <c r="AV537" s="119"/>
      <c r="AW537" s="8"/>
      <c r="AX537" s="9"/>
      <c r="AY537" s="9"/>
      <c r="AZ537" s="9"/>
      <c r="BA537" s="145"/>
      <c r="BB537" s="145"/>
      <c r="BC537" s="149"/>
      <c r="BD537" s="33"/>
      <c r="BE537" s="6"/>
      <c r="BF537" s="8"/>
      <c r="BG537" s="154"/>
      <c r="BH537" s="119"/>
      <c r="BI537" s="119"/>
      <c r="BJ537" s="6"/>
      <c r="BK537" s="108"/>
      <c r="BL537" s="108"/>
      <c r="BM537" s="6"/>
      <c r="BN537" s="6"/>
      <c r="BO537" s="7"/>
      <c r="BP537" s="6"/>
      <c r="BQ537" s="156"/>
      <c r="BR537" s="139" t="s">
        <v>80</v>
      </c>
      <c r="BS537" s="159"/>
      <c r="BT537" s="6"/>
    </row>
    <row r="538" spans="1:72" s="101" customFormat="1" x14ac:dyDescent="0.25">
      <c r="A538" s="122"/>
      <c r="B538" s="123"/>
      <c r="C538" s="124"/>
      <c r="D538" s="124"/>
      <c r="E538" s="185"/>
      <c r="F538" s="5"/>
      <c r="G538" s="5"/>
      <c r="H538" s="64" t="str">
        <f t="shared" si="12"/>
        <v/>
      </c>
      <c r="I538" s="5"/>
      <c r="J538" s="5"/>
      <c r="K538" s="64" t="str">
        <f t="shared" si="13"/>
        <v/>
      </c>
      <c r="L538" s="119"/>
      <c r="M538" s="152"/>
      <c r="N538" s="119"/>
      <c r="O538" s="5" t="s">
        <v>293</v>
      </c>
      <c r="P538" s="127"/>
      <c r="Q538" s="129"/>
      <c r="R538" s="237"/>
      <c r="S538" s="128"/>
      <c r="T538" s="119"/>
      <c r="U538" s="130"/>
      <c r="V538" s="130"/>
      <c r="W538" s="5"/>
      <c r="X538" s="128"/>
      <c r="Y538" s="127"/>
      <c r="Z538" s="127"/>
      <c r="AA538" s="128"/>
      <c r="AB538" s="119"/>
      <c r="AC538" s="68" t="s">
        <v>82</v>
      </c>
      <c r="AD538" s="35"/>
      <c r="AE538" s="112"/>
      <c r="AF538" s="112"/>
      <c r="AG538" s="112"/>
      <c r="AH538" s="112"/>
      <c r="AI538" s="6"/>
      <c r="AJ538" s="6"/>
      <c r="AK538" s="6"/>
      <c r="AL538" s="145"/>
      <c r="AM538" s="135"/>
      <c r="AN538" s="136"/>
      <c r="AO538" s="136"/>
      <c r="AP538" s="136"/>
      <c r="AQ538" s="147"/>
      <c r="AR538" s="145"/>
      <c r="AS538" s="110"/>
      <c r="AT538" s="119"/>
      <c r="AU538" s="10"/>
      <c r="AV538" s="119"/>
      <c r="AW538" s="8"/>
      <c r="AX538" s="9"/>
      <c r="AY538" s="9"/>
      <c r="AZ538" s="9"/>
      <c r="BA538" s="145"/>
      <c r="BB538" s="145"/>
      <c r="BC538" s="149"/>
      <c r="BD538" s="33"/>
      <c r="BE538" s="6"/>
      <c r="BF538" s="8"/>
      <c r="BG538" s="154"/>
      <c r="BH538" s="119"/>
      <c r="BI538" s="119"/>
      <c r="BJ538" s="6"/>
      <c r="BK538" s="108"/>
      <c r="BL538" s="108"/>
      <c r="BM538" s="6"/>
      <c r="BN538" s="6"/>
      <c r="BO538" s="7"/>
      <c r="BP538" s="6"/>
      <c r="BQ538" s="156"/>
      <c r="BR538" s="139" t="s">
        <v>80</v>
      </c>
      <c r="BS538" s="159"/>
      <c r="BT538" s="6"/>
    </row>
    <row r="539" spans="1:72" s="101" customFormat="1" x14ac:dyDescent="0.25">
      <c r="A539" s="122"/>
      <c r="B539" s="123"/>
      <c r="C539" s="124"/>
      <c r="D539" s="124"/>
      <c r="E539" s="185"/>
      <c r="F539" s="5"/>
      <c r="G539" s="5"/>
      <c r="H539" s="64" t="str">
        <f t="shared" si="12"/>
        <v/>
      </c>
      <c r="I539" s="5"/>
      <c r="J539" s="5"/>
      <c r="K539" s="64" t="str">
        <f t="shared" si="13"/>
        <v/>
      </c>
      <c r="L539" s="119"/>
      <c r="M539" s="152"/>
      <c r="N539" s="119"/>
      <c r="O539" s="5" t="s">
        <v>293</v>
      </c>
      <c r="P539" s="127"/>
      <c r="Q539" s="129"/>
      <c r="R539" s="237"/>
      <c r="S539" s="128"/>
      <c r="T539" s="119"/>
      <c r="U539" s="130"/>
      <c r="V539" s="130"/>
      <c r="W539" s="5"/>
      <c r="X539" s="128"/>
      <c r="Y539" s="127"/>
      <c r="Z539" s="127"/>
      <c r="AA539" s="128"/>
      <c r="AB539" s="119"/>
      <c r="AC539" s="68" t="s">
        <v>82</v>
      </c>
      <c r="AD539" s="35"/>
      <c r="AE539" s="112"/>
      <c r="AF539" s="112"/>
      <c r="AG539" s="112"/>
      <c r="AH539" s="112"/>
      <c r="AI539" s="6"/>
      <c r="AJ539" s="6"/>
      <c r="AK539" s="6"/>
      <c r="AL539" s="145"/>
      <c r="AM539" s="135"/>
      <c r="AN539" s="136"/>
      <c r="AO539" s="136"/>
      <c r="AP539" s="136"/>
      <c r="AQ539" s="147"/>
      <c r="AR539" s="145"/>
      <c r="AS539" s="110"/>
      <c r="AT539" s="119"/>
      <c r="AU539" s="10"/>
      <c r="AV539" s="119"/>
      <c r="AW539" s="8"/>
      <c r="AX539" s="9"/>
      <c r="AY539" s="9"/>
      <c r="AZ539" s="9"/>
      <c r="BA539" s="145"/>
      <c r="BB539" s="145"/>
      <c r="BC539" s="149"/>
      <c r="BD539" s="33"/>
      <c r="BE539" s="6"/>
      <c r="BF539" s="8"/>
      <c r="BG539" s="154"/>
      <c r="BH539" s="119"/>
      <c r="BI539" s="119"/>
      <c r="BJ539" s="6"/>
      <c r="BK539" s="108"/>
      <c r="BL539" s="108"/>
      <c r="BM539" s="6"/>
      <c r="BN539" s="6"/>
      <c r="BO539" s="7"/>
      <c r="BP539" s="6"/>
      <c r="BQ539" s="156"/>
      <c r="BR539" s="139" t="s">
        <v>80</v>
      </c>
      <c r="BS539" s="159"/>
      <c r="BT539" s="6"/>
    </row>
    <row r="540" spans="1:72" s="101" customFormat="1" x14ac:dyDescent="0.25">
      <c r="A540" s="122"/>
      <c r="B540" s="123"/>
      <c r="C540" s="124"/>
      <c r="D540" s="124"/>
      <c r="E540" s="185"/>
      <c r="F540" s="5"/>
      <c r="G540" s="5"/>
      <c r="H540" s="64" t="str">
        <f t="shared" si="12"/>
        <v/>
      </c>
      <c r="I540" s="5"/>
      <c r="J540" s="5"/>
      <c r="K540" s="64" t="str">
        <f t="shared" si="13"/>
        <v/>
      </c>
      <c r="L540" s="119"/>
      <c r="M540" s="152"/>
      <c r="N540" s="119"/>
      <c r="O540" s="5" t="s">
        <v>293</v>
      </c>
      <c r="P540" s="127"/>
      <c r="Q540" s="129"/>
      <c r="R540" s="237"/>
      <c r="S540" s="128"/>
      <c r="T540" s="119"/>
      <c r="U540" s="130"/>
      <c r="V540" s="130"/>
      <c r="W540" s="5"/>
      <c r="X540" s="128"/>
      <c r="Y540" s="127"/>
      <c r="Z540" s="127"/>
      <c r="AA540" s="128"/>
      <c r="AB540" s="119"/>
      <c r="AC540" s="68" t="s">
        <v>82</v>
      </c>
      <c r="AD540" s="35"/>
      <c r="AE540" s="112"/>
      <c r="AF540" s="112"/>
      <c r="AG540" s="112"/>
      <c r="AH540" s="112"/>
      <c r="AI540" s="6"/>
      <c r="AJ540" s="6"/>
      <c r="AK540" s="6"/>
      <c r="AL540" s="145"/>
      <c r="AM540" s="135"/>
      <c r="AN540" s="136"/>
      <c r="AO540" s="136"/>
      <c r="AP540" s="136"/>
      <c r="AQ540" s="147"/>
      <c r="AR540" s="145"/>
      <c r="AS540" s="110"/>
      <c r="AT540" s="119"/>
      <c r="AU540" s="10"/>
      <c r="AV540" s="119"/>
      <c r="AW540" s="8"/>
      <c r="AX540" s="9"/>
      <c r="AY540" s="9"/>
      <c r="AZ540" s="9"/>
      <c r="BA540" s="145"/>
      <c r="BB540" s="145"/>
      <c r="BC540" s="149"/>
      <c r="BD540" s="33"/>
      <c r="BE540" s="6"/>
      <c r="BF540" s="8"/>
      <c r="BG540" s="154"/>
      <c r="BH540" s="119"/>
      <c r="BI540" s="119"/>
      <c r="BJ540" s="6"/>
      <c r="BK540" s="108"/>
      <c r="BL540" s="108"/>
      <c r="BM540" s="6"/>
      <c r="BN540" s="6"/>
      <c r="BO540" s="7"/>
      <c r="BP540" s="6"/>
      <c r="BQ540" s="156"/>
      <c r="BR540" s="139" t="s">
        <v>80</v>
      </c>
      <c r="BS540" s="159"/>
      <c r="BT540" s="6"/>
    </row>
    <row r="541" spans="1:72" s="101" customFormat="1" x14ac:dyDescent="0.25">
      <c r="A541" s="122"/>
      <c r="B541" s="123"/>
      <c r="C541" s="124"/>
      <c r="D541" s="124"/>
      <c r="E541" s="185"/>
      <c r="F541" s="5"/>
      <c r="G541" s="5"/>
      <c r="H541" s="64" t="str">
        <f t="shared" si="12"/>
        <v/>
      </c>
      <c r="I541" s="5"/>
      <c r="J541" s="5"/>
      <c r="K541" s="64" t="str">
        <f t="shared" si="13"/>
        <v/>
      </c>
      <c r="L541" s="119"/>
      <c r="M541" s="152"/>
      <c r="N541" s="119"/>
      <c r="O541" s="5" t="s">
        <v>293</v>
      </c>
      <c r="P541" s="127"/>
      <c r="Q541" s="129"/>
      <c r="R541" s="237"/>
      <c r="S541" s="128"/>
      <c r="T541" s="119"/>
      <c r="U541" s="130"/>
      <c r="V541" s="130"/>
      <c r="W541" s="5"/>
      <c r="X541" s="128"/>
      <c r="Y541" s="127"/>
      <c r="Z541" s="127"/>
      <c r="AA541" s="128"/>
      <c r="AB541" s="119"/>
      <c r="AC541" s="68" t="s">
        <v>82</v>
      </c>
      <c r="AD541" s="35"/>
      <c r="AE541" s="112"/>
      <c r="AF541" s="112"/>
      <c r="AG541" s="112"/>
      <c r="AH541" s="112"/>
      <c r="AI541" s="6"/>
      <c r="AJ541" s="6"/>
      <c r="AK541" s="6"/>
      <c r="AL541" s="145"/>
      <c r="AM541" s="135"/>
      <c r="AN541" s="136"/>
      <c r="AO541" s="136"/>
      <c r="AP541" s="136"/>
      <c r="AQ541" s="147"/>
      <c r="AR541" s="145"/>
      <c r="AS541" s="110"/>
      <c r="AT541" s="119"/>
      <c r="AU541" s="10"/>
      <c r="AV541" s="119"/>
      <c r="AW541" s="8"/>
      <c r="AX541" s="9"/>
      <c r="AY541" s="9"/>
      <c r="AZ541" s="9"/>
      <c r="BA541" s="145"/>
      <c r="BB541" s="145"/>
      <c r="BC541" s="149"/>
      <c r="BD541" s="33"/>
      <c r="BE541" s="6"/>
      <c r="BF541" s="8"/>
      <c r="BG541" s="154"/>
      <c r="BH541" s="119"/>
      <c r="BI541" s="119"/>
      <c r="BJ541" s="6"/>
      <c r="BK541" s="108"/>
      <c r="BL541" s="108"/>
      <c r="BM541" s="6"/>
      <c r="BN541" s="6"/>
      <c r="BO541" s="7"/>
      <c r="BP541" s="6"/>
      <c r="BQ541" s="156"/>
      <c r="BR541" s="139" t="s">
        <v>80</v>
      </c>
      <c r="BS541" s="159"/>
      <c r="BT541" s="6"/>
    </row>
    <row r="542" spans="1:72" s="101" customFormat="1" x14ac:dyDescent="0.25">
      <c r="A542" s="122"/>
      <c r="B542" s="123"/>
      <c r="C542" s="124"/>
      <c r="D542" s="124"/>
      <c r="E542" s="185"/>
      <c r="F542" s="5"/>
      <c r="G542" s="5"/>
      <c r="H542" s="64" t="str">
        <f t="shared" si="12"/>
        <v/>
      </c>
      <c r="I542" s="5"/>
      <c r="J542" s="5"/>
      <c r="K542" s="64" t="str">
        <f t="shared" si="13"/>
        <v/>
      </c>
      <c r="L542" s="119"/>
      <c r="M542" s="152"/>
      <c r="N542" s="119"/>
      <c r="O542" s="5" t="s">
        <v>293</v>
      </c>
      <c r="P542" s="127"/>
      <c r="Q542" s="129"/>
      <c r="R542" s="237"/>
      <c r="S542" s="128"/>
      <c r="T542" s="119"/>
      <c r="U542" s="130"/>
      <c r="V542" s="130"/>
      <c r="W542" s="5"/>
      <c r="X542" s="128"/>
      <c r="Y542" s="127"/>
      <c r="Z542" s="127"/>
      <c r="AA542" s="128"/>
      <c r="AB542" s="119"/>
      <c r="AC542" s="68" t="s">
        <v>82</v>
      </c>
      <c r="AD542" s="35"/>
      <c r="AE542" s="112"/>
      <c r="AF542" s="112"/>
      <c r="AG542" s="112"/>
      <c r="AH542" s="112"/>
      <c r="AI542" s="6"/>
      <c r="AJ542" s="6"/>
      <c r="AK542" s="6"/>
      <c r="AL542" s="145"/>
      <c r="AM542" s="135"/>
      <c r="AN542" s="136"/>
      <c r="AO542" s="136"/>
      <c r="AP542" s="136"/>
      <c r="AQ542" s="147"/>
      <c r="AR542" s="145"/>
      <c r="AS542" s="110"/>
      <c r="AT542" s="119"/>
      <c r="AU542" s="10"/>
      <c r="AV542" s="119"/>
      <c r="AW542" s="8"/>
      <c r="AX542" s="9"/>
      <c r="AY542" s="9"/>
      <c r="AZ542" s="9"/>
      <c r="BA542" s="145"/>
      <c r="BB542" s="145"/>
      <c r="BC542" s="149"/>
      <c r="BD542" s="33"/>
      <c r="BE542" s="6"/>
      <c r="BF542" s="8"/>
      <c r="BG542" s="154"/>
      <c r="BH542" s="119"/>
      <c r="BI542" s="119"/>
      <c r="BJ542" s="6"/>
      <c r="BK542" s="108"/>
      <c r="BL542" s="108"/>
      <c r="BM542" s="6"/>
      <c r="BN542" s="6"/>
      <c r="BO542" s="7"/>
      <c r="BP542" s="6"/>
      <c r="BQ542" s="156"/>
      <c r="BR542" s="139" t="s">
        <v>80</v>
      </c>
      <c r="BS542" s="159"/>
      <c r="BT542" s="6"/>
    </row>
    <row r="543" spans="1:72" s="101" customFormat="1" x14ac:dyDescent="0.25">
      <c r="A543" s="122"/>
      <c r="B543" s="123"/>
      <c r="C543" s="124"/>
      <c r="D543" s="124"/>
      <c r="E543" s="185"/>
      <c r="F543" s="5"/>
      <c r="G543" s="5"/>
      <c r="H543" s="64" t="str">
        <f t="shared" si="12"/>
        <v/>
      </c>
      <c r="I543" s="5"/>
      <c r="J543" s="5"/>
      <c r="K543" s="64" t="str">
        <f t="shared" si="13"/>
        <v/>
      </c>
      <c r="L543" s="119"/>
      <c r="M543" s="152"/>
      <c r="N543" s="119"/>
      <c r="O543" s="5" t="s">
        <v>293</v>
      </c>
      <c r="P543" s="127"/>
      <c r="Q543" s="129"/>
      <c r="R543" s="237"/>
      <c r="S543" s="128"/>
      <c r="T543" s="119"/>
      <c r="U543" s="130"/>
      <c r="V543" s="130"/>
      <c r="W543" s="5"/>
      <c r="X543" s="128"/>
      <c r="Y543" s="127"/>
      <c r="Z543" s="127"/>
      <c r="AA543" s="128"/>
      <c r="AB543" s="119"/>
      <c r="AC543" s="68" t="s">
        <v>82</v>
      </c>
      <c r="AD543" s="35"/>
      <c r="AE543" s="112"/>
      <c r="AF543" s="112"/>
      <c r="AG543" s="112"/>
      <c r="AH543" s="112"/>
      <c r="AI543" s="6"/>
      <c r="AJ543" s="6"/>
      <c r="AK543" s="6"/>
      <c r="AL543" s="145"/>
      <c r="AM543" s="135"/>
      <c r="AN543" s="136"/>
      <c r="AO543" s="136"/>
      <c r="AP543" s="136"/>
      <c r="AQ543" s="147"/>
      <c r="AR543" s="145"/>
      <c r="AS543" s="110"/>
      <c r="AT543" s="119"/>
      <c r="AU543" s="10"/>
      <c r="AV543" s="119"/>
      <c r="AW543" s="8"/>
      <c r="AX543" s="9"/>
      <c r="AY543" s="9"/>
      <c r="AZ543" s="9"/>
      <c r="BA543" s="145"/>
      <c r="BB543" s="145"/>
      <c r="BC543" s="149"/>
      <c r="BD543" s="33"/>
      <c r="BE543" s="6"/>
      <c r="BF543" s="8"/>
      <c r="BG543" s="154"/>
      <c r="BH543" s="119"/>
      <c r="BI543" s="119"/>
      <c r="BJ543" s="6"/>
      <c r="BK543" s="108"/>
      <c r="BL543" s="108"/>
      <c r="BM543" s="6"/>
      <c r="BN543" s="6"/>
      <c r="BO543" s="7"/>
      <c r="BP543" s="6"/>
      <c r="BQ543" s="156"/>
      <c r="BR543" s="139" t="s">
        <v>80</v>
      </c>
      <c r="BS543" s="159"/>
      <c r="BT543" s="6"/>
    </row>
    <row r="544" spans="1:72" s="101" customFormat="1" x14ac:dyDescent="0.25">
      <c r="A544" s="122"/>
      <c r="B544" s="123"/>
      <c r="C544" s="124"/>
      <c r="D544" s="124"/>
      <c r="E544" s="185"/>
      <c r="F544" s="5"/>
      <c r="G544" s="5"/>
      <c r="H544" s="64" t="str">
        <f t="shared" si="12"/>
        <v/>
      </c>
      <c r="I544" s="5"/>
      <c r="J544" s="5"/>
      <c r="K544" s="64" t="str">
        <f t="shared" si="13"/>
        <v/>
      </c>
      <c r="L544" s="119"/>
      <c r="M544" s="152"/>
      <c r="N544" s="119"/>
      <c r="O544" s="5" t="s">
        <v>293</v>
      </c>
      <c r="P544" s="127"/>
      <c r="Q544" s="129"/>
      <c r="R544" s="237"/>
      <c r="S544" s="128"/>
      <c r="T544" s="119"/>
      <c r="U544" s="130"/>
      <c r="V544" s="130"/>
      <c r="W544" s="5"/>
      <c r="X544" s="128"/>
      <c r="Y544" s="127"/>
      <c r="Z544" s="127"/>
      <c r="AA544" s="128"/>
      <c r="AB544" s="119"/>
      <c r="AC544" s="68" t="s">
        <v>82</v>
      </c>
      <c r="AD544" s="35"/>
      <c r="AE544" s="112"/>
      <c r="AF544" s="112"/>
      <c r="AG544" s="112"/>
      <c r="AH544" s="112"/>
      <c r="AI544" s="6"/>
      <c r="AJ544" s="6"/>
      <c r="AK544" s="6"/>
      <c r="AL544" s="145"/>
      <c r="AM544" s="135"/>
      <c r="AN544" s="136"/>
      <c r="AO544" s="136"/>
      <c r="AP544" s="136"/>
      <c r="AQ544" s="147"/>
      <c r="AR544" s="145"/>
      <c r="AS544" s="110"/>
      <c r="AT544" s="119"/>
      <c r="AU544" s="10"/>
      <c r="AV544" s="119"/>
      <c r="AW544" s="8"/>
      <c r="AX544" s="9"/>
      <c r="AY544" s="9"/>
      <c r="AZ544" s="9"/>
      <c r="BA544" s="145"/>
      <c r="BB544" s="145"/>
      <c r="BC544" s="149"/>
      <c r="BD544" s="33"/>
      <c r="BE544" s="6"/>
      <c r="BF544" s="8"/>
      <c r="BG544" s="154"/>
      <c r="BH544" s="119"/>
      <c r="BI544" s="119"/>
      <c r="BJ544" s="6"/>
      <c r="BK544" s="108"/>
      <c r="BL544" s="108"/>
      <c r="BM544" s="6"/>
      <c r="BN544" s="6"/>
      <c r="BO544" s="7"/>
      <c r="BP544" s="6"/>
      <c r="BQ544" s="156"/>
      <c r="BR544" s="139" t="s">
        <v>80</v>
      </c>
      <c r="BS544" s="159"/>
      <c r="BT544" s="6"/>
    </row>
    <row r="545" spans="1:72" s="101" customFormat="1" x14ac:dyDescent="0.25">
      <c r="A545" s="122"/>
      <c r="B545" s="123"/>
      <c r="C545" s="124"/>
      <c r="D545" s="124"/>
      <c r="E545" s="185"/>
      <c r="F545" s="5"/>
      <c r="G545" s="5"/>
      <c r="H545" s="64" t="str">
        <f t="shared" si="12"/>
        <v/>
      </c>
      <c r="I545" s="5"/>
      <c r="J545" s="5"/>
      <c r="K545" s="64" t="str">
        <f t="shared" si="13"/>
        <v/>
      </c>
      <c r="L545" s="119"/>
      <c r="M545" s="152"/>
      <c r="N545" s="119"/>
      <c r="O545" s="5" t="s">
        <v>293</v>
      </c>
      <c r="P545" s="127"/>
      <c r="Q545" s="129"/>
      <c r="R545" s="237"/>
      <c r="S545" s="128"/>
      <c r="T545" s="119"/>
      <c r="U545" s="130"/>
      <c r="V545" s="130"/>
      <c r="W545" s="5"/>
      <c r="X545" s="128"/>
      <c r="Y545" s="127"/>
      <c r="Z545" s="127"/>
      <c r="AA545" s="128"/>
      <c r="AB545" s="119"/>
      <c r="AC545" s="68" t="s">
        <v>82</v>
      </c>
      <c r="AD545" s="35"/>
      <c r="AE545" s="112"/>
      <c r="AF545" s="112"/>
      <c r="AG545" s="112"/>
      <c r="AH545" s="112"/>
      <c r="AI545" s="6"/>
      <c r="AJ545" s="6"/>
      <c r="AK545" s="6"/>
      <c r="AL545" s="145"/>
      <c r="AM545" s="135"/>
      <c r="AN545" s="136"/>
      <c r="AO545" s="136"/>
      <c r="AP545" s="136"/>
      <c r="AQ545" s="147"/>
      <c r="AR545" s="145"/>
      <c r="AS545" s="110"/>
      <c r="AT545" s="119"/>
      <c r="AU545" s="10"/>
      <c r="AV545" s="119"/>
      <c r="AW545" s="8"/>
      <c r="AX545" s="9"/>
      <c r="AY545" s="9"/>
      <c r="AZ545" s="9"/>
      <c r="BA545" s="145"/>
      <c r="BB545" s="145"/>
      <c r="BC545" s="149"/>
      <c r="BD545" s="33"/>
      <c r="BE545" s="6"/>
      <c r="BF545" s="8"/>
      <c r="BG545" s="154"/>
      <c r="BH545" s="119"/>
      <c r="BI545" s="119"/>
      <c r="BJ545" s="6"/>
      <c r="BK545" s="108"/>
      <c r="BL545" s="108"/>
      <c r="BM545" s="6"/>
      <c r="BN545" s="6"/>
      <c r="BO545" s="7"/>
      <c r="BP545" s="6"/>
      <c r="BQ545" s="156"/>
      <c r="BR545" s="139" t="s">
        <v>80</v>
      </c>
      <c r="BS545" s="159"/>
      <c r="BT545" s="6"/>
    </row>
    <row r="546" spans="1:72" s="101" customFormat="1" x14ac:dyDescent="0.25">
      <c r="A546" s="122"/>
      <c r="B546" s="123"/>
      <c r="C546" s="124"/>
      <c r="D546" s="124"/>
      <c r="E546" s="185"/>
      <c r="F546" s="5"/>
      <c r="G546" s="5"/>
      <c r="H546" s="64" t="str">
        <f t="shared" si="12"/>
        <v/>
      </c>
      <c r="I546" s="5"/>
      <c r="J546" s="5"/>
      <c r="K546" s="64" t="str">
        <f t="shared" si="13"/>
        <v/>
      </c>
      <c r="L546" s="119"/>
      <c r="M546" s="152"/>
      <c r="N546" s="119"/>
      <c r="O546" s="5" t="s">
        <v>293</v>
      </c>
      <c r="P546" s="127"/>
      <c r="Q546" s="129"/>
      <c r="R546" s="237"/>
      <c r="S546" s="128"/>
      <c r="T546" s="119"/>
      <c r="U546" s="130"/>
      <c r="V546" s="130"/>
      <c r="W546" s="5"/>
      <c r="X546" s="128"/>
      <c r="Y546" s="127"/>
      <c r="Z546" s="127"/>
      <c r="AA546" s="128"/>
      <c r="AB546" s="119"/>
      <c r="AC546" s="68" t="s">
        <v>82</v>
      </c>
      <c r="AD546" s="35"/>
      <c r="AE546" s="112"/>
      <c r="AF546" s="112"/>
      <c r="AG546" s="112"/>
      <c r="AH546" s="112"/>
      <c r="AI546" s="6"/>
      <c r="AJ546" s="6"/>
      <c r="AK546" s="6"/>
      <c r="AL546" s="145"/>
      <c r="AM546" s="135"/>
      <c r="AN546" s="136"/>
      <c r="AO546" s="136"/>
      <c r="AP546" s="136"/>
      <c r="AQ546" s="147"/>
      <c r="AR546" s="145"/>
      <c r="AS546" s="110"/>
      <c r="AT546" s="119"/>
      <c r="AU546" s="10"/>
      <c r="AV546" s="119"/>
      <c r="AW546" s="8"/>
      <c r="AX546" s="9"/>
      <c r="AY546" s="9"/>
      <c r="AZ546" s="9"/>
      <c r="BA546" s="145"/>
      <c r="BB546" s="145"/>
      <c r="BC546" s="149"/>
      <c r="BD546" s="33"/>
      <c r="BE546" s="6"/>
      <c r="BF546" s="8"/>
      <c r="BG546" s="154"/>
      <c r="BH546" s="119"/>
      <c r="BI546" s="119"/>
      <c r="BJ546" s="6"/>
      <c r="BK546" s="108"/>
      <c r="BL546" s="108"/>
      <c r="BM546" s="6"/>
      <c r="BN546" s="6"/>
      <c r="BO546" s="7"/>
      <c r="BP546" s="6"/>
      <c r="BQ546" s="156"/>
      <c r="BR546" s="139" t="s">
        <v>80</v>
      </c>
      <c r="BS546" s="159"/>
      <c r="BT546" s="6"/>
    </row>
    <row r="547" spans="1:72" s="101" customFormat="1" x14ac:dyDescent="0.25">
      <c r="A547" s="122"/>
      <c r="B547" s="123"/>
      <c r="C547" s="124"/>
      <c r="D547" s="124"/>
      <c r="E547" s="185"/>
      <c r="F547" s="5"/>
      <c r="G547" s="5"/>
      <c r="H547" s="64" t="str">
        <f t="shared" si="12"/>
        <v/>
      </c>
      <c r="I547" s="5"/>
      <c r="J547" s="5"/>
      <c r="K547" s="64" t="str">
        <f t="shared" si="13"/>
        <v/>
      </c>
      <c r="L547" s="119"/>
      <c r="M547" s="152"/>
      <c r="N547" s="119"/>
      <c r="O547" s="5" t="s">
        <v>293</v>
      </c>
      <c r="P547" s="127"/>
      <c r="Q547" s="129"/>
      <c r="R547" s="237"/>
      <c r="S547" s="128"/>
      <c r="T547" s="119"/>
      <c r="U547" s="130"/>
      <c r="V547" s="130"/>
      <c r="W547" s="5"/>
      <c r="X547" s="128"/>
      <c r="Y547" s="127"/>
      <c r="Z547" s="127"/>
      <c r="AA547" s="128"/>
      <c r="AB547" s="119"/>
      <c r="AC547" s="68" t="s">
        <v>82</v>
      </c>
      <c r="AD547" s="35"/>
      <c r="AE547" s="112"/>
      <c r="AF547" s="112"/>
      <c r="AG547" s="112"/>
      <c r="AH547" s="112"/>
      <c r="AI547" s="6"/>
      <c r="AJ547" s="6"/>
      <c r="AK547" s="6"/>
      <c r="AL547" s="145"/>
      <c r="AM547" s="135"/>
      <c r="AN547" s="136"/>
      <c r="AO547" s="136"/>
      <c r="AP547" s="136"/>
      <c r="AQ547" s="147"/>
      <c r="AR547" s="145"/>
      <c r="AS547" s="110"/>
      <c r="AT547" s="119"/>
      <c r="AU547" s="10"/>
      <c r="AV547" s="119"/>
      <c r="AW547" s="8"/>
      <c r="AX547" s="9"/>
      <c r="AY547" s="9"/>
      <c r="AZ547" s="9"/>
      <c r="BA547" s="145"/>
      <c r="BB547" s="145"/>
      <c r="BC547" s="149"/>
      <c r="BD547" s="33"/>
      <c r="BE547" s="6"/>
      <c r="BF547" s="8"/>
      <c r="BG547" s="154"/>
      <c r="BH547" s="119"/>
      <c r="BI547" s="119"/>
      <c r="BJ547" s="6"/>
      <c r="BK547" s="108"/>
      <c r="BL547" s="108"/>
      <c r="BM547" s="6"/>
      <c r="BN547" s="6"/>
      <c r="BO547" s="7"/>
      <c r="BP547" s="6"/>
      <c r="BQ547" s="156"/>
      <c r="BR547" s="139" t="s">
        <v>80</v>
      </c>
      <c r="BS547" s="159"/>
      <c r="BT547" s="6"/>
    </row>
    <row r="548" spans="1:72" s="101" customFormat="1" x14ac:dyDescent="0.25">
      <c r="A548" s="122"/>
      <c r="B548" s="123"/>
      <c r="C548" s="124"/>
      <c r="D548" s="124"/>
      <c r="E548" s="185"/>
      <c r="F548" s="5"/>
      <c r="G548" s="5"/>
      <c r="H548" s="64" t="str">
        <f t="shared" si="12"/>
        <v/>
      </c>
      <c r="I548" s="5"/>
      <c r="J548" s="5"/>
      <c r="K548" s="64" t="str">
        <f t="shared" si="13"/>
        <v/>
      </c>
      <c r="L548" s="119"/>
      <c r="M548" s="152"/>
      <c r="N548" s="119"/>
      <c r="O548" s="5" t="s">
        <v>293</v>
      </c>
      <c r="P548" s="127"/>
      <c r="Q548" s="129"/>
      <c r="R548" s="237"/>
      <c r="S548" s="128"/>
      <c r="T548" s="119"/>
      <c r="U548" s="130"/>
      <c r="V548" s="130"/>
      <c r="W548" s="5"/>
      <c r="X548" s="128"/>
      <c r="Y548" s="127"/>
      <c r="Z548" s="127"/>
      <c r="AA548" s="128"/>
      <c r="AB548" s="119"/>
      <c r="AC548" s="68" t="s">
        <v>82</v>
      </c>
      <c r="AD548" s="35"/>
      <c r="AE548" s="112"/>
      <c r="AF548" s="112"/>
      <c r="AG548" s="112"/>
      <c r="AH548" s="112"/>
      <c r="AI548" s="6"/>
      <c r="AJ548" s="6"/>
      <c r="AK548" s="6"/>
      <c r="AL548" s="145"/>
      <c r="AM548" s="135"/>
      <c r="AN548" s="136"/>
      <c r="AO548" s="136"/>
      <c r="AP548" s="136"/>
      <c r="AQ548" s="147"/>
      <c r="AR548" s="145"/>
      <c r="AS548" s="110"/>
      <c r="AT548" s="119"/>
      <c r="AU548" s="10"/>
      <c r="AV548" s="119"/>
      <c r="AW548" s="8"/>
      <c r="AX548" s="9"/>
      <c r="AY548" s="9"/>
      <c r="AZ548" s="9"/>
      <c r="BA548" s="145"/>
      <c r="BB548" s="145"/>
      <c r="BC548" s="149"/>
      <c r="BD548" s="33"/>
      <c r="BE548" s="6"/>
      <c r="BF548" s="8"/>
      <c r="BG548" s="154"/>
      <c r="BH548" s="119"/>
      <c r="BI548" s="119"/>
      <c r="BJ548" s="6"/>
      <c r="BK548" s="108"/>
      <c r="BL548" s="108"/>
      <c r="BM548" s="6"/>
      <c r="BN548" s="6"/>
      <c r="BO548" s="7"/>
      <c r="BP548" s="6"/>
      <c r="BQ548" s="156"/>
      <c r="BR548" s="139" t="s">
        <v>80</v>
      </c>
      <c r="BS548" s="159"/>
      <c r="BT548" s="6"/>
    </row>
    <row r="549" spans="1:72" s="101" customFormat="1" x14ac:dyDescent="0.25">
      <c r="A549" s="122"/>
      <c r="B549" s="123"/>
      <c r="C549" s="124"/>
      <c r="D549" s="124"/>
      <c r="E549" s="185"/>
      <c r="F549" s="5"/>
      <c r="G549" s="5"/>
      <c r="H549" s="64" t="str">
        <f t="shared" si="12"/>
        <v/>
      </c>
      <c r="I549" s="5"/>
      <c r="J549" s="5"/>
      <c r="K549" s="64" t="str">
        <f t="shared" si="13"/>
        <v/>
      </c>
      <c r="L549" s="119"/>
      <c r="M549" s="152"/>
      <c r="N549" s="119"/>
      <c r="O549" s="5" t="s">
        <v>293</v>
      </c>
      <c r="P549" s="127"/>
      <c r="Q549" s="129"/>
      <c r="R549" s="237"/>
      <c r="S549" s="128"/>
      <c r="T549" s="119"/>
      <c r="U549" s="130"/>
      <c r="V549" s="130"/>
      <c r="W549" s="5"/>
      <c r="X549" s="128"/>
      <c r="Y549" s="127"/>
      <c r="Z549" s="127"/>
      <c r="AA549" s="128"/>
      <c r="AB549" s="119"/>
      <c r="AC549" s="68" t="s">
        <v>82</v>
      </c>
      <c r="AD549" s="35"/>
      <c r="AE549" s="112"/>
      <c r="AF549" s="112"/>
      <c r="AG549" s="112"/>
      <c r="AH549" s="112"/>
      <c r="AI549" s="6"/>
      <c r="AJ549" s="6"/>
      <c r="AK549" s="6"/>
      <c r="AL549" s="145"/>
      <c r="AM549" s="135"/>
      <c r="AN549" s="136"/>
      <c r="AO549" s="136"/>
      <c r="AP549" s="136"/>
      <c r="AQ549" s="147"/>
      <c r="AR549" s="145"/>
      <c r="AS549" s="110"/>
      <c r="AT549" s="119"/>
      <c r="AU549" s="10"/>
      <c r="AV549" s="119"/>
      <c r="AW549" s="8"/>
      <c r="AX549" s="9"/>
      <c r="AY549" s="9"/>
      <c r="AZ549" s="9"/>
      <c r="BA549" s="145"/>
      <c r="BB549" s="145"/>
      <c r="BC549" s="149"/>
      <c r="BD549" s="33"/>
      <c r="BE549" s="6"/>
      <c r="BF549" s="8"/>
      <c r="BG549" s="154"/>
      <c r="BH549" s="119"/>
      <c r="BI549" s="119"/>
      <c r="BJ549" s="6"/>
      <c r="BK549" s="108"/>
      <c r="BL549" s="108"/>
      <c r="BM549" s="6"/>
      <c r="BN549" s="6"/>
      <c r="BO549" s="7"/>
      <c r="BP549" s="6"/>
      <c r="BQ549" s="156"/>
      <c r="BR549" s="139" t="s">
        <v>80</v>
      </c>
      <c r="BS549" s="159"/>
      <c r="BT549" s="6"/>
    </row>
    <row r="550" spans="1:72" s="101" customFormat="1" x14ac:dyDescent="0.25">
      <c r="A550" s="122"/>
      <c r="B550" s="123"/>
      <c r="C550" s="124"/>
      <c r="D550" s="124"/>
      <c r="E550" s="185"/>
      <c r="F550" s="5"/>
      <c r="G550" s="5"/>
      <c r="H550" s="64" t="str">
        <f t="shared" si="12"/>
        <v/>
      </c>
      <c r="I550" s="5"/>
      <c r="J550" s="5"/>
      <c r="K550" s="64" t="str">
        <f t="shared" si="13"/>
        <v/>
      </c>
      <c r="L550" s="119"/>
      <c r="M550" s="152"/>
      <c r="N550" s="119"/>
      <c r="O550" s="5" t="s">
        <v>293</v>
      </c>
      <c r="P550" s="127"/>
      <c r="Q550" s="129"/>
      <c r="R550" s="237"/>
      <c r="S550" s="128"/>
      <c r="T550" s="119"/>
      <c r="U550" s="130"/>
      <c r="V550" s="130"/>
      <c r="W550" s="5"/>
      <c r="X550" s="128"/>
      <c r="Y550" s="127"/>
      <c r="Z550" s="127"/>
      <c r="AA550" s="128"/>
      <c r="AB550" s="119"/>
      <c r="AC550" s="68" t="s">
        <v>82</v>
      </c>
      <c r="AD550" s="35"/>
      <c r="AE550" s="112"/>
      <c r="AF550" s="112"/>
      <c r="AG550" s="112"/>
      <c r="AH550" s="112"/>
      <c r="AI550" s="6"/>
      <c r="AJ550" s="6"/>
      <c r="AK550" s="6"/>
      <c r="AL550" s="145"/>
      <c r="AM550" s="135"/>
      <c r="AN550" s="136"/>
      <c r="AO550" s="136"/>
      <c r="AP550" s="136"/>
      <c r="AQ550" s="147"/>
      <c r="AR550" s="145"/>
      <c r="AS550" s="110"/>
      <c r="AT550" s="119"/>
      <c r="AU550" s="10"/>
      <c r="AV550" s="119"/>
      <c r="AW550" s="8"/>
      <c r="AX550" s="9"/>
      <c r="AY550" s="9"/>
      <c r="AZ550" s="9"/>
      <c r="BA550" s="145"/>
      <c r="BB550" s="145"/>
      <c r="BC550" s="149"/>
      <c r="BD550" s="33"/>
      <c r="BE550" s="6"/>
      <c r="BF550" s="8"/>
      <c r="BG550" s="154"/>
      <c r="BH550" s="119"/>
      <c r="BI550" s="119"/>
      <c r="BJ550" s="6"/>
      <c r="BK550" s="108"/>
      <c r="BL550" s="108"/>
      <c r="BM550" s="6"/>
      <c r="BN550" s="6"/>
      <c r="BO550" s="7"/>
      <c r="BP550" s="6"/>
      <c r="BQ550" s="156"/>
      <c r="BR550" s="139" t="s">
        <v>80</v>
      </c>
      <c r="BS550" s="159"/>
      <c r="BT550" s="6"/>
    </row>
    <row r="551" spans="1:72" s="101" customFormat="1" x14ac:dyDescent="0.25">
      <c r="A551" s="122"/>
      <c r="B551" s="123"/>
      <c r="C551" s="124"/>
      <c r="D551" s="124"/>
      <c r="E551" s="185"/>
      <c r="F551" s="5"/>
      <c r="G551" s="5"/>
      <c r="H551" s="64" t="str">
        <f t="shared" si="12"/>
        <v/>
      </c>
      <c r="I551" s="5"/>
      <c r="J551" s="5"/>
      <c r="K551" s="64" t="str">
        <f t="shared" si="13"/>
        <v/>
      </c>
      <c r="L551" s="119"/>
      <c r="M551" s="152"/>
      <c r="N551" s="119"/>
      <c r="O551" s="5" t="s">
        <v>293</v>
      </c>
      <c r="P551" s="127"/>
      <c r="Q551" s="129"/>
      <c r="R551" s="237"/>
      <c r="S551" s="128"/>
      <c r="T551" s="119"/>
      <c r="U551" s="130"/>
      <c r="V551" s="130"/>
      <c r="W551" s="5"/>
      <c r="X551" s="128"/>
      <c r="Y551" s="127"/>
      <c r="Z551" s="127"/>
      <c r="AA551" s="128"/>
      <c r="AB551" s="119"/>
      <c r="AC551" s="68" t="s">
        <v>82</v>
      </c>
      <c r="AD551" s="35"/>
      <c r="AE551" s="112"/>
      <c r="AF551" s="112"/>
      <c r="AG551" s="112"/>
      <c r="AH551" s="112"/>
      <c r="AI551" s="6"/>
      <c r="AJ551" s="6"/>
      <c r="AK551" s="6"/>
      <c r="AL551" s="145"/>
      <c r="AM551" s="135"/>
      <c r="AN551" s="136"/>
      <c r="AO551" s="136"/>
      <c r="AP551" s="136"/>
      <c r="AQ551" s="147"/>
      <c r="AR551" s="145"/>
      <c r="AS551" s="110"/>
      <c r="AT551" s="119"/>
      <c r="AU551" s="10"/>
      <c r="AV551" s="119"/>
      <c r="AW551" s="8"/>
      <c r="AX551" s="9"/>
      <c r="AY551" s="9"/>
      <c r="AZ551" s="9"/>
      <c r="BA551" s="145"/>
      <c r="BB551" s="145"/>
      <c r="BC551" s="149"/>
      <c r="BD551" s="33"/>
      <c r="BE551" s="6"/>
      <c r="BF551" s="8"/>
      <c r="BG551" s="154"/>
      <c r="BH551" s="119"/>
      <c r="BI551" s="119"/>
      <c r="BJ551" s="6"/>
      <c r="BK551" s="108"/>
      <c r="BL551" s="108"/>
      <c r="BM551" s="6"/>
      <c r="BN551" s="6"/>
      <c r="BO551" s="7"/>
      <c r="BP551" s="6"/>
      <c r="BQ551" s="156"/>
      <c r="BR551" s="139" t="s">
        <v>80</v>
      </c>
      <c r="BS551" s="159"/>
      <c r="BT551" s="6"/>
    </row>
    <row r="552" spans="1:72" s="101" customFormat="1" x14ac:dyDescent="0.25">
      <c r="A552" s="122"/>
      <c r="B552" s="123"/>
      <c r="C552" s="124"/>
      <c r="D552" s="124"/>
      <c r="E552" s="185"/>
      <c r="F552" s="5"/>
      <c r="G552" s="5"/>
      <c r="H552" s="64" t="str">
        <f t="shared" si="12"/>
        <v/>
      </c>
      <c r="I552" s="5"/>
      <c r="J552" s="5"/>
      <c r="K552" s="64" t="str">
        <f t="shared" si="13"/>
        <v/>
      </c>
      <c r="L552" s="119"/>
      <c r="M552" s="152"/>
      <c r="N552" s="119"/>
      <c r="O552" s="5" t="s">
        <v>293</v>
      </c>
      <c r="P552" s="127"/>
      <c r="Q552" s="129"/>
      <c r="R552" s="237"/>
      <c r="S552" s="128"/>
      <c r="T552" s="119"/>
      <c r="U552" s="130"/>
      <c r="V552" s="130"/>
      <c r="W552" s="5"/>
      <c r="X552" s="128"/>
      <c r="Y552" s="127"/>
      <c r="Z552" s="127"/>
      <c r="AA552" s="128"/>
      <c r="AB552" s="119"/>
      <c r="AC552" s="68" t="s">
        <v>82</v>
      </c>
      <c r="AD552" s="35"/>
      <c r="AE552" s="112"/>
      <c r="AF552" s="112"/>
      <c r="AG552" s="112"/>
      <c r="AH552" s="112"/>
      <c r="AI552" s="6"/>
      <c r="AJ552" s="6"/>
      <c r="AK552" s="6"/>
      <c r="AL552" s="145"/>
      <c r="AM552" s="135"/>
      <c r="AN552" s="136"/>
      <c r="AO552" s="136"/>
      <c r="AP552" s="136"/>
      <c r="AQ552" s="147"/>
      <c r="AR552" s="145"/>
      <c r="AS552" s="110"/>
      <c r="AT552" s="119"/>
      <c r="AU552" s="10"/>
      <c r="AV552" s="119"/>
      <c r="AW552" s="8"/>
      <c r="AX552" s="9"/>
      <c r="AY552" s="9"/>
      <c r="AZ552" s="9"/>
      <c r="BA552" s="145"/>
      <c r="BB552" s="145"/>
      <c r="BC552" s="149"/>
      <c r="BD552" s="33"/>
      <c r="BE552" s="6"/>
      <c r="BF552" s="8"/>
      <c r="BG552" s="154"/>
      <c r="BH552" s="119"/>
      <c r="BI552" s="119"/>
      <c r="BJ552" s="6"/>
      <c r="BK552" s="108"/>
      <c r="BL552" s="108"/>
      <c r="BM552" s="6"/>
      <c r="BN552" s="6"/>
      <c r="BO552" s="7"/>
      <c r="BP552" s="6"/>
      <c r="BQ552" s="156"/>
      <c r="BR552" s="139" t="s">
        <v>80</v>
      </c>
      <c r="BS552" s="159"/>
      <c r="BT552" s="6"/>
    </row>
    <row r="553" spans="1:72" s="101" customFormat="1" x14ac:dyDescent="0.25">
      <c r="A553" s="122"/>
      <c r="B553" s="123"/>
      <c r="C553" s="124"/>
      <c r="D553" s="124"/>
      <c r="E553" s="185"/>
      <c r="F553" s="5"/>
      <c r="G553" s="5"/>
      <c r="H553" s="64" t="str">
        <f t="shared" si="12"/>
        <v/>
      </c>
      <c r="I553" s="5"/>
      <c r="J553" s="5"/>
      <c r="K553" s="64" t="str">
        <f t="shared" si="13"/>
        <v/>
      </c>
      <c r="L553" s="119"/>
      <c r="M553" s="152"/>
      <c r="N553" s="119"/>
      <c r="O553" s="5" t="s">
        <v>293</v>
      </c>
      <c r="P553" s="127"/>
      <c r="Q553" s="129"/>
      <c r="R553" s="237"/>
      <c r="S553" s="128"/>
      <c r="T553" s="119"/>
      <c r="U553" s="130"/>
      <c r="V553" s="130"/>
      <c r="W553" s="5"/>
      <c r="X553" s="128"/>
      <c r="Y553" s="127"/>
      <c r="Z553" s="127"/>
      <c r="AA553" s="128"/>
      <c r="AB553" s="119"/>
      <c r="AC553" s="68" t="s">
        <v>82</v>
      </c>
      <c r="AD553" s="35"/>
      <c r="AE553" s="112"/>
      <c r="AF553" s="112"/>
      <c r="AG553" s="112"/>
      <c r="AH553" s="112"/>
      <c r="AI553" s="6"/>
      <c r="AJ553" s="6"/>
      <c r="AK553" s="6"/>
      <c r="AL553" s="145"/>
      <c r="AM553" s="135"/>
      <c r="AN553" s="136"/>
      <c r="AO553" s="136"/>
      <c r="AP553" s="136"/>
      <c r="AQ553" s="147"/>
      <c r="AR553" s="145"/>
      <c r="AS553" s="110"/>
      <c r="AT553" s="119"/>
      <c r="AU553" s="10"/>
      <c r="AV553" s="119"/>
      <c r="AW553" s="8"/>
      <c r="AX553" s="9"/>
      <c r="AY553" s="9"/>
      <c r="AZ553" s="9"/>
      <c r="BA553" s="145"/>
      <c r="BB553" s="145"/>
      <c r="BC553" s="149"/>
      <c r="BD553" s="33"/>
      <c r="BE553" s="6"/>
      <c r="BF553" s="8"/>
      <c r="BG553" s="154"/>
      <c r="BH553" s="119"/>
      <c r="BI553" s="119"/>
      <c r="BJ553" s="6"/>
      <c r="BK553" s="108"/>
      <c r="BL553" s="108"/>
      <c r="BM553" s="6"/>
      <c r="BN553" s="6"/>
      <c r="BO553" s="7"/>
      <c r="BP553" s="6"/>
      <c r="BQ553" s="156"/>
      <c r="BR553" s="139" t="s">
        <v>80</v>
      </c>
      <c r="BS553" s="159"/>
      <c r="BT553" s="6"/>
    </row>
    <row r="554" spans="1:72" s="101" customFormat="1" x14ac:dyDescent="0.25">
      <c r="A554" s="122"/>
      <c r="B554" s="123"/>
      <c r="C554" s="124"/>
      <c r="D554" s="124"/>
      <c r="E554" s="185"/>
      <c r="F554" s="5"/>
      <c r="G554" s="5"/>
      <c r="H554" s="64" t="str">
        <f t="shared" si="12"/>
        <v/>
      </c>
      <c r="I554" s="5"/>
      <c r="J554" s="5"/>
      <c r="K554" s="64" t="str">
        <f t="shared" si="13"/>
        <v/>
      </c>
      <c r="L554" s="119"/>
      <c r="M554" s="152"/>
      <c r="N554" s="119"/>
      <c r="O554" s="5" t="s">
        <v>293</v>
      </c>
      <c r="P554" s="127"/>
      <c r="Q554" s="129"/>
      <c r="R554" s="237"/>
      <c r="S554" s="128"/>
      <c r="T554" s="119"/>
      <c r="U554" s="130"/>
      <c r="V554" s="130"/>
      <c r="W554" s="5"/>
      <c r="X554" s="128"/>
      <c r="Y554" s="127"/>
      <c r="Z554" s="127"/>
      <c r="AA554" s="128"/>
      <c r="AB554" s="119"/>
      <c r="AC554" s="68" t="s">
        <v>82</v>
      </c>
      <c r="AD554" s="35"/>
      <c r="AE554" s="112"/>
      <c r="AF554" s="112"/>
      <c r="AG554" s="112"/>
      <c r="AH554" s="112"/>
      <c r="AI554" s="6"/>
      <c r="AJ554" s="6"/>
      <c r="AK554" s="6"/>
      <c r="AL554" s="145"/>
      <c r="AM554" s="135"/>
      <c r="AN554" s="136"/>
      <c r="AO554" s="136"/>
      <c r="AP554" s="136"/>
      <c r="AQ554" s="147"/>
      <c r="AR554" s="145"/>
      <c r="AS554" s="110"/>
      <c r="AT554" s="119"/>
      <c r="AU554" s="10"/>
      <c r="AV554" s="119"/>
      <c r="AW554" s="8"/>
      <c r="AX554" s="9"/>
      <c r="AY554" s="9"/>
      <c r="AZ554" s="9"/>
      <c r="BA554" s="145"/>
      <c r="BB554" s="145"/>
      <c r="BC554" s="149"/>
      <c r="BD554" s="33"/>
      <c r="BE554" s="6"/>
      <c r="BF554" s="8"/>
      <c r="BG554" s="154"/>
      <c r="BH554" s="119"/>
      <c r="BI554" s="119"/>
      <c r="BJ554" s="6"/>
      <c r="BK554" s="108"/>
      <c r="BL554" s="108"/>
      <c r="BM554" s="6"/>
      <c r="BN554" s="6"/>
      <c r="BO554" s="7"/>
      <c r="BP554" s="6"/>
      <c r="BQ554" s="156"/>
      <c r="BR554" s="139" t="s">
        <v>80</v>
      </c>
      <c r="BS554" s="159"/>
      <c r="BT554" s="6"/>
    </row>
    <row r="555" spans="1:72" s="101" customFormat="1" x14ac:dyDescent="0.25">
      <c r="A555" s="122"/>
      <c r="B555" s="123"/>
      <c r="C555" s="124"/>
      <c r="D555" s="124"/>
      <c r="E555" s="185"/>
      <c r="F555" s="5"/>
      <c r="G555" s="5"/>
      <c r="H555" s="64" t="str">
        <f t="shared" si="12"/>
        <v/>
      </c>
      <c r="I555" s="5"/>
      <c r="J555" s="5"/>
      <c r="K555" s="64" t="str">
        <f t="shared" si="13"/>
        <v/>
      </c>
      <c r="L555" s="119"/>
      <c r="M555" s="152"/>
      <c r="N555" s="119"/>
      <c r="O555" s="5" t="s">
        <v>293</v>
      </c>
      <c r="P555" s="127"/>
      <c r="Q555" s="129"/>
      <c r="R555" s="237"/>
      <c r="S555" s="128"/>
      <c r="T555" s="119"/>
      <c r="U555" s="130"/>
      <c r="V555" s="130"/>
      <c r="W555" s="5"/>
      <c r="X555" s="128"/>
      <c r="Y555" s="127"/>
      <c r="Z555" s="127"/>
      <c r="AA555" s="128"/>
      <c r="AB555" s="119"/>
      <c r="AC555" s="68" t="s">
        <v>82</v>
      </c>
      <c r="AD555" s="35"/>
      <c r="AE555" s="112"/>
      <c r="AF555" s="112"/>
      <c r="AG555" s="112"/>
      <c r="AH555" s="112"/>
      <c r="AI555" s="6"/>
      <c r="AJ555" s="6"/>
      <c r="AK555" s="6"/>
      <c r="AL555" s="145"/>
      <c r="AM555" s="135"/>
      <c r="AN555" s="136"/>
      <c r="AO555" s="136"/>
      <c r="AP555" s="136"/>
      <c r="AQ555" s="147"/>
      <c r="AR555" s="145"/>
      <c r="AS555" s="110"/>
      <c r="AT555" s="119"/>
      <c r="AU555" s="10"/>
      <c r="AV555" s="119"/>
      <c r="AW555" s="8"/>
      <c r="AX555" s="9"/>
      <c r="AY555" s="9"/>
      <c r="AZ555" s="9"/>
      <c r="BA555" s="145"/>
      <c r="BB555" s="145"/>
      <c r="BC555" s="149"/>
      <c r="BD555" s="33"/>
      <c r="BE555" s="6"/>
      <c r="BF555" s="8"/>
      <c r="BG555" s="154"/>
      <c r="BH555" s="119"/>
      <c r="BI555" s="119"/>
      <c r="BJ555" s="6"/>
      <c r="BK555" s="108"/>
      <c r="BL555" s="108"/>
      <c r="BM555" s="6"/>
      <c r="BN555" s="6"/>
      <c r="BO555" s="7"/>
      <c r="BP555" s="6"/>
      <c r="BQ555" s="156"/>
      <c r="BR555" s="139" t="s">
        <v>80</v>
      </c>
      <c r="BS555" s="159"/>
      <c r="BT555" s="6"/>
    </row>
    <row r="556" spans="1:72" s="101" customFormat="1" x14ac:dyDescent="0.25">
      <c r="A556" s="122"/>
      <c r="B556" s="123"/>
      <c r="C556" s="124"/>
      <c r="D556" s="124"/>
      <c r="E556" s="185"/>
      <c r="F556" s="5"/>
      <c r="G556" s="5"/>
      <c r="H556" s="64" t="str">
        <f t="shared" si="12"/>
        <v/>
      </c>
      <c r="I556" s="5"/>
      <c r="J556" s="5"/>
      <c r="K556" s="64" t="str">
        <f t="shared" si="13"/>
        <v/>
      </c>
      <c r="L556" s="119"/>
      <c r="M556" s="152"/>
      <c r="N556" s="119"/>
      <c r="O556" s="5" t="s">
        <v>293</v>
      </c>
      <c r="P556" s="127"/>
      <c r="Q556" s="129"/>
      <c r="R556" s="237"/>
      <c r="S556" s="128"/>
      <c r="T556" s="119"/>
      <c r="U556" s="130"/>
      <c r="V556" s="130"/>
      <c r="W556" s="5"/>
      <c r="X556" s="128"/>
      <c r="Y556" s="127"/>
      <c r="Z556" s="127"/>
      <c r="AA556" s="128"/>
      <c r="AB556" s="119"/>
      <c r="AC556" s="68" t="s">
        <v>82</v>
      </c>
      <c r="AD556" s="35"/>
      <c r="AE556" s="112"/>
      <c r="AF556" s="112"/>
      <c r="AG556" s="112"/>
      <c r="AH556" s="112"/>
      <c r="AI556" s="6"/>
      <c r="AJ556" s="6"/>
      <c r="AK556" s="6"/>
      <c r="AL556" s="145"/>
      <c r="AM556" s="135"/>
      <c r="AN556" s="136"/>
      <c r="AO556" s="136"/>
      <c r="AP556" s="136"/>
      <c r="AQ556" s="147"/>
      <c r="AR556" s="145"/>
      <c r="AS556" s="110"/>
      <c r="AT556" s="119"/>
      <c r="AU556" s="10"/>
      <c r="AV556" s="119"/>
      <c r="AW556" s="8"/>
      <c r="AX556" s="9"/>
      <c r="AY556" s="9"/>
      <c r="AZ556" s="9"/>
      <c r="BA556" s="145"/>
      <c r="BB556" s="145"/>
      <c r="BC556" s="149"/>
      <c r="BD556" s="33"/>
      <c r="BE556" s="6"/>
      <c r="BF556" s="8"/>
      <c r="BG556" s="154"/>
      <c r="BH556" s="119"/>
      <c r="BI556" s="119"/>
      <c r="BJ556" s="6"/>
      <c r="BK556" s="108"/>
      <c r="BL556" s="108"/>
      <c r="BM556" s="6"/>
      <c r="BN556" s="6"/>
      <c r="BO556" s="7"/>
      <c r="BP556" s="6"/>
      <c r="BQ556" s="156"/>
      <c r="BR556" s="139" t="s">
        <v>80</v>
      </c>
      <c r="BS556" s="159"/>
      <c r="BT556" s="6"/>
    </row>
    <row r="557" spans="1:72" s="101" customFormat="1" x14ac:dyDescent="0.25">
      <c r="A557" s="122"/>
      <c r="B557" s="123"/>
      <c r="C557" s="124"/>
      <c r="D557" s="124"/>
      <c r="E557" s="185"/>
      <c r="F557" s="5"/>
      <c r="G557" s="5"/>
      <c r="H557" s="64" t="str">
        <f t="shared" si="12"/>
        <v/>
      </c>
      <c r="I557" s="5"/>
      <c r="J557" s="5"/>
      <c r="K557" s="64" t="str">
        <f t="shared" si="13"/>
        <v/>
      </c>
      <c r="L557" s="119"/>
      <c r="M557" s="152"/>
      <c r="N557" s="119"/>
      <c r="O557" s="5" t="s">
        <v>293</v>
      </c>
      <c r="P557" s="127"/>
      <c r="Q557" s="129"/>
      <c r="R557" s="237"/>
      <c r="S557" s="128"/>
      <c r="T557" s="119"/>
      <c r="U557" s="130"/>
      <c r="V557" s="130"/>
      <c r="W557" s="5"/>
      <c r="X557" s="128"/>
      <c r="Y557" s="127"/>
      <c r="Z557" s="127"/>
      <c r="AA557" s="128"/>
      <c r="AB557" s="119"/>
      <c r="AC557" s="68" t="s">
        <v>82</v>
      </c>
      <c r="AD557" s="35"/>
      <c r="AE557" s="112"/>
      <c r="AF557" s="112"/>
      <c r="AG557" s="112"/>
      <c r="AH557" s="112"/>
      <c r="AI557" s="6"/>
      <c r="AJ557" s="6"/>
      <c r="AK557" s="6"/>
      <c r="AL557" s="145"/>
      <c r="AM557" s="135"/>
      <c r="AN557" s="136"/>
      <c r="AO557" s="136"/>
      <c r="AP557" s="136"/>
      <c r="AQ557" s="147"/>
      <c r="AR557" s="145"/>
      <c r="AS557" s="110"/>
      <c r="AT557" s="119"/>
      <c r="AU557" s="10"/>
      <c r="AV557" s="119"/>
      <c r="AW557" s="8"/>
      <c r="AX557" s="9"/>
      <c r="AY557" s="9"/>
      <c r="AZ557" s="9"/>
      <c r="BA557" s="145"/>
      <c r="BB557" s="145"/>
      <c r="BC557" s="149"/>
      <c r="BD557" s="33"/>
      <c r="BE557" s="6"/>
      <c r="BF557" s="8"/>
      <c r="BG557" s="154"/>
      <c r="BH557" s="119"/>
      <c r="BI557" s="119"/>
      <c r="BJ557" s="6"/>
      <c r="BK557" s="108"/>
      <c r="BL557" s="108"/>
      <c r="BM557" s="6"/>
      <c r="BN557" s="6"/>
      <c r="BO557" s="7"/>
      <c r="BP557" s="6"/>
      <c r="BQ557" s="156"/>
      <c r="BR557" s="139" t="s">
        <v>80</v>
      </c>
      <c r="BS557" s="159"/>
      <c r="BT557" s="6"/>
    </row>
    <row r="558" spans="1:72" s="101" customFormat="1" x14ac:dyDescent="0.25">
      <c r="A558" s="122"/>
      <c r="B558" s="123"/>
      <c r="C558" s="124"/>
      <c r="D558" s="124"/>
      <c r="E558" s="185"/>
      <c r="F558" s="5"/>
      <c r="G558" s="5"/>
      <c r="H558" s="64" t="str">
        <f t="shared" si="12"/>
        <v/>
      </c>
      <c r="I558" s="5"/>
      <c r="J558" s="5"/>
      <c r="K558" s="64" t="str">
        <f t="shared" si="13"/>
        <v/>
      </c>
      <c r="L558" s="119"/>
      <c r="M558" s="152"/>
      <c r="N558" s="119"/>
      <c r="O558" s="5" t="s">
        <v>293</v>
      </c>
      <c r="P558" s="127"/>
      <c r="Q558" s="129"/>
      <c r="R558" s="237"/>
      <c r="S558" s="128"/>
      <c r="T558" s="119"/>
      <c r="U558" s="130"/>
      <c r="V558" s="130"/>
      <c r="W558" s="5"/>
      <c r="X558" s="128"/>
      <c r="Y558" s="127"/>
      <c r="Z558" s="127"/>
      <c r="AA558" s="128"/>
      <c r="AB558" s="119"/>
      <c r="AC558" s="68" t="s">
        <v>82</v>
      </c>
      <c r="AD558" s="35"/>
      <c r="AE558" s="112"/>
      <c r="AF558" s="112"/>
      <c r="AG558" s="112"/>
      <c r="AH558" s="112"/>
      <c r="AI558" s="6"/>
      <c r="AJ558" s="6"/>
      <c r="AK558" s="6"/>
      <c r="AL558" s="145"/>
      <c r="AM558" s="135"/>
      <c r="AN558" s="136"/>
      <c r="AO558" s="136"/>
      <c r="AP558" s="136"/>
      <c r="AQ558" s="147"/>
      <c r="AR558" s="145"/>
      <c r="AS558" s="110"/>
      <c r="AT558" s="119"/>
      <c r="AU558" s="10"/>
      <c r="AV558" s="119"/>
      <c r="AW558" s="8"/>
      <c r="AX558" s="9"/>
      <c r="AY558" s="9"/>
      <c r="AZ558" s="9"/>
      <c r="BA558" s="145"/>
      <c r="BB558" s="145"/>
      <c r="BC558" s="149"/>
      <c r="BD558" s="33"/>
      <c r="BE558" s="6"/>
      <c r="BF558" s="8"/>
      <c r="BG558" s="154"/>
      <c r="BH558" s="119"/>
      <c r="BI558" s="119"/>
      <c r="BJ558" s="6"/>
      <c r="BK558" s="108"/>
      <c r="BL558" s="108"/>
      <c r="BM558" s="6"/>
      <c r="BN558" s="6"/>
      <c r="BO558" s="7"/>
      <c r="BP558" s="6"/>
      <c r="BQ558" s="156"/>
      <c r="BR558" s="139" t="s">
        <v>80</v>
      </c>
      <c r="BS558" s="159"/>
      <c r="BT558" s="6"/>
    </row>
    <row r="559" spans="1:72" s="101" customFormat="1" x14ac:dyDescent="0.25">
      <c r="A559" s="122"/>
      <c r="B559" s="123"/>
      <c r="C559" s="124"/>
      <c r="D559" s="124"/>
      <c r="E559" s="185"/>
      <c r="F559" s="5"/>
      <c r="G559" s="5"/>
      <c r="H559" s="64" t="str">
        <f t="shared" si="12"/>
        <v/>
      </c>
      <c r="I559" s="5"/>
      <c r="J559" s="5"/>
      <c r="K559" s="64" t="str">
        <f t="shared" si="13"/>
        <v/>
      </c>
      <c r="L559" s="119"/>
      <c r="M559" s="152"/>
      <c r="N559" s="119"/>
      <c r="O559" s="5" t="s">
        <v>293</v>
      </c>
      <c r="P559" s="127"/>
      <c r="Q559" s="129"/>
      <c r="R559" s="237"/>
      <c r="S559" s="128"/>
      <c r="T559" s="119"/>
      <c r="U559" s="130"/>
      <c r="V559" s="130"/>
      <c r="W559" s="5"/>
      <c r="X559" s="128"/>
      <c r="Y559" s="127"/>
      <c r="Z559" s="127"/>
      <c r="AA559" s="128"/>
      <c r="AB559" s="119"/>
      <c r="AC559" s="68" t="s">
        <v>82</v>
      </c>
      <c r="AD559" s="35"/>
      <c r="AE559" s="112"/>
      <c r="AF559" s="112"/>
      <c r="AG559" s="112"/>
      <c r="AH559" s="112"/>
      <c r="AI559" s="6"/>
      <c r="AJ559" s="6"/>
      <c r="AK559" s="6"/>
      <c r="AL559" s="145"/>
      <c r="AM559" s="135"/>
      <c r="AN559" s="136"/>
      <c r="AO559" s="136"/>
      <c r="AP559" s="136"/>
      <c r="AQ559" s="147"/>
      <c r="AR559" s="145"/>
      <c r="AS559" s="110"/>
      <c r="AT559" s="119"/>
      <c r="AU559" s="10"/>
      <c r="AV559" s="119"/>
      <c r="AW559" s="8"/>
      <c r="AX559" s="9"/>
      <c r="AY559" s="9"/>
      <c r="AZ559" s="9"/>
      <c r="BA559" s="145"/>
      <c r="BB559" s="145"/>
      <c r="BC559" s="149"/>
      <c r="BD559" s="33"/>
      <c r="BE559" s="6"/>
      <c r="BF559" s="8"/>
      <c r="BG559" s="154"/>
      <c r="BH559" s="119"/>
      <c r="BI559" s="119"/>
      <c r="BJ559" s="6"/>
      <c r="BK559" s="108"/>
      <c r="BL559" s="108"/>
      <c r="BM559" s="6"/>
      <c r="BN559" s="6"/>
      <c r="BO559" s="7"/>
      <c r="BP559" s="6"/>
      <c r="BQ559" s="156"/>
      <c r="BR559" s="139" t="s">
        <v>80</v>
      </c>
      <c r="BS559" s="159"/>
      <c r="BT559" s="6"/>
    </row>
    <row r="560" spans="1:72" s="101" customFormat="1" x14ac:dyDescent="0.25">
      <c r="A560" s="122"/>
      <c r="B560" s="123"/>
      <c r="C560" s="123"/>
      <c r="D560" s="124"/>
      <c r="E560" s="185"/>
      <c r="F560" s="5"/>
      <c r="G560" s="5"/>
      <c r="H560" s="64" t="str">
        <f t="shared" si="12"/>
        <v/>
      </c>
      <c r="I560" s="5"/>
      <c r="J560" s="5"/>
      <c r="K560" s="103" t="str">
        <f t="shared" si="13"/>
        <v/>
      </c>
      <c r="L560" s="119"/>
      <c r="M560" s="152"/>
      <c r="N560" s="119"/>
      <c r="O560" s="5" t="s">
        <v>293</v>
      </c>
      <c r="P560" s="127"/>
      <c r="Q560" s="129"/>
      <c r="R560" s="237"/>
      <c r="S560" s="128"/>
      <c r="T560" s="119"/>
      <c r="U560" s="130"/>
      <c r="V560" s="130"/>
      <c r="W560" s="5"/>
      <c r="X560" s="128"/>
      <c r="Y560" s="127"/>
      <c r="Z560" s="127"/>
      <c r="AA560" s="128"/>
      <c r="AB560" s="119"/>
      <c r="AC560" s="68" t="s">
        <v>82</v>
      </c>
      <c r="AD560" s="35"/>
      <c r="AE560" s="112"/>
      <c r="AF560" s="112"/>
      <c r="AG560" s="112"/>
      <c r="AH560" s="112"/>
      <c r="AI560" s="6"/>
      <c r="AJ560" s="6"/>
      <c r="AK560" s="6"/>
      <c r="AL560" s="145"/>
      <c r="AM560" s="135"/>
      <c r="AN560" s="136"/>
      <c r="AO560" s="136"/>
      <c r="AP560" s="136"/>
      <c r="AQ560" s="147"/>
      <c r="AR560" s="145"/>
      <c r="AS560" s="110"/>
      <c r="AT560" s="119"/>
      <c r="AU560" s="10"/>
      <c r="AV560" s="119"/>
      <c r="AW560" s="8"/>
      <c r="AX560" s="9"/>
      <c r="AY560" s="9"/>
      <c r="AZ560" s="9"/>
      <c r="BA560" s="145"/>
      <c r="BB560" s="145"/>
      <c r="BC560" s="149"/>
      <c r="BD560" s="33"/>
      <c r="BE560" s="6"/>
      <c r="BF560" s="8"/>
      <c r="BG560" s="154"/>
      <c r="BH560" s="119"/>
      <c r="BI560" s="119"/>
      <c r="BJ560" s="6"/>
      <c r="BK560" s="108"/>
      <c r="BL560" s="108"/>
      <c r="BM560" s="6"/>
      <c r="BN560" s="6"/>
      <c r="BO560" s="7"/>
      <c r="BP560" s="6"/>
      <c r="BQ560" s="156"/>
      <c r="BR560" s="139" t="s">
        <v>80</v>
      </c>
      <c r="BS560" s="159"/>
      <c r="BT560" s="6"/>
    </row>
    <row r="561" spans="1:72" s="101" customFormat="1" x14ac:dyDescent="0.25">
      <c r="A561" s="122"/>
      <c r="B561" s="123"/>
      <c r="C561" s="123"/>
      <c r="D561" s="124"/>
      <c r="E561" s="185"/>
      <c r="F561" s="5"/>
      <c r="G561" s="5"/>
      <c r="H561" s="64" t="str">
        <f t="shared" si="12"/>
        <v/>
      </c>
      <c r="I561" s="5"/>
      <c r="J561" s="5"/>
      <c r="K561" s="103" t="str">
        <f t="shared" si="13"/>
        <v/>
      </c>
      <c r="L561" s="119"/>
      <c r="M561" s="152"/>
      <c r="N561" s="119"/>
      <c r="O561" s="5" t="s">
        <v>293</v>
      </c>
      <c r="P561" s="127"/>
      <c r="Q561" s="129"/>
      <c r="R561" s="237"/>
      <c r="S561" s="128"/>
      <c r="T561" s="119"/>
      <c r="U561" s="130"/>
      <c r="V561" s="130"/>
      <c r="W561" s="5"/>
      <c r="X561" s="128"/>
      <c r="Y561" s="127"/>
      <c r="Z561" s="127"/>
      <c r="AA561" s="128"/>
      <c r="AB561" s="119"/>
      <c r="AC561" s="68" t="s">
        <v>82</v>
      </c>
      <c r="AD561" s="35"/>
      <c r="AE561" s="112"/>
      <c r="AF561" s="112"/>
      <c r="AG561" s="112"/>
      <c r="AH561" s="112"/>
      <c r="AI561" s="6"/>
      <c r="AJ561" s="6"/>
      <c r="AK561" s="6"/>
      <c r="AL561" s="145"/>
      <c r="AM561" s="135"/>
      <c r="AN561" s="136"/>
      <c r="AO561" s="136"/>
      <c r="AP561" s="136"/>
      <c r="AQ561" s="147"/>
      <c r="AR561" s="145"/>
      <c r="AS561" s="110"/>
      <c r="AT561" s="119"/>
      <c r="AU561" s="10"/>
      <c r="AV561" s="119"/>
      <c r="AW561" s="8"/>
      <c r="AX561" s="9"/>
      <c r="AY561" s="9"/>
      <c r="AZ561" s="9"/>
      <c r="BA561" s="145"/>
      <c r="BB561" s="145"/>
      <c r="BC561" s="149"/>
      <c r="BD561" s="33"/>
      <c r="BE561" s="6"/>
      <c r="BF561" s="8"/>
      <c r="BG561" s="154"/>
      <c r="BH561" s="119"/>
      <c r="BI561" s="119"/>
      <c r="BJ561" s="6"/>
      <c r="BK561" s="108"/>
      <c r="BL561" s="108"/>
      <c r="BM561" s="6"/>
      <c r="BN561" s="6"/>
      <c r="BO561" s="7"/>
      <c r="BP561" s="6"/>
      <c r="BQ561" s="156"/>
      <c r="BR561" s="139" t="s">
        <v>80</v>
      </c>
      <c r="BS561" s="159"/>
      <c r="BT561" s="6"/>
    </row>
    <row r="562" spans="1:72" s="101" customFormat="1" x14ac:dyDescent="0.25">
      <c r="A562" s="122"/>
      <c r="B562" s="123"/>
      <c r="C562" s="123"/>
      <c r="D562" s="124"/>
      <c r="E562" s="185"/>
      <c r="F562" s="5"/>
      <c r="G562" s="5"/>
      <c r="H562" s="64" t="str">
        <f t="shared" si="12"/>
        <v/>
      </c>
      <c r="I562" s="5"/>
      <c r="J562" s="5"/>
      <c r="K562" s="103" t="str">
        <f t="shared" si="13"/>
        <v/>
      </c>
      <c r="L562" s="119"/>
      <c r="M562" s="152"/>
      <c r="N562" s="119"/>
      <c r="O562" s="5" t="s">
        <v>293</v>
      </c>
      <c r="P562" s="127"/>
      <c r="Q562" s="129"/>
      <c r="R562" s="237"/>
      <c r="S562" s="128"/>
      <c r="T562" s="119"/>
      <c r="U562" s="130"/>
      <c r="V562" s="130"/>
      <c r="W562" s="5"/>
      <c r="X562" s="128"/>
      <c r="Y562" s="127"/>
      <c r="Z562" s="127"/>
      <c r="AA562" s="128"/>
      <c r="AB562" s="119"/>
      <c r="AC562" s="68" t="s">
        <v>82</v>
      </c>
      <c r="AD562" s="35"/>
      <c r="AE562" s="112"/>
      <c r="AF562" s="112"/>
      <c r="AG562" s="112"/>
      <c r="AH562" s="112"/>
      <c r="AI562" s="6"/>
      <c r="AJ562" s="6"/>
      <c r="AK562" s="6"/>
      <c r="AL562" s="145"/>
      <c r="AM562" s="135"/>
      <c r="AN562" s="136"/>
      <c r="AO562" s="136"/>
      <c r="AP562" s="136"/>
      <c r="AQ562" s="147"/>
      <c r="AR562" s="145"/>
      <c r="AS562" s="110"/>
      <c r="AT562" s="119"/>
      <c r="AU562" s="10"/>
      <c r="AV562" s="119"/>
      <c r="AW562" s="8"/>
      <c r="AX562" s="9"/>
      <c r="AY562" s="9"/>
      <c r="AZ562" s="9"/>
      <c r="BA562" s="145"/>
      <c r="BB562" s="145"/>
      <c r="BC562" s="149"/>
      <c r="BD562" s="33"/>
      <c r="BE562" s="6"/>
      <c r="BF562" s="8"/>
      <c r="BG562" s="154"/>
      <c r="BH562" s="119"/>
      <c r="BI562" s="119"/>
      <c r="BJ562" s="6"/>
      <c r="BK562" s="108"/>
      <c r="BL562" s="108"/>
      <c r="BM562" s="6"/>
      <c r="BN562" s="6"/>
      <c r="BO562" s="7"/>
      <c r="BP562" s="6"/>
      <c r="BQ562" s="156"/>
      <c r="BR562" s="139" t="s">
        <v>80</v>
      </c>
      <c r="BS562" s="159"/>
      <c r="BT562" s="6"/>
    </row>
    <row r="563" spans="1:72" s="101" customFormat="1" x14ac:dyDescent="0.25">
      <c r="A563" s="122"/>
      <c r="B563" s="123"/>
      <c r="C563" s="123"/>
      <c r="D563" s="124"/>
      <c r="E563" s="185"/>
      <c r="F563" s="5"/>
      <c r="G563" s="5"/>
      <c r="H563" s="64" t="str">
        <f t="shared" si="12"/>
        <v/>
      </c>
      <c r="I563" s="5"/>
      <c r="J563" s="5"/>
      <c r="K563" s="103" t="str">
        <f t="shared" si="13"/>
        <v/>
      </c>
      <c r="L563" s="119"/>
      <c r="M563" s="152"/>
      <c r="N563" s="119"/>
      <c r="O563" s="5" t="s">
        <v>293</v>
      </c>
      <c r="P563" s="127"/>
      <c r="Q563" s="129"/>
      <c r="R563" s="237"/>
      <c r="S563" s="128"/>
      <c r="T563" s="119"/>
      <c r="U563" s="130"/>
      <c r="V563" s="130"/>
      <c r="W563" s="5"/>
      <c r="X563" s="128"/>
      <c r="Y563" s="127"/>
      <c r="Z563" s="127"/>
      <c r="AA563" s="128"/>
      <c r="AB563" s="119"/>
      <c r="AC563" s="68" t="s">
        <v>82</v>
      </c>
      <c r="AD563" s="35"/>
      <c r="AE563" s="112"/>
      <c r="AF563" s="112"/>
      <c r="AG563" s="112"/>
      <c r="AH563" s="112"/>
      <c r="AI563" s="6"/>
      <c r="AJ563" s="6"/>
      <c r="AK563" s="6"/>
      <c r="AL563" s="145"/>
      <c r="AM563" s="135"/>
      <c r="AN563" s="136"/>
      <c r="AO563" s="136"/>
      <c r="AP563" s="136"/>
      <c r="AQ563" s="147"/>
      <c r="AR563" s="145"/>
      <c r="AS563" s="110"/>
      <c r="AT563" s="119"/>
      <c r="AU563" s="10"/>
      <c r="AV563" s="119"/>
      <c r="AW563" s="8"/>
      <c r="AX563" s="9"/>
      <c r="AY563" s="9"/>
      <c r="AZ563" s="9"/>
      <c r="BA563" s="145"/>
      <c r="BB563" s="145"/>
      <c r="BC563" s="149"/>
      <c r="BD563" s="33"/>
      <c r="BE563" s="6"/>
      <c r="BF563" s="8"/>
      <c r="BG563" s="154"/>
      <c r="BH563" s="119"/>
      <c r="BI563" s="119"/>
      <c r="BJ563" s="6"/>
      <c r="BK563" s="108"/>
      <c r="BL563" s="108"/>
      <c r="BM563" s="6"/>
      <c r="BN563" s="6"/>
      <c r="BO563" s="7"/>
      <c r="BP563" s="6"/>
      <c r="BQ563" s="156"/>
      <c r="BR563" s="139" t="s">
        <v>80</v>
      </c>
      <c r="BS563" s="159"/>
      <c r="BT563" s="6"/>
    </row>
    <row r="564" spans="1:72" s="101" customFormat="1" x14ac:dyDescent="0.25">
      <c r="A564" s="122"/>
      <c r="B564" s="123"/>
      <c r="C564" s="123"/>
      <c r="D564" s="124"/>
      <c r="E564" s="185"/>
      <c r="F564" s="5"/>
      <c r="G564" s="5"/>
      <c r="H564" s="64" t="str">
        <f t="shared" si="12"/>
        <v/>
      </c>
      <c r="I564" s="5"/>
      <c r="J564" s="5"/>
      <c r="K564" s="103" t="str">
        <f t="shared" si="13"/>
        <v/>
      </c>
      <c r="L564" s="119"/>
      <c r="M564" s="152"/>
      <c r="N564" s="119"/>
      <c r="O564" s="5" t="s">
        <v>293</v>
      </c>
      <c r="P564" s="127"/>
      <c r="Q564" s="129"/>
      <c r="R564" s="237"/>
      <c r="S564" s="128"/>
      <c r="T564" s="119"/>
      <c r="U564" s="130"/>
      <c r="V564" s="130"/>
      <c r="W564" s="5"/>
      <c r="X564" s="128"/>
      <c r="Y564" s="127"/>
      <c r="Z564" s="127"/>
      <c r="AA564" s="128"/>
      <c r="AB564" s="119"/>
      <c r="AC564" s="68" t="s">
        <v>82</v>
      </c>
      <c r="AD564" s="35"/>
      <c r="AE564" s="112"/>
      <c r="AF564" s="112"/>
      <c r="AG564" s="112"/>
      <c r="AH564" s="112"/>
      <c r="AI564" s="6"/>
      <c r="AJ564" s="6"/>
      <c r="AK564" s="6"/>
      <c r="AL564" s="145"/>
      <c r="AM564" s="135"/>
      <c r="AN564" s="136"/>
      <c r="AO564" s="136"/>
      <c r="AP564" s="136"/>
      <c r="AQ564" s="147"/>
      <c r="AR564" s="145"/>
      <c r="AS564" s="110"/>
      <c r="AT564" s="119"/>
      <c r="AU564" s="10"/>
      <c r="AV564" s="119"/>
      <c r="AW564" s="8"/>
      <c r="AX564" s="9"/>
      <c r="AY564" s="9"/>
      <c r="AZ564" s="9"/>
      <c r="BA564" s="145"/>
      <c r="BB564" s="145"/>
      <c r="BC564" s="149"/>
      <c r="BD564" s="33"/>
      <c r="BE564" s="6"/>
      <c r="BF564" s="8"/>
      <c r="BG564" s="154"/>
      <c r="BH564" s="119"/>
      <c r="BI564" s="119"/>
      <c r="BJ564" s="6"/>
      <c r="BK564" s="108"/>
      <c r="BL564" s="108"/>
      <c r="BM564" s="6"/>
      <c r="BN564" s="6"/>
      <c r="BO564" s="7"/>
      <c r="BP564" s="6"/>
      <c r="BQ564" s="156"/>
      <c r="BR564" s="139" t="s">
        <v>80</v>
      </c>
      <c r="BS564" s="159"/>
      <c r="BT564" s="6"/>
    </row>
    <row r="565" spans="1:72" s="101" customFormat="1" x14ac:dyDescent="0.25">
      <c r="A565" s="122"/>
      <c r="B565" s="123"/>
      <c r="C565" s="123"/>
      <c r="D565" s="124"/>
      <c r="E565" s="185"/>
      <c r="F565" s="5"/>
      <c r="G565" s="5"/>
      <c r="H565" s="64" t="str">
        <f t="shared" si="12"/>
        <v/>
      </c>
      <c r="I565" s="5"/>
      <c r="J565" s="5"/>
      <c r="K565" s="103" t="str">
        <f t="shared" si="13"/>
        <v/>
      </c>
      <c r="L565" s="119"/>
      <c r="M565" s="152"/>
      <c r="N565" s="119"/>
      <c r="O565" s="5" t="s">
        <v>293</v>
      </c>
      <c r="P565" s="127"/>
      <c r="Q565" s="129"/>
      <c r="R565" s="237"/>
      <c r="S565" s="128"/>
      <c r="T565" s="119"/>
      <c r="U565" s="130"/>
      <c r="V565" s="130"/>
      <c r="W565" s="5"/>
      <c r="X565" s="128"/>
      <c r="Y565" s="127"/>
      <c r="Z565" s="127"/>
      <c r="AA565" s="128"/>
      <c r="AB565" s="119"/>
      <c r="AC565" s="68" t="s">
        <v>82</v>
      </c>
      <c r="AD565" s="35"/>
      <c r="AE565" s="112"/>
      <c r="AF565" s="112"/>
      <c r="AG565" s="112"/>
      <c r="AH565" s="112"/>
      <c r="AI565" s="6"/>
      <c r="AJ565" s="6"/>
      <c r="AK565" s="6"/>
      <c r="AL565" s="145"/>
      <c r="AM565" s="135"/>
      <c r="AN565" s="136"/>
      <c r="AO565" s="136"/>
      <c r="AP565" s="136"/>
      <c r="AQ565" s="147"/>
      <c r="AR565" s="145"/>
      <c r="AS565" s="110"/>
      <c r="AT565" s="119"/>
      <c r="AU565" s="10"/>
      <c r="AV565" s="119"/>
      <c r="AW565" s="8"/>
      <c r="AX565" s="9"/>
      <c r="AY565" s="9"/>
      <c r="AZ565" s="9"/>
      <c r="BA565" s="145"/>
      <c r="BB565" s="145"/>
      <c r="BC565" s="149"/>
      <c r="BD565" s="33"/>
      <c r="BE565" s="6"/>
      <c r="BF565" s="8"/>
      <c r="BG565" s="154"/>
      <c r="BH565" s="119"/>
      <c r="BI565" s="119"/>
      <c r="BJ565" s="6"/>
      <c r="BK565" s="108"/>
      <c r="BL565" s="108"/>
      <c r="BM565" s="6"/>
      <c r="BN565" s="6"/>
      <c r="BO565" s="7"/>
      <c r="BP565" s="6"/>
      <c r="BQ565" s="156"/>
      <c r="BR565" s="139" t="s">
        <v>80</v>
      </c>
      <c r="BS565" s="159"/>
      <c r="BT565" s="6"/>
    </row>
    <row r="566" spans="1:72" s="101" customFormat="1" x14ac:dyDescent="0.25">
      <c r="A566" s="122"/>
      <c r="B566" s="123"/>
      <c r="C566" s="123"/>
      <c r="D566" s="124"/>
      <c r="E566" s="185"/>
      <c r="F566" s="5"/>
      <c r="G566" s="5"/>
      <c r="H566" s="64" t="str">
        <f t="shared" si="12"/>
        <v/>
      </c>
      <c r="I566" s="5"/>
      <c r="J566" s="5"/>
      <c r="K566" s="103" t="str">
        <f t="shared" si="13"/>
        <v/>
      </c>
      <c r="L566" s="119"/>
      <c r="M566" s="152"/>
      <c r="N566" s="119"/>
      <c r="O566" s="5" t="s">
        <v>293</v>
      </c>
      <c r="P566" s="127"/>
      <c r="Q566" s="129"/>
      <c r="R566" s="237"/>
      <c r="S566" s="128"/>
      <c r="T566" s="119"/>
      <c r="U566" s="130"/>
      <c r="V566" s="130"/>
      <c r="W566" s="5"/>
      <c r="X566" s="128"/>
      <c r="Y566" s="127"/>
      <c r="Z566" s="127"/>
      <c r="AA566" s="128"/>
      <c r="AB566" s="119"/>
      <c r="AC566" s="68" t="s">
        <v>82</v>
      </c>
      <c r="AD566" s="35"/>
      <c r="AE566" s="112"/>
      <c r="AF566" s="112"/>
      <c r="AG566" s="112"/>
      <c r="AH566" s="112"/>
      <c r="AI566" s="6"/>
      <c r="AJ566" s="6"/>
      <c r="AK566" s="6"/>
      <c r="AL566" s="145"/>
      <c r="AM566" s="135"/>
      <c r="AN566" s="136"/>
      <c r="AO566" s="136"/>
      <c r="AP566" s="136"/>
      <c r="AQ566" s="147"/>
      <c r="AR566" s="145"/>
      <c r="AS566" s="110"/>
      <c r="AT566" s="119"/>
      <c r="AU566" s="10"/>
      <c r="AV566" s="119"/>
      <c r="AW566" s="8"/>
      <c r="AX566" s="9"/>
      <c r="AY566" s="9"/>
      <c r="AZ566" s="9"/>
      <c r="BA566" s="145"/>
      <c r="BB566" s="145"/>
      <c r="BC566" s="149"/>
      <c r="BD566" s="33"/>
      <c r="BE566" s="6"/>
      <c r="BF566" s="8"/>
      <c r="BG566" s="154"/>
      <c r="BH566" s="119"/>
      <c r="BI566" s="119"/>
      <c r="BJ566" s="6"/>
      <c r="BK566" s="108"/>
      <c r="BL566" s="108"/>
      <c r="BM566" s="6"/>
      <c r="BN566" s="6"/>
      <c r="BO566" s="7"/>
      <c r="BP566" s="6"/>
      <c r="BQ566" s="156"/>
      <c r="BR566" s="139" t="s">
        <v>80</v>
      </c>
      <c r="BS566" s="159"/>
      <c r="BT566" s="6"/>
    </row>
    <row r="567" spans="1:72" s="101" customFormat="1" x14ac:dyDescent="0.25">
      <c r="A567" s="122"/>
      <c r="B567" s="123"/>
      <c r="C567" s="123"/>
      <c r="D567" s="124"/>
      <c r="E567" s="185"/>
      <c r="F567" s="5"/>
      <c r="G567" s="5"/>
      <c r="H567" s="64" t="str">
        <f t="shared" si="12"/>
        <v/>
      </c>
      <c r="I567" s="5"/>
      <c r="J567" s="5"/>
      <c r="K567" s="103" t="str">
        <f t="shared" si="13"/>
        <v/>
      </c>
      <c r="L567" s="119"/>
      <c r="M567" s="152"/>
      <c r="N567" s="119"/>
      <c r="O567" s="5" t="s">
        <v>293</v>
      </c>
      <c r="P567" s="127"/>
      <c r="Q567" s="129"/>
      <c r="R567" s="237"/>
      <c r="S567" s="128"/>
      <c r="T567" s="119"/>
      <c r="U567" s="130"/>
      <c r="V567" s="130"/>
      <c r="W567" s="5"/>
      <c r="X567" s="128"/>
      <c r="Y567" s="127"/>
      <c r="Z567" s="127"/>
      <c r="AA567" s="128"/>
      <c r="AB567" s="119"/>
      <c r="AC567" s="68" t="s">
        <v>82</v>
      </c>
      <c r="AD567" s="35"/>
      <c r="AE567" s="112"/>
      <c r="AF567" s="112"/>
      <c r="AG567" s="112"/>
      <c r="AH567" s="112"/>
      <c r="AI567" s="6"/>
      <c r="AJ567" s="6"/>
      <c r="AK567" s="6"/>
      <c r="AL567" s="145"/>
      <c r="AM567" s="135"/>
      <c r="AN567" s="136"/>
      <c r="AO567" s="136"/>
      <c r="AP567" s="136"/>
      <c r="AQ567" s="147"/>
      <c r="AR567" s="145"/>
      <c r="AS567" s="110"/>
      <c r="AT567" s="119"/>
      <c r="AU567" s="10"/>
      <c r="AV567" s="119"/>
      <c r="AW567" s="8"/>
      <c r="AX567" s="9"/>
      <c r="AY567" s="9"/>
      <c r="AZ567" s="9"/>
      <c r="BA567" s="145"/>
      <c r="BB567" s="145"/>
      <c r="BC567" s="149"/>
      <c r="BD567" s="33"/>
      <c r="BE567" s="6"/>
      <c r="BF567" s="8"/>
      <c r="BG567" s="154"/>
      <c r="BH567" s="119"/>
      <c r="BI567" s="119"/>
      <c r="BJ567" s="6"/>
      <c r="BK567" s="108"/>
      <c r="BL567" s="108"/>
      <c r="BM567" s="6"/>
      <c r="BN567" s="6"/>
      <c r="BO567" s="7"/>
      <c r="BP567" s="6"/>
      <c r="BQ567" s="156"/>
      <c r="BR567" s="139" t="s">
        <v>80</v>
      </c>
      <c r="BS567" s="159"/>
      <c r="BT567" s="6"/>
    </row>
    <row r="568" spans="1:72" s="101" customFormat="1" x14ac:dyDescent="0.25">
      <c r="A568" s="122"/>
      <c r="B568" s="123"/>
      <c r="C568" s="123"/>
      <c r="D568" s="124"/>
      <c r="E568" s="185"/>
      <c r="F568" s="5"/>
      <c r="G568" s="5"/>
      <c r="H568" s="64" t="str">
        <f t="shared" si="12"/>
        <v/>
      </c>
      <c r="I568" s="5"/>
      <c r="J568" s="5"/>
      <c r="K568" s="103" t="str">
        <f t="shared" si="13"/>
        <v/>
      </c>
      <c r="L568" s="119"/>
      <c r="M568" s="152"/>
      <c r="N568" s="119"/>
      <c r="O568" s="5" t="s">
        <v>293</v>
      </c>
      <c r="P568" s="127"/>
      <c r="Q568" s="129"/>
      <c r="R568" s="237"/>
      <c r="S568" s="128"/>
      <c r="T568" s="119"/>
      <c r="U568" s="130"/>
      <c r="V568" s="130"/>
      <c r="W568" s="5"/>
      <c r="X568" s="128"/>
      <c r="Y568" s="127"/>
      <c r="Z568" s="127"/>
      <c r="AA568" s="128"/>
      <c r="AB568" s="119"/>
      <c r="AC568" s="68" t="s">
        <v>82</v>
      </c>
      <c r="AD568" s="35"/>
      <c r="AE568" s="112"/>
      <c r="AF568" s="112"/>
      <c r="AG568" s="112"/>
      <c r="AH568" s="112"/>
      <c r="AI568" s="6"/>
      <c r="AJ568" s="6"/>
      <c r="AK568" s="6"/>
      <c r="AL568" s="145"/>
      <c r="AM568" s="135"/>
      <c r="AN568" s="136"/>
      <c r="AO568" s="136"/>
      <c r="AP568" s="136"/>
      <c r="AQ568" s="147"/>
      <c r="AR568" s="145"/>
      <c r="AS568" s="110"/>
      <c r="AT568" s="119"/>
      <c r="AU568" s="10"/>
      <c r="AV568" s="119"/>
      <c r="AW568" s="8"/>
      <c r="AX568" s="9"/>
      <c r="AY568" s="9"/>
      <c r="AZ568" s="9"/>
      <c r="BA568" s="145"/>
      <c r="BB568" s="145"/>
      <c r="BC568" s="149"/>
      <c r="BD568" s="33"/>
      <c r="BE568" s="6"/>
      <c r="BF568" s="8"/>
      <c r="BG568" s="154"/>
      <c r="BH568" s="119"/>
      <c r="BI568" s="119"/>
      <c r="BJ568" s="6"/>
      <c r="BK568" s="108"/>
      <c r="BL568" s="108"/>
      <c r="BM568" s="6"/>
      <c r="BN568" s="6"/>
      <c r="BO568" s="7"/>
      <c r="BP568" s="6"/>
      <c r="BQ568" s="156"/>
      <c r="BR568" s="139" t="s">
        <v>80</v>
      </c>
      <c r="BS568" s="159"/>
      <c r="BT568" s="6"/>
    </row>
    <row r="569" spans="1:72" s="101" customFormat="1" x14ac:dyDescent="0.25">
      <c r="A569" s="122"/>
      <c r="B569" s="123"/>
      <c r="C569" s="123"/>
      <c r="D569" s="124"/>
      <c r="E569" s="185"/>
      <c r="F569" s="5"/>
      <c r="G569" s="5"/>
      <c r="H569" s="64" t="str">
        <f t="shared" si="12"/>
        <v/>
      </c>
      <c r="I569" s="5"/>
      <c r="J569" s="5"/>
      <c r="K569" s="103" t="str">
        <f t="shared" si="13"/>
        <v/>
      </c>
      <c r="L569" s="119"/>
      <c r="M569" s="152"/>
      <c r="N569" s="119"/>
      <c r="O569" s="5" t="s">
        <v>293</v>
      </c>
      <c r="P569" s="127"/>
      <c r="Q569" s="129"/>
      <c r="R569" s="237"/>
      <c r="S569" s="128"/>
      <c r="T569" s="119"/>
      <c r="U569" s="130"/>
      <c r="V569" s="130"/>
      <c r="W569" s="5"/>
      <c r="X569" s="128"/>
      <c r="Y569" s="127"/>
      <c r="Z569" s="127"/>
      <c r="AA569" s="128"/>
      <c r="AB569" s="119"/>
      <c r="AC569" s="68" t="s">
        <v>82</v>
      </c>
      <c r="AD569" s="35"/>
      <c r="AE569" s="112"/>
      <c r="AF569" s="112"/>
      <c r="AG569" s="112"/>
      <c r="AH569" s="112"/>
      <c r="AI569" s="6"/>
      <c r="AJ569" s="6"/>
      <c r="AK569" s="6"/>
      <c r="AL569" s="145"/>
      <c r="AM569" s="135"/>
      <c r="AN569" s="136"/>
      <c r="AO569" s="136"/>
      <c r="AP569" s="136"/>
      <c r="AQ569" s="147"/>
      <c r="AR569" s="145"/>
      <c r="AS569" s="110"/>
      <c r="AT569" s="119"/>
      <c r="AU569" s="10"/>
      <c r="AV569" s="119"/>
      <c r="AW569" s="8"/>
      <c r="AX569" s="9"/>
      <c r="AY569" s="9"/>
      <c r="AZ569" s="9"/>
      <c r="BA569" s="145"/>
      <c r="BB569" s="145"/>
      <c r="BC569" s="149"/>
      <c r="BD569" s="33"/>
      <c r="BE569" s="6"/>
      <c r="BF569" s="8"/>
      <c r="BG569" s="154"/>
      <c r="BH569" s="119"/>
      <c r="BI569" s="119"/>
      <c r="BJ569" s="6"/>
      <c r="BK569" s="108"/>
      <c r="BL569" s="108"/>
      <c r="BM569" s="6"/>
      <c r="BN569" s="6"/>
      <c r="BO569" s="7"/>
      <c r="BP569" s="6"/>
      <c r="BQ569" s="156"/>
      <c r="BR569" s="139" t="s">
        <v>80</v>
      </c>
      <c r="BS569" s="159"/>
      <c r="BT569" s="6"/>
    </row>
    <row r="570" spans="1:72" s="101" customFormat="1" x14ac:dyDescent="0.25">
      <c r="A570" s="122"/>
      <c r="B570" s="123"/>
      <c r="C570" s="123"/>
      <c r="D570" s="124"/>
      <c r="E570" s="185"/>
      <c r="F570" s="5"/>
      <c r="G570" s="5"/>
      <c r="H570" s="64" t="str">
        <f t="shared" si="12"/>
        <v/>
      </c>
      <c r="I570" s="5"/>
      <c r="J570" s="5"/>
      <c r="K570" s="103" t="str">
        <f t="shared" si="13"/>
        <v/>
      </c>
      <c r="L570" s="119"/>
      <c r="M570" s="152"/>
      <c r="N570" s="119"/>
      <c r="O570" s="5" t="s">
        <v>293</v>
      </c>
      <c r="P570" s="127"/>
      <c r="Q570" s="129"/>
      <c r="R570" s="237"/>
      <c r="S570" s="128"/>
      <c r="T570" s="119"/>
      <c r="U570" s="130"/>
      <c r="V570" s="130"/>
      <c r="W570" s="5"/>
      <c r="X570" s="128"/>
      <c r="Y570" s="127"/>
      <c r="Z570" s="127"/>
      <c r="AA570" s="128"/>
      <c r="AB570" s="119"/>
      <c r="AC570" s="68" t="s">
        <v>82</v>
      </c>
      <c r="AD570" s="35"/>
      <c r="AE570" s="112"/>
      <c r="AF570" s="112"/>
      <c r="AG570" s="112"/>
      <c r="AH570" s="112"/>
      <c r="AI570" s="6"/>
      <c r="AJ570" s="6"/>
      <c r="AK570" s="6"/>
      <c r="AL570" s="145"/>
      <c r="AM570" s="135"/>
      <c r="AN570" s="136"/>
      <c r="AO570" s="136"/>
      <c r="AP570" s="136"/>
      <c r="AQ570" s="147"/>
      <c r="AR570" s="145"/>
      <c r="AS570" s="110"/>
      <c r="AT570" s="119"/>
      <c r="AU570" s="10"/>
      <c r="AV570" s="119"/>
      <c r="AW570" s="8"/>
      <c r="AX570" s="9"/>
      <c r="AY570" s="9"/>
      <c r="AZ570" s="9"/>
      <c r="BA570" s="145"/>
      <c r="BB570" s="145"/>
      <c r="BC570" s="149"/>
      <c r="BD570" s="33"/>
      <c r="BE570" s="6"/>
      <c r="BF570" s="8"/>
      <c r="BG570" s="154"/>
      <c r="BH570" s="119"/>
      <c r="BI570" s="119"/>
      <c r="BJ570" s="6"/>
      <c r="BK570" s="108"/>
      <c r="BL570" s="108"/>
      <c r="BM570" s="6"/>
      <c r="BN570" s="6"/>
      <c r="BO570" s="7"/>
      <c r="BP570" s="6"/>
      <c r="BQ570" s="156"/>
      <c r="BR570" s="139" t="s">
        <v>80</v>
      </c>
      <c r="BS570" s="159"/>
      <c r="BT570" s="6"/>
    </row>
    <row r="571" spans="1:72" s="101" customFormat="1" x14ac:dyDescent="0.25">
      <c r="A571" s="122"/>
      <c r="B571" s="123"/>
      <c r="C571" s="123"/>
      <c r="D571" s="124"/>
      <c r="E571" s="185"/>
      <c r="F571" s="5"/>
      <c r="G571" s="5"/>
      <c r="H571" s="64" t="str">
        <f t="shared" si="12"/>
        <v/>
      </c>
      <c r="I571" s="5"/>
      <c r="J571" s="5"/>
      <c r="K571" s="103" t="str">
        <f t="shared" si="13"/>
        <v/>
      </c>
      <c r="L571" s="119"/>
      <c r="M571" s="152"/>
      <c r="N571" s="119"/>
      <c r="O571" s="5" t="s">
        <v>293</v>
      </c>
      <c r="P571" s="127"/>
      <c r="Q571" s="129"/>
      <c r="R571" s="237"/>
      <c r="S571" s="128"/>
      <c r="T571" s="119"/>
      <c r="U571" s="130"/>
      <c r="V571" s="130"/>
      <c r="W571" s="5"/>
      <c r="X571" s="128"/>
      <c r="Y571" s="127"/>
      <c r="Z571" s="127"/>
      <c r="AA571" s="128"/>
      <c r="AB571" s="119"/>
      <c r="AC571" s="68" t="s">
        <v>82</v>
      </c>
      <c r="AD571" s="35"/>
      <c r="AE571" s="112"/>
      <c r="AF571" s="112"/>
      <c r="AG571" s="112"/>
      <c r="AH571" s="112"/>
      <c r="AI571" s="6"/>
      <c r="AJ571" s="6"/>
      <c r="AK571" s="6"/>
      <c r="AL571" s="145"/>
      <c r="AM571" s="135"/>
      <c r="AN571" s="136"/>
      <c r="AO571" s="136"/>
      <c r="AP571" s="136"/>
      <c r="AQ571" s="147"/>
      <c r="AR571" s="145"/>
      <c r="AS571" s="110"/>
      <c r="AT571" s="119"/>
      <c r="AU571" s="10"/>
      <c r="AV571" s="119"/>
      <c r="AW571" s="8"/>
      <c r="AX571" s="9"/>
      <c r="AY571" s="9"/>
      <c r="AZ571" s="9"/>
      <c r="BA571" s="145"/>
      <c r="BB571" s="145"/>
      <c r="BC571" s="149"/>
      <c r="BD571" s="33"/>
      <c r="BE571" s="6"/>
      <c r="BF571" s="8"/>
      <c r="BG571" s="154"/>
      <c r="BH571" s="119"/>
      <c r="BI571" s="119"/>
      <c r="BJ571" s="6"/>
      <c r="BK571" s="108"/>
      <c r="BL571" s="108"/>
      <c r="BM571" s="6"/>
      <c r="BN571" s="6"/>
      <c r="BO571" s="7"/>
      <c r="BP571" s="6"/>
      <c r="BQ571" s="156"/>
      <c r="BR571" s="139" t="s">
        <v>80</v>
      </c>
      <c r="BS571" s="159"/>
      <c r="BT571" s="6"/>
    </row>
    <row r="572" spans="1:72" s="101" customFormat="1" x14ac:dyDescent="0.25">
      <c r="A572" s="122"/>
      <c r="B572" s="123"/>
      <c r="C572" s="123"/>
      <c r="D572" s="124"/>
      <c r="E572" s="185"/>
      <c r="F572" s="5"/>
      <c r="G572" s="5"/>
      <c r="H572" s="64" t="str">
        <f t="shared" si="12"/>
        <v/>
      </c>
      <c r="I572" s="5"/>
      <c r="J572" s="5"/>
      <c r="K572" s="103" t="str">
        <f t="shared" si="13"/>
        <v/>
      </c>
      <c r="L572" s="119"/>
      <c r="M572" s="152"/>
      <c r="N572" s="119"/>
      <c r="O572" s="5" t="s">
        <v>293</v>
      </c>
      <c r="P572" s="127"/>
      <c r="Q572" s="129"/>
      <c r="R572" s="237"/>
      <c r="S572" s="128"/>
      <c r="T572" s="119"/>
      <c r="U572" s="130"/>
      <c r="V572" s="130"/>
      <c r="W572" s="5"/>
      <c r="X572" s="128"/>
      <c r="Y572" s="127"/>
      <c r="Z572" s="127"/>
      <c r="AA572" s="128"/>
      <c r="AB572" s="119"/>
      <c r="AC572" s="68" t="s">
        <v>82</v>
      </c>
      <c r="AD572" s="35"/>
      <c r="AE572" s="112"/>
      <c r="AF572" s="112"/>
      <c r="AG572" s="112"/>
      <c r="AH572" s="112"/>
      <c r="AI572" s="6"/>
      <c r="AJ572" s="6"/>
      <c r="AK572" s="6"/>
      <c r="AL572" s="145"/>
      <c r="AM572" s="135"/>
      <c r="AN572" s="136"/>
      <c r="AO572" s="136"/>
      <c r="AP572" s="136"/>
      <c r="AQ572" s="147"/>
      <c r="AR572" s="145"/>
      <c r="AS572" s="110"/>
      <c r="AT572" s="119"/>
      <c r="AU572" s="10"/>
      <c r="AV572" s="119"/>
      <c r="AW572" s="8"/>
      <c r="AX572" s="9"/>
      <c r="AY572" s="9"/>
      <c r="AZ572" s="9"/>
      <c r="BA572" s="145"/>
      <c r="BB572" s="145"/>
      <c r="BC572" s="149"/>
      <c r="BD572" s="33"/>
      <c r="BE572" s="6"/>
      <c r="BF572" s="8"/>
      <c r="BG572" s="154"/>
      <c r="BH572" s="119"/>
      <c r="BI572" s="119"/>
      <c r="BJ572" s="6"/>
      <c r="BK572" s="108"/>
      <c r="BL572" s="108"/>
      <c r="BM572" s="6"/>
      <c r="BN572" s="6"/>
      <c r="BO572" s="7"/>
      <c r="BP572" s="6"/>
      <c r="BQ572" s="156"/>
      <c r="BR572" s="139" t="s">
        <v>80</v>
      </c>
      <c r="BS572" s="159"/>
      <c r="BT572" s="6"/>
    </row>
    <row r="573" spans="1:72" s="101" customFormat="1" x14ac:dyDescent="0.25">
      <c r="A573" s="122"/>
      <c r="B573" s="123"/>
      <c r="C573" s="123"/>
      <c r="D573" s="124"/>
      <c r="E573" s="185"/>
      <c r="F573" s="5"/>
      <c r="G573" s="5"/>
      <c r="H573" s="64" t="str">
        <f t="shared" si="12"/>
        <v/>
      </c>
      <c r="I573" s="5"/>
      <c r="J573" s="5"/>
      <c r="K573" s="103" t="str">
        <f t="shared" si="13"/>
        <v/>
      </c>
      <c r="L573" s="119"/>
      <c r="M573" s="152"/>
      <c r="N573" s="119"/>
      <c r="O573" s="5" t="s">
        <v>293</v>
      </c>
      <c r="P573" s="127"/>
      <c r="Q573" s="129"/>
      <c r="R573" s="237"/>
      <c r="S573" s="128"/>
      <c r="T573" s="119"/>
      <c r="U573" s="130"/>
      <c r="V573" s="130"/>
      <c r="W573" s="5"/>
      <c r="X573" s="128"/>
      <c r="Y573" s="127"/>
      <c r="Z573" s="127"/>
      <c r="AA573" s="128"/>
      <c r="AB573" s="119"/>
      <c r="AC573" s="68" t="s">
        <v>82</v>
      </c>
      <c r="AD573" s="35"/>
      <c r="AE573" s="112"/>
      <c r="AF573" s="112"/>
      <c r="AG573" s="112"/>
      <c r="AH573" s="112"/>
      <c r="AI573" s="6"/>
      <c r="AJ573" s="6"/>
      <c r="AK573" s="6"/>
      <c r="AL573" s="145"/>
      <c r="AM573" s="135"/>
      <c r="AN573" s="136"/>
      <c r="AO573" s="136"/>
      <c r="AP573" s="136"/>
      <c r="AQ573" s="147"/>
      <c r="AR573" s="145"/>
      <c r="AS573" s="110"/>
      <c r="AT573" s="119"/>
      <c r="AU573" s="10"/>
      <c r="AV573" s="119"/>
      <c r="AW573" s="8"/>
      <c r="AX573" s="9"/>
      <c r="AY573" s="9"/>
      <c r="AZ573" s="9"/>
      <c r="BA573" s="145"/>
      <c r="BB573" s="145"/>
      <c r="BC573" s="149"/>
      <c r="BD573" s="33"/>
      <c r="BE573" s="6"/>
      <c r="BF573" s="8"/>
      <c r="BG573" s="154"/>
      <c r="BH573" s="119"/>
      <c r="BI573" s="119"/>
      <c r="BJ573" s="6"/>
      <c r="BK573" s="108"/>
      <c r="BL573" s="108"/>
      <c r="BM573" s="6"/>
      <c r="BN573" s="6"/>
      <c r="BO573" s="7"/>
      <c r="BP573" s="6"/>
      <c r="BQ573" s="156"/>
      <c r="BR573" s="139" t="s">
        <v>80</v>
      </c>
      <c r="BS573" s="159"/>
      <c r="BT573" s="6"/>
    </row>
    <row r="574" spans="1:72" s="101" customFormat="1" x14ac:dyDescent="0.25">
      <c r="A574" s="122"/>
      <c r="B574" s="123"/>
      <c r="C574" s="123"/>
      <c r="D574" s="124"/>
      <c r="E574" s="185"/>
      <c r="F574" s="5"/>
      <c r="G574" s="5"/>
      <c r="H574" s="64" t="str">
        <f t="shared" si="12"/>
        <v/>
      </c>
      <c r="I574" s="5"/>
      <c r="J574" s="5"/>
      <c r="K574" s="103" t="str">
        <f t="shared" si="13"/>
        <v/>
      </c>
      <c r="L574" s="119"/>
      <c r="M574" s="152"/>
      <c r="N574" s="119"/>
      <c r="O574" s="5" t="s">
        <v>293</v>
      </c>
      <c r="P574" s="127"/>
      <c r="Q574" s="129"/>
      <c r="R574" s="237"/>
      <c r="S574" s="128"/>
      <c r="T574" s="119"/>
      <c r="U574" s="130"/>
      <c r="V574" s="130"/>
      <c r="W574" s="5"/>
      <c r="X574" s="128"/>
      <c r="Y574" s="127"/>
      <c r="Z574" s="127"/>
      <c r="AA574" s="128"/>
      <c r="AB574" s="119"/>
      <c r="AC574" s="68" t="s">
        <v>82</v>
      </c>
      <c r="AD574" s="35"/>
      <c r="AE574" s="112"/>
      <c r="AF574" s="112"/>
      <c r="AG574" s="112"/>
      <c r="AH574" s="112"/>
      <c r="AI574" s="6"/>
      <c r="AJ574" s="6"/>
      <c r="AK574" s="6"/>
      <c r="AL574" s="145"/>
      <c r="AM574" s="135"/>
      <c r="AN574" s="136"/>
      <c r="AO574" s="136"/>
      <c r="AP574" s="136"/>
      <c r="AQ574" s="147"/>
      <c r="AR574" s="145"/>
      <c r="AS574" s="110"/>
      <c r="AT574" s="119"/>
      <c r="AU574" s="10"/>
      <c r="AV574" s="119"/>
      <c r="AW574" s="8"/>
      <c r="AX574" s="9"/>
      <c r="AY574" s="9"/>
      <c r="AZ574" s="9"/>
      <c r="BA574" s="145"/>
      <c r="BB574" s="145"/>
      <c r="BC574" s="149"/>
      <c r="BD574" s="33"/>
      <c r="BE574" s="6"/>
      <c r="BF574" s="8"/>
      <c r="BG574" s="154"/>
      <c r="BH574" s="119"/>
      <c r="BI574" s="119"/>
      <c r="BJ574" s="6"/>
      <c r="BK574" s="108"/>
      <c r="BL574" s="108"/>
      <c r="BM574" s="6"/>
      <c r="BN574" s="6"/>
      <c r="BO574" s="7"/>
      <c r="BP574" s="6"/>
      <c r="BQ574" s="156"/>
      <c r="BR574" s="139" t="s">
        <v>80</v>
      </c>
      <c r="BS574" s="159"/>
      <c r="BT574" s="6"/>
    </row>
    <row r="575" spans="1:72" s="101" customFormat="1" x14ac:dyDescent="0.25">
      <c r="A575" s="122"/>
      <c r="B575" s="123"/>
      <c r="C575" s="123"/>
      <c r="D575" s="124"/>
      <c r="E575" s="185"/>
      <c r="F575" s="5"/>
      <c r="G575" s="5"/>
      <c r="H575" s="64" t="str">
        <f t="shared" si="12"/>
        <v/>
      </c>
      <c r="I575" s="5"/>
      <c r="J575" s="5"/>
      <c r="K575" s="103" t="str">
        <f t="shared" si="13"/>
        <v/>
      </c>
      <c r="L575" s="119"/>
      <c r="M575" s="152"/>
      <c r="N575" s="119"/>
      <c r="O575" s="5" t="s">
        <v>293</v>
      </c>
      <c r="P575" s="127"/>
      <c r="Q575" s="129"/>
      <c r="R575" s="237"/>
      <c r="S575" s="128"/>
      <c r="T575" s="119"/>
      <c r="U575" s="130"/>
      <c r="V575" s="130"/>
      <c r="W575" s="5"/>
      <c r="X575" s="128"/>
      <c r="Y575" s="127"/>
      <c r="Z575" s="127"/>
      <c r="AA575" s="128"/>
      <c r="AB575" s="119"/>
      <c r="AC575" s="68" t="s">
        <v>82</v>
      </c>
      <c r="AD575" s="35"/>
      <c r="AE575" s="112"/>
      <c r="AF575" s="112"/>
      <c r="AG575" s="112"/>
      <c r="AH575" s="112"/>
      <c r="AI575" s="6"/>
      <c r="AJ575" s="6"/>
      <c r="AK575" s="6"/>
      <c r="AL575" s="145"/>
      <c r="AM575" s="135"/>
      <c r="AN575" s="136"/>
      <c r="AO575" s="136"/>
      <c r="AP575" s="136"/>
      <c r="AQ575" s="147"/>
      <c r="AR575" s="145"/>
      <c r="AS575" s="110"/>
      <c r="AT575" s="119"/>
      <c r="AU575" s="10"/>
      <c r="AV575" s="119"/>
      <c r="AW575" s="8"/>
      <c r="AX575" s="9"/>
      <c r="AY575" s="9"/>
      <c r="AZ575" s="9"/>
      <c r="BA575" s="145"/>
      <c r="BB575" s="145"/>
      <c r="BC575" s="149"/>
      <c r="BD575" s="33"/>
      <c r="BE575" s="6"/>
      <c r="BF575" s="8"/>
      <c r="BG575" s="154"/>
      <c r="BH575" s="119"/>
      <c r="BI575" s="119"/>
      <c r="BJ575" s="6"/>
      <c r="BK575" s="108"/>
      <c r="BL575" s="108"/>
      <c r="BM575" s="6"/>
      <c r="BN575" s="6"/>
      <c r="BO575" s="7"/>
      <c r="BP575" s="6"/>
      <c r="BQ575" s="156"/>
      <c r="BR575" s="139" t="s">
        <v>80</v>
      </c>
      <c r="BS575" s="159"/>
      <c r="BT575" s="6"/>
    </row>
    <row r="576" spans="1:72" s="101" customFormat="1" x14ac:dyDescent="0.25">
      <c r="A576" s="122"/>
      <c r="B576" s="123"/>
      <c r="C576" s="123"/>
      <c r="D576" s="124"/>
      <c r="E576" s="185"/>
      <c r="F576" s="5"/>
      <c r="G576" s="5"/>
      <c r="H576" s="64" t="str">
        <f t="shared" si="12"/>
        <v/>
      </c>
      <c r="I576" s="5"/>
      <c r="J576" s="5"/>
      <c r="K576" s="103" t="str">
        <f t="shared" si="13"/>
        <v/>
      </c>
      <c r="L576" s="119"/>
      <c r="M576" s="152"/>
      <c r="N576" s="119"/>
      <c r="O576" s="5" t="s">
        <v>293</v>
      </c>
      <c r="P576" s="127"/>
      <c r="Q576" s="129"/>
      <c r="R576" s="237"/>
      <c r="S576" s="128"/>
      <c r="T576" s="119"/>
      <c r="U576" s="130"/>
      <c r="V576" s="130"/>
      <c r="W576" s="5"/>
      <c r="X576" s="128"/>
      <c r="Y576" s="127"/>
      <c r="Z576" s="127"/>
      <c r="AA576" s="128"/>
      <c r="AB576" s="119"/>
      <c r="AC576" s="68" t="s">
        <v>82</v>
      </c>
      <c r="AD576" s="35"/>
      <c r="AE576" s="112"/>
      <c r="AF576" s="112"/>
      <c r="AG576" s="112"/>
      <c r="AH576" s="112"/>
      <c r="AI576" s="6"/>
      <c r="AJ576" s="6"/>
      <c r="AK576" s="6"/>
      <c r="AL576" s="145"/>
      <c r="AM576" s="135"/>
      <c r="AN576" s="136"/>
      <c r="AO576" s="136"/>
      <c r="AP576" s="136"/>
      <c r="AQ576" s="147"/>
      <c r="AR576" s="145"/>
      <c r="AS576" s="110"/>
      <c r="AT576" s="119"/>
      <c r="AU576" s="10"/>
      <c r="AV576" s="119"/>
      <c r="AW576" s="8"/>
      <c r="AX576" s="9"/>
      <c r="AY576" s="9"/>
      <c r="AZ576" s="9"/>
      <c r="BA576" s="145"/>
      <c r="BB576" s="145"/>
      <c r="BC576" s="149"/>
      <c r="BD576" s="33"/>
      <c r="BE576" s="6"/>
      <c r="BF576" s="8"/>
      <c r="BG576" s="154"/>
      <c r="BH576" s="119"/>
      <c r="BI576" s="119"/>
      <c r="BJ576" s="6"/>
      <c r="BK576" s="108"/>
      <c r="BL576" s="108"/>
      <c r="BM576" s="6"/>
      <c r="BN576" s="6"/>
      <c r="BO576" s="7"/>
      <c r="BP576" s="6"/>
      <c r="BQ576" s="156"/>
      <c r="BR576" s="139" t="s">
        <v>80</v>
      </c>
      <c r="BS576" s="159"/>
      <c r="BT576" s="6"/>
    </row>
    <row r="577" spans="1:72" s="101" customFormat="1" x14ac:dyDescent="0.25">
      <c r="A577" s="122"/>
      <c r="B577" s="123"/>
      <c r="C577" s="123"/>
      <c r="D577" s="124"/>
      <c r="E577" s="185"/>
      <c r="F577" s="5"/>
      <c r="G577" s="5"/>
      <c r="H577" s="64" t="str">
        <f t="shared" si="12"/>
        <v/>
      </c>
      <c r="I577" s="5"/>
      <c r="J577" s="5"/>
      <c r="K577" s="103" t="str">
        <f t="shared" si="13"/>
        <v/>
      </c>
      <c r="L577" s="119"/>
      <c r="M577" s="152"/>
      <c r="N577" s="119"/>
      <c r="O577" s="5" t="s">
        <v>293</v>
      </c>
      <c r="P577" s="127"/>
      <c r="Q577" s="129"/>
      <c r="R577" s="237"/>
      <c r="S577" s="128"/>
      <c r="T577" s="119"/>
      <c r="U577" s="130"/>
      <c r="V577" s="130"/>
      <c r="W577" s="5"/>
      <c r="X577" s="128"/>
      <c r="Y577" s="127"/>
      <c r="Z577" s="127"/>
      <c r="AA577" s="128"/>
      <c r="AB577" s="119"/>
      <c r="AC577" s="68" t="s">
        <v>82</v>
      </c>
      <c r="AD577" s="35"/>
      <c r="AE577" s="112"/>
      <c r="AF577" s="112"/>
      <c r="AG577" s="112"/>
      <c r="AH577" s="112"/>
      <c r="AI577" s="6"/>
      <c r="AJ577" s="6"/>
      <c r="AK577" s="6"/>
      <c r="AL577" s="145"/>
      <c r="AM577" s="135"/>
      <c r="AN577" s="136"/>
      <c r="AO577" s="136"/>
      <c r="AP577" s="136"/>
      <c r="AQ577" s="147"/>
      <c r="AR577" s="145"/>
      <c r="AS577" s="110"/>
      <c r="AT577" s="119"/>
      <c r="AU577" s="10"/>
      <c r="AV577" s="119"/>
      <c r="AW577" s="8"/>
      <c r="AX577" s="9"/>
      <c r="AY577" s="9"/>
      <c r="AZ577" s="9"/>
      <c r="BA577" s="145"/>
      <c r="BB577" s="145"/>
      <c r="BC577" s="149"/>
      <c r="BD577" s="33"/>
      <c r="BE577" s="6"/>
      <c r="BF577" s="8"/>
      <c r="BG577" s="154"/>
      <c r="BH577" s="119"/>
      <c r="BI577" s="119"/>
      <c r="BJ577" s="6"/>
      <c r="BK577" s="108"/>
      <c r="BL577" s="108"/>
      <c r="BM577" s="6"/>
      <c r="BN577" s="6"/>
      <c r="BO577" s="7"/>
      <c r="BP577" s="6"/>
      <c r="BQ577" s="156"/>
      <c r="BR577" s="139" t="s">
        <v>80</v>
      </c>
      <c r="BS577" s="159"/>
      <c r="BT577" s="6"/>
    </row>
    <row r="578" spans="1:72" s="101" customFormat="1" x14ac:dyDescent="0.25">
      <c r="A578" s="122"/>
      <c r="B578" s="123"/>
      <c r="C578" s="123"/>
      <c r="D578" s="124"/>
      <c r="E578" s="185"/>
      <c r="F578" s="5"/>
      <c r="G578" s="5"/>
      <c r="H578" s="64" t="str">
        <f t="shared" si="12"/>
        <v/>
      </c>
      <c r="I578" s="5"/>
      <c r="J578" s="5"/>
      <c r="K578" s="103" t="str">
        <f t="shared" si="13"/>
        <v/>
      </c>
      <c r="L578" s="119"/>
      <c r="M578" s="152"/>
      <c r="N578" s="119"/>
      <c r="O578" s="5" t="s">
        <v>293</v>
      </c>
      <c r="P578" s="127"/>
      <c r="Q578" s="129"/>
      <c r="R578" s="237"/>
      <c r="S578" s="128"/>
      <c r="T578" s="119"/>
      <c r="U578" s="130"/>
      <c r="V578" s="130"/>
      <c r="W578" s="5"/>
      <c r="X578" s="128"/>
      <c r="Y578" s="127"/>
      <c r="Z578" s="127"/>
      <c r="AA578" s="128"/>
      <c r="AB578" s="119"/>
      <c r="AC578" s="68" t="s">
        <v>82</v>
      </c>
      <c r="AD578" s="35"/>
      <c r="AE578" s="112"/>
      <c r="AF578" s="112"/>
      <c r="AG578" s="112"/>
      <c r="AH578" s="112"/>
      <c r="AI578" s="6"/>
      <c r="AJ578" s="6"/>
      <c r="AK578" s="6"/>
      <c r="AL578" s="145"/>
      <c r="AM578" s="135"/>
      <c r="AN578" s="136"/>
      <c r="AO578" s="136"/>
      <c r="AP578" s="136"/>
      <c r="AQ578" s="147"/>
      <c r="AR578" s="145"/>
      <c r="AS578" s="110"/>
      <c r="AT578" s="119"/>
      <c r="AU578" s="10"/>
      <c r="AV578" s="119"/>
      <c r="AW578" s="8"/>
      <c r="AX578" s="9"/>
      <c r="AY578" s="9"/>
      <c r="AZ578" s="9"/>
      <c r="BA578" s="145"/>
      <c r="BB578" s="145"/>
      <c r="BC578" s="149"/>
      <c r="BD578" s="33"/>
      <c r="BE578" s="6"/>
      <c r="BF578" s="8"/>
      <c r="BG578" s="154"/>
      <c r="BH578" s="119"/>
      <c r="BI578" s="119"/>
      <c r="BJ578" s="6"/>
      <c r="BK578" s="108"/>
      <c r="BL578" s="108"/>
      <c r="BM578" s="6"/>
      <c r="BN578" s="6"/>
      <c r="BO578" s="7"/>
      <c r="BP578" s="6"/>
      <c r="BQ578" s="156"/>
      <c r="BR578" s="139" t="s">
        <v>80</v>
      </c>
      <c r="BS578" s="159"/>
      <c r="BT578" s="6"/>
    </row>
    <row r="579" spans="1:72" s="101" customFormat="1" x14ac:dyDescent="0.25">
      <c r="A579" s="122"/>
      <c r="B579" s="123"/>
      <c r="C579" s="124"/>
      <c r="D579" s="124"/>
      <c r="E579" s="185"/>
      <c r="F579" s="5"/>
      <c r="G579" s="5"/>
      <c r="H579" s="64" t="str">
        <f>IF(E579&gt;0,100%,"")</f>
        <v/>
      </c>
      <c r="I579" s="5"/>
      <c r="J579" s="5"/>
      <c r="K579" s="103" t="str">
        <f>IF(H579="","",IF(H579=1,"",1-H579))</f>
        <v/>
      </c>
      <c r="L579" s="119"/>
      <c r="M579" s="152"/>
      <c r="N579" s="119"/>
      <c r="O579" s="5" t="s">
        <v>293</v>
      </c>
      <c r="P579" s="127"/>
      <c r="Q579" s="129"/>
      <c r="R579" s="237"/>
      <c r="S579" s="128"/>
      <c r="T579" s="119"/>
      <c r="U579" s="130"/>
      <c r="V579" s="130"/>
      <c r="W579" s="5"/>
      <c r="X579" s="128"/>
      <c r="Y579" s="127"/>
      <c r="Z579" s="127"/>
      <c r="AA579" s="128"/>
      <c r="AB579" s="119"/>
      <c r="AC579" s="68" t="s">
        <v>82</v>
      </c>
      <c r="AD579" s="35"/>
      <c r="AE579" s="112"/>
      <c r="AF579" s="112"/>
      <c r="AG579" s="112"/>
      <c r="AH579" s="112"/>
      <c r="AI579" s="6"/>
      <c r="AJ579" s="6"/>
      <c r="AK579" s="6"/>
      <c r="AL579" s="145"/>
      <c r="AM579" s="135"/>
      <c r="AN579" s="136"/>
      <c r="AO579" s="136"/>
      <c r="AP579" s="136"/>
      <c r="AQ579" s="147"/>
      <c r="AR579" s="145"/>
      <c r="AS579" s="110"/>
      <c r="AT579" s="119"/>
      <c r="AU579" s="10"/>
      <c r="AV579" s="119"/>
      <c r="AX579" s="9"/>
      <c r="AY579" s="9"/>
      <c r="AZ579" s="9"/>
      <c r="BA579" s="145"/>
      <c r="BB579" s="145"/>
      <c r="BC579" s="149"/>
      <c r="BD579" s="33"/>
      <c r="BE579" s="6"/>
      <c r="BF579" s="8"/>
      <c r="BG579" s="154"/>
      <c r="BH579" s="119"/>
      <c r="BI579" s="119"/>
      <c r="BJ579" s="6"/>
      <c r="BK579" s="108"/>
      <c r="BL579" s="108"/>
      <c r="BM579" s="6"/>
      <c r="BN579" s="6"/>
      <c r="BO579" s="7"/>
      <c r="BP579" s="6"/>
      <c r="BQ579" s="156"/>
      <c r="BR579" s="139" t="s">
        <v>80</v>
      </c>
      <c r="BS579" s="159"/>
      <c r="BT579" s="6"/>
    </row>
    <row r="580" spans="1:72" s="101" customFormat="1" x14ac:dyDescent="0.25">
      <c r="A580" s="122"/>
      <c r="B580" s="123"/>
      <c r="C580" s="124"/>
      <c r="D580" s="124"/>
      <c r="E580" s="185"/>
      <c r="F580" s="5"/>
      <c r="G580" s="5"/>
      <c r="H580" s="64" t="str">
        <f t="shared" ref="H580:H589" si="14">IF(E580&gt;0,100%,"")</f>
        <v/>
      </c>
      <c r="I580" s="5"/>
      <c r="J580" s="5"/>
      <c r="K580" s="103" t="str">
        <f t="shared" ref="K580:K589" si="15">IF(H580="","",IF(H580=1,"",1-H580))</f>
        <v/>
      </c>
      <c r="L580" s="119"/>
      <c r="M580" s="152"/>
      <c r="N580" s="119"/>
      <c r="O580" s="5" t="s">
        <v>293</v>
      </c>
      <c r="P580" s="127"/>
      <c r="Q580" s="129"/>
      <c r="R580" s="237"/>
      <c r="S580" s="128"/>
      <c r="T580" s="119"/>
      <c r="U580" s="130"/>
      <c r="V580" s="130"/>
      <c r="W580" s="5"/>
      <c r="X580" s="128"/>
      <c r="Y580" s="127"/>
      <c r="Z580" s="127"/>
      <c r="AA580" s="128"/>
      <c r="AB580" s="119"/>
      <c r="AC580" s="68" t="s">
        <v>82</v>
      </c>
      <c r="AD580" s="35"/>
      <c r="AE580" s="112"/>
      <c r="AF580" s="112"/>
      <c r="AG580" s="112"/>
      <c r="AH580" s="112"/>
      <c r="AI580" s="6"/>
      <c r="AJ580" s="6"/>
      <c r="AK580" s="6"/>
      <c r="AL580" s="145"/>
      <c r="AM580" s="135"/>
      <c r="AN580" s="136"/>
      <c r="AO580" s="136"/>
      <c r="AP580" s="136"/>
      <c r="AQ580" s="147"/>
      <c r="AR580" s="145"/>
      <c r="AS580" s="110"/>
      <c r="AT580" s="119"/>
      <c r="AU580" s="10"/>
      <c r="AV580" s="119"/>
      <c r="AW580" s="8"/>
      <c r="AX580" s="9"/>
      <c r="AY580" s="9"/>
      <c r="AZ580" s="9"/>
      <c r="BA580" s="145"/>
      <c r="BB580" s="145"/>
      <c r="BC580" s="149"/>
      <c r="BD580" s="33"/>
      <c r="BE580" s="6"/>
      <c r="BF580" s="8"/>
      <c r="BG580" s="154"/>
      <c r="BH580" s="119"/>
      <c r="BI580" s="119"/>
      <c r="BJ580" s="6"/>
      <c r="BK580" s="108"/>
      <c r="BL580" s="108"/>
      <c r="BM580" s="6"/>
      <c r="BN580" s="6"/>
      <c r="BO580" s="7"/>
      <c r="BP580" s="6"/>
      <c r="BQ580" s="156"/>
      <c r="BR580" s="139" t="s">
        <v>80</v>
      </c>
      <c r="BS580" s="159"/>
      <c r="BT580" s="6"/>
    </row>
    <row r="581" spans="1:72" s="101" customFormat="1" x14ac:dyDescent="0.25">
      <c r="A581" s="122"/>
      <c r="B581" s="123"/>
      <c r="C581" s="124"/>
      <c r="D581" s="124"/>
      <c r="E581" s="185"/>
      <c r="F581" s="5"/>
      <c r="G581" s="5"/>
      <c r="H581" s="64" t="str">
        <f t="shared" si="14"/>
        <v/>
      </c>
      <c r="I581" s="5"/>
      <c r="J581" s="5"/>
      <c r="K581" s="103" t="str">
        <f t="shared" si="15"/>
        <v/>
      </c>
      <c r="L581" s="119"/>
      <c r="M581" s="152"/>
      <c r="N581" s="119"/>
      <c r="O581" s="5" t="s">
        <v>293</v>
      </c>
      <c r="P581" s="127"/>
      <c r="Q581" s="129"/>
      <c r="R581" s="237"/>
      <c r="S581" s="128"/>
      <c r="T581" s="119"/>
      <c r="U581" s="130"/>
      <c r="V581" s="130"/>
      <c r="W581" s="5"/>
      <c r="X581" s="128"/>
      <c r="Y581" s="127"/>
      <c r="Z581" s="127"/>
      <c r="AA581" s="128"/>
      <c r="AB581" s="119"/>
      <c r="AC581" s="68" t="s">
        <v>82</v>
      </c>
      <c r="AD581" s="35"/>
      <c r="AE581" s="112"/>
      <c r="AF581" s="112"/>
      <c r="AG581" s="112"/>
      <c r="AH581" s="112"/>
      <c r="AI581" s="6"/>
      <c r="AJ581" s="6"/>
      <c r="AK581" s="6"/>
      <c r="AL581" s="145"/>
      <c r="AM581" s="135"/>
      <c r="AN581" s="136"/>
      <c r="AO581" s="136"/>
      <c r="AP581" s="136"/>
      <c r="AQ581" s="147"/>
      <c r="AR581" s="145"/>
      <c r="AS581" s="8"/>
      <c r="AT581" s="119"/>
      <c r="AU581" s="10"/>
      <c r="AV581" s="119"/>
      <c r="AW581" s="8"/>
      <c r="AX581" s="9"/>
      <c r="AY581" s="9"/>
      <c r="AZ581" s="9"/>
      <c r="BA581" s="145"/>
      <c r="BB581" s="145"/>
      <c r="BC581" s="149"/>
      <c r="BD581" s="33"/>
      <c r="BE581" s="6"/>
      <c r="BF581" s="8"/>
      <c r="BG581" s="154"/>
      <c r="BH581" s="119"/>
      <c r="BI581" s="119"/>
      <c r="BJ581" s="6"/>
      <c r="BK581" s="108"/>
      <c r="BL581" s="108"/>
      <c r="BM581" s="6"/>
      <c r="BN581" s="6"/>
      <c r="BO581" s="7"/>
      <c r="BP581" s="6"/>
      <c r="BQ581" s="156"/>
      <c r="BR581" s="139" t="s">
        <v>80</v>
      </c>
      <c r="BS581" s="159"/>
      <c r="BT581" s="6"/>
    </row>
    <row r="582" spans="1:72" s="101" customFormat="1" x14ac:dyDescent="0.25">
      <c r="A582" s="122"/>
      <c r="B582" s="123"/>
      <c r="C582" s="124"/>
      <c r="D582" s="124"/>
      <c r="E582" s="185"/>
      <c r="F582" s="5"/>
      <c r="G582" s="5"/>
      <c r="H582" s="64" t="str">
        <f t="shared" si="14"/>
        <v/>
      </c>
      <c r="I582" s="5"/>
      <c r="J582" s="5"/>
      <c r="K582" s="103" t="str">
        <f t="shared" si="15"/>
        <v/>
      </c>
      <c r="L582" s="119"/>
      <c r="M582" s="152"/>
      <c r="N582" s="119"/>
      <c r="O582" s="5" t="s">
        <v>293</v>
      </c>
      <c r="P582" s="127"/>
      <c r="Q582" s="129"/>
      <c r="R582" s="237"/>
      <c r="S582" s="128"/>
      <c r="T582" s="119"/>
      <c r="U582" s="130"/>
      <c r="V582" s="130"/>
      <c r="W582" s="5"/>
      <c r="X582" s="128"/>
      <c r="Y582" s="127"/>
      <c r="Z582" s="127"/>
      <c r="AA582" s="128"/>
      <c r="AB582" s="119"/>
      <c r="AC582" s="68" t="s">
        <v>82</v>
      </c>
      <c r="AD582" s="35"/>
      <c r="AE582" s="112"/>
      <c r="AF582" s="112"/>
      <c r="AG582" s="112"/>
      <c r="AH582" s="112"/>
      <c r="AI582" s="6"/>
      <c r="AJ582" s="6"/>
      <c r="AK582" s="6"/>
      <c r="AL582" s="145"/>
      <c r="AM582" s="135"/>
      <c r="AN582" s="136"/>
      <c r="AO582" s="136"/>
      <c r="AP582" s="136"/>
      <c r="AQ582" s="147"/>
      <c r="AR582" s="145"/>
      <c r="AS582" s="110"/>
      <c r="AT582" s="119"/>
      <c r="AU582" s="10"/>
      <c r="AV582" s="119"/>
      <c r="AW582" s="8"/>
      <c r="AX582" s="9"/>
      <c r="AY582" s="9"/>
      <c r="AZ582" s="9"/>
      <c r="BA582" s="145"/>
      <c r="BB582" s="145"/>
      <c r="BC582" s="149"/>
      <c r="BD582" s="33"/>
      <c r="BE582" s="6"/>
      <c r="BF582" s="8"/>
      <c r="BG582" s="154"/>
      <c r="BH582" s="119"/>
      <c r="BI582" s="119"/>
      <c r="BJ582" s="6"/>
      <c r="BK582" s="108"/>
      <c r="BL582" s="108"/>
      <c r="BM582" s="6"/>
      <c r="BN582" s="6"/>
      <c r="BO582" s="7"/>
      <c r="BP582" s="6"/>
      <c r="BQ582" s="156"/>
      <c r="BR582" s="139" t="s">
        <v>80</v>
      </c>
      <c r="BS582" s="159"/>
      <c r="BT582" s="6"/>
    </row>
    <row r="583" spans="1:72" s="101" customFormat="1" x14ac:dyDescent="0.25">
      <c r="A583" s="122"/>
      <c r="B583" s="123"/>
      <c r="C583" s="124"/>
      <c r="D583" s="124"/>
      <c r="E583" s="185"/>
      <c r="F583" s="5"/>
      <c r="G583" s="5"/>
      <c r="H583" s="64" t="str">
        <f t="shared" si="14"/>
        <v/>
      </c>
      <c r="I583" s="5"/>
      <c r="J583" s="5"/>
      <c r="K583" s="103" t="str">
        <f t="shared" si="15"/>
        <v/>
      </c>
      <c r="L583" s="119"/>
      <c r="M583" s="152"/>
      <c r="N583" s="119"/>
      <c r="O583" s="5" t="s">
        <v>293</v>
      </c>
      <c r="P583" s="127"/>
      <c r="Q583" s="129"/>
      <c r="R583" s="237"/>
      <c r="S583" s="128"/>
      <c r="T583" s="119"/>
      <c r="U583" s="130"/>
      <c r="V583" s="130"/>
      <c r="W583" s="5"/>
      <c r="X583" s="128"/>
      <c r="Y583" s="127"/>
      <c r="Z583" s="127"/>
      <c r="AA583" s="128"/>
      <c r="AB583" s="119"/>
      <c r="AC583" s="68" t="s">
        <v>82</v>
      </c>
      <c r="AD583" s="35"/>
      <c r="AE583" s="112"/>
      <c r="AF583" s="112"/>
      <c r="AG583" s="112"/>
      <c r="AH583" s="112"/>
      <c r="AI583" s="6"/>
      <c r="AJ583" s="6"/>
      <c r="AK583" s="6"/>
      <c r="AL583" s="145"/>
      <c r="AM583" s="135"/>
      <c r="AN583" s="136"/>
      <c r="AO583" s="136"/>
      <c r="AP583" s="136"/>
      <c r="AQ583" s="147"/>
      <c r="AR583" s="145"/>
      <c r="AS583" s="110"/>
      <c r="AT583" s="119"/>
      <c r="AU583" s="10"/>
      <c r="AV583" s="119"/>
      <c r="AW583" s="8"/>
      <c r="AX583" s="9"/>
      <c r="AY583" s="9"/>
      <c r="AZ583" s="9"/>
      <c r="BA583" s="145"/>
      <c r="BB583" s="145"/>
      <c r="BC583" s="149"/>
      <c r="BD583" s="33"/>
      <c r="BE583" s="6"/>
      <c r="BF583" s="8"/>
      <c r="BG583" s="154"/>
      <c r="BH583" s="119"/>
      <c r="BI583" s="119"/>
      <c r="BJ583" s="6"/>
      <c r="BK583" s="6"/>
      <c r="BL583" s="108"/>
      <c r="BM583" s="6"/>
      <c r="BN583" s="6"/>
      <c r="BO583" s="7"/>
      <c r="BP583" s="6"/>
      <c r="BQ583" s="156"/>
      <c r="BR583" s="139" t="s">
        <v>80</v>
      </c>
      <c r="BS583" s="159"/>
      <c r="BT583" s="6"/>
    </row>
    <row r="584" spans="1:72" s="101" customFormat="1" x14ac:dyDescent="0.25">
      <c r="A584" s="122"/>
      <c r="B584" s="123"/>
      <c r="C584" s="123"/>
      <c r="D584" s="124"/>
      <c r="E584" s="185"/>
      <c r="F584" s="5"/>
      <c r="G584" s="5"/>
      <c r="H584" s="64" t="str">
        <f t="shared" si="14"/>
        <v/>
      </c>
      <c r="I584" s="5"/>
      <c r="J584" s="5"/>
      <c r="K584" s="103" t="str">
        <f t="shared" si="15"/>
        <v/>
      </c>
      <c r="L584" s="119"/>
      <c r="M584" s="152"/>
      <c r="N584" s="119"/>
      <c r="O584" s="5" t="s">
        <v>293</v>
      </c>
      <c r="P584" s="127"/>
      <c r="Q584" s="129"/>
      <c r="R584" s="237"/>
      <c r="S584" s="128"/>
      <c r="T584" s="119"/>
      <c r="U584" s="130"/>
      <c r="V584" s="130"/>
      <c r="W584" s="5"/>
      <c r="X584" s="128"/>
      <c r="Y584" s="127"/>
      <c r="Z584" s="127"/>
      <c r="AA584" s="128"/>
      <c r="AB584" s="119"/>
      <c r="AC584" s="68" t="s">
        <v>82</v>
      </c>
      <c r="AD584" s="35"/>
      <c r="AE584" s="112"/>
      <c r="AF584" s="112"/>
      <c r="AG584" s="112"/>
      <c r="AH584" s="112"/>
      <c r="AI584" s="6"/>
      <c r="AJ584" s="6"/>
      <c r="AK584" s="6"/>
      <c r="AL584" s="145"/>
      <c r="AM584" s="135"/>
      <c r="AN584" s="136"/>
      <c r="AO584" s="136"/>
      <c r="AP584" s="136"/>
      <c r="AQ584" s="147"/>
      <c r="AR584" s="145"/>
      <c r="AS584" s="110"/>
      <c r="AT584" s="119"/>
      <c r="AU584" s="10"/>
      <c r="AV584" s="119"/>
      <c r="AW584" s="8"/>
      <c r="AX584" s="9"/>
      <c r="AY584" s="9"/>
      <c r="AZ584" s="9"/>
      <c r="BA584" s="145"/>
      <c r="BB584" s="145"/>
      <c r="BC584" s="149"/>
      <c r="BD584" s="33"/>
      <c r="BE584" s="6"/>
      <c r="BF584" s="8"/>
      <c r="BG584" s="154"/>
      <c r="BH584" s="119"/>
      <c r="BI584" s="119"/>
      <c r="BJ584" s="6"/>
      <c r="BK584" s="108"/>
      <c r="BL584" s="108"/>
      <c r="BM584" s="6"/>
      <c r="BN584" s="6"/>
      <c r="BO584" s="7"/>
      <c r="BP584" s="6"/>
      <c r="BQ584" s="156"/>
      <c r="BR584" s="139" t="s">
        <v>80</v>
      </c>
      <c r="BS584" s="159"/>
      <c r="BT584" s="6"/>
    </row>
    <row r="585" spans="1:72" s="101" customFormat="1" x14ac:dyDescent="0.25">
      <c r="A585" s="122"/>
      <c r="B585" s="123"/>
      <c r="C585" s="123"/>
      <c r="D585" s="124"/>
      <c r="E585" s="185"/>
      <c r="F585" s="5"/>
      <c r="G585" s="5"/>
      <c r="H585" s="64" t="str">
        <f t="shared" si="14"/>
        <v/>
      </c>
      <c r="I585" s="5"/>
      <c r="J585" s="5"/>
      <c r="K585" s="103" t="str">
        <f t="shared" si="15"/>
        <v/>
      </c>
      <c r="L585" s="119"/>
      <c r="M585" s="152"/>
      <c r="N585" s="119"/>
      <c r="O585" s="5" t="s">
        <v>293</v>
      </c>
      <c r="P585" s="127"/>
      <c r="Q585" s="129"/>
      <c r="R585" s="237"/>
      <c r="S585" s="128"/>
      <c r="T585" s="119"/>
      <c r="U585" s="130"/>
      <c r="V585" s="130"/>
      <c r="W585" s="5"/>
      <c r="X585" s="128"/>
      <c r="Y585" s="127"/>
      <c r="Z585" s="127"/>
      <c r="AA585" s="128"/>
      <c r="AB585" s="119"/>
      <c r="AC585" s="68" t="s">
        <v>82</v>
      </c>
      <c r="AD585" s="35"/>
      <c r="AE585" s="112"/>
      <c r="AF585" s="112"/>
      <c r="AG585" s="112"/>
      <c r="AH585" s="112"/>
      <c r="AI585" s="6"/>
      <c r="AJ585" s="6"/>
      <c r="AK585" s="6"/>
      <c r="AL585" s="145"/>
      <c r="AM585" s="135"/>
      <c r="AN585" s="136"/>
      <c r="AO585" s="136"/>
      <c r="AP585" s="136"/>
      <c r="AQ585" s="147"/>
      <c r="AR585" s="145"/>
      <c r="AS585" s="110"/>
      <c r="AT585" s="119"/>
      <c r="AU585" s="10"/>
      <c r="AV585" s="119"/>
      <c r="AW585" s="8"/>
      <c r="AX585" s="9"/>
      <c r="AY585" s="9"/>
      <c r="AZ585" s="9"/>
      <c r="BA585" s="145"/>
      <c r="BB585" s="145"/>
      <c r="BC585" s="149"/>
      <c r="BD585" s="33"/>
      <c r="BE585" s="6"/>
      <c r="BF585" s="8"/>
      <c r="BG585" s="154"/>
      <c r="BH585" s="119"/>
      <c r="BI585" s="119"/>
      <c r="BJ585" s="6"/>
      <c r="BK585" s="108"/>
      <c r="BL585" s="108"/>
      <c r="BM585" s="6"/>
      <c r="BN585" s="6"/>
      <c r="BO585" s="7"/>
      <c r="BP585" s="6"/>
      <c r="BQ585" s="156"/>
      <c r="BR585" s="139" t="s">
        <v>80</v>
      </c>
      <c r="BS585" s="159"/>
      <c r="BT585" s="6"/>
    </row>
    <row r="586" spans="1:72" s="101" customFormat="1" x14ac:dyDescent="0.25">
      <c r="A586" s="122"/>
      <c r="B586" s="123"/>
      <c r="C586" s="123"/>
      <c r="D586" s="124"/>
      <c r="E586" s="185"/>
      <c r="F586" s="5"/>
      <c r="G586" s="5"/>
      <c r="H586" s="64" t="str">
        <f t="shared" si="14"/>
        <v/>
      </c>
      <c r="I586" s="5"/>
      <c r="J586" s="5"/>
      <c r="K586" s="103" t="str">
        <f t="shared" si="15"/>
        <v/>
      </c>
      <c r="L586" s="119"/>
      <c r="M586" s="152"/>
      <c r="N586" s="119"/>
      <c r="O586" s="5" t="s">
        <v>293</v>
      </c>
      <c r="P586" s="127"/>
      <c r="Q586" s="129"/>
      <c r="R586" s="237"/>
      <c r="S586" s="128"/>
      <c r="T586" s="119"/>
      <c r="U586" s="130"/>
      <c r="V586" s="130"/>
      <c r="W586" s="5"/>
      <c r="X586" s="128"/>
      <c r="Y586" s="127"/>
      <c r="Z586" s="127"/>
      <c r="AA586" s="128"/>
      <c r="AB586" s="119"/>
      <c r="AC586" s="68" t="s">
        <v>82</v>
      </c>
      <c r="AD586" s="35"/>
      <c r="AE586" s="112"/>
      <c r="AF586" s="112"/>
      <c r="AG586" s="112"/>
      <c r="AH586" s="112"/>
      <c r="AI586" s="6"/>
      <c r="AJ586" s="6"/>
      <c r="AK586" s="6"/>
      <c r="AL586" s="145"/>
      <c r="AM586" s="135"/>
      <c r="AN586" s="136"/>
      <c r="AO586" s="136"/>
      <c r="AP586" s="136"/>
      <c r="AQ586" s="147"/>
      <c r="AR586" s="145"/>
      <c r="AS586" s="110"/>
      <c r="AT586" s="119"/>
      <c r="AU586" s="10"/>
      <c r="AV586" s="119"/>
      <c r="AW586" s="8"/>
      <c r="AX586" s="9"/>
      <c r="AY586" s="9"/>
      <c r="AZ586" s="9"/>
      <c r="BA586" s="145"/>
      <c r="BB586" s="145"/>
      <c r="BC586" s="149"/>
      <c r="BD586" s="33"/>
      <c r="BE586" s="6"/>
      <c r="BF586" s="8"/>
      <c r="BG586" s="154"/>
      <c r="BH586" s="119"/>
      <c r="BI586" s="119"/>
      <c r="BJ586" s="6"/>
      <c r="BK586" s="108"/>
      <c r="BL586" s="108"/>
      <c r="BM586" s="6"/>
      <c r="BN586" s="6"/>
      <c r="BO586" s="7"/>
      <c r="BP586" s="6"/>
      <c r="BQ586" s="156"/>
      <c r="BR586" s="139" t="s">
        <v>80</v>
      </c>
      <c r="BS586" s="159"/>
      <c r="BT586" s="6"/>
    </row>
    <row r="587" spans="1:72" s="101" customFormat="1" x14ac:dyDescent="0.25">
      <c r="A587" s="122"/>
      <c r="B587" s="123"/>
      <c r="C587" s="123"/>
      <c r="D587" s="124"/>
      <c r="E587" s="185"/>
      <c r="F587" s="5"/>
      <c r="G587" s="5"/>
      <c r="H587" s="64" t="str">
        <f t="shared" si="14"/>
        <v/>
      </c>
      <c r="I587" s="5"/>
      <c r="J587" s="5"/>
      <c r="K587" s="103" t="str">
        <f t="shared" si="15"/>
        <v/>
      </c>
      <c r="L587" s="119"/>
      <c r="M587" s="152"/>
      <c r="N587" s="119"/>
      <c r="O587" s="5" t="s">
        <v>293</v>
      </c>
      <c r="P587" s="127"/>
      <c r="Q587" s="129"/>
      <c r="R587" s="237"/>
      <c r="S587" s="128"/>
      <c r="T587" s="119"/>
      <c r="U587" s="130"/>
      <c r="V587" s="130"/>
      <c r="W587" s="5"/>
      <c r="X587" s="128"/>
      <c r="Y587" s="127"/>
      <c r="Z587" s="127"/>
      <c r="AA587" s="128"/>
      <c r="AB587" s="119"/>
      <c r="AC587" s="68" t="s">
        <v>82</v>
      </c>
      <c r="AD587" s="35"/>
      <c r="AE587" s="112"/>
      <c r="AF587" s="112"/>
      <c r="AG587" s="112"/>
      <c r="AH587" s="112"/>
      <c r="AI587" s="6"/>
      <c r="AJ587" s="6"/>
      <c r="AK587" s="6"/>
      <c r="AL587" s="145"/>
      <c r="AM587" s="135"/>
      <c r="AN587" s="136"/>
      <c r="AO587" s="136"/>
      <c r="AP587" s="136"/>
      <c r="AQ587" s="147"/>
      <c r="AR587" s="145"/>
      <c r="AS587" s="110"/>
      <c r="AT587" s="119"/>
      <c r="AU587" s="10"/>
      <c r="AV587" s="119"/>
      <c r="AW587" s="8"/>
      <c r="AX587" s="9"/>
      <c r="AY587" s="9"/>
      <c r="AZ587" s="9"/>
      <c r="BA587" s="145"/>
      <c r="BB587" s="145"/>
      <c r="BC587" s="149"/>
      <c r="BD587" s="33"/>
      <c r="BE587" s="6"/>
      <c r="BF587" s="8"/>
      <c r="BG587" s="154"/>
      <c r="BH587" s="119"/>
      <c r="BI587" s="119"/>
      <c r="BJ587" s="6"/>
      <c r="BK587" s="108"/>
      <c r="BL587" s="108"/>
      <c r="BM587" s="6"/>
      <c r="BN587" s="6"/>
      <c r="BO587" s="7"/>
      <c r="BP587" s="6"/>
      <c r="BQ587" s="156"/>
      <c r="BR587" s="139" t="s">
        <v>80</v>
      </c>
      <c r="BS587" s="159"/>
      <c r="BT587" s="6"/>
    </row>
    <row r="588" spans="1:72" s="101" customFormat="1" x14ac:dyDescent="0.25">
      <c r="A588" s="122"/>
      <c r="B588" s="123"/>
      <c r="C588" s="123"/>
      <c r="D588" s="124"/>
      <c r="E588" s="185"/>
      <c r="F588" s="5"/>
      <c r="G588" s="5"/>
      <c r="H588" s="64" t="str">
        <f t="shared" si="14"/>
        <v/>
      </c>
      <c r="I588" s="5"/>
      <c r="J588" s="5"/>
      <c r="K588" s="103" t="str">
        <f t="shared" si="15"/>
        <v/>
      </c>
      <c r="L588" s="119"/>
      <c r="M588" s="152"/>
      <c r="N588" s="119"/>
      <c r="O588" s="5" t="s">
        <v>293</v>
      </c>
      <c r="P588" s="127"/>
      <c r="Q588" s="129"/>
      <c r="R588" s="237"/>
      <c r="S588" s="128"/>
      <c r="T588" s="119"/>
      <c r="U588" s="130"/>
      <c r="V588" s="130"/>
      <c r="W588" s="5"/>
      <c r="X588" s="128"/>
      <c r="Y588" s="127"/>
      <c r="Z588" s="127"/>
      <c r="AA588" s="128"/>
      <c r="AB588" s="119"/>
      <c r="AC588" s="68" t="s">
        <v>82</v>
      </c>
      <c r="AD588" s="35"/>
      <c r="AE588" s="112"/>
      <c r="AF588" s="112"/>
      <c r="AG588" s="112"/>
      <c r="AH588" s="112"/>
      <c r="AI588" s="6"/>
      <c r="AJ588" s="6"/>
      <c r="AK588" s="6"/>
      <c r="AL588" s="145"/>
      <c r="AM588" s="135"/>
      <c r="AN588" s="136"/>
      <c r="AO588" s="136"/>
      <c r="AP588" s="136"/>
      <c r="AQ588" s="147"/>
      <c r="AR588" s="145"/>
      <c r="AS588" s="110"/>
      <c r="AT588" s="119"/>
      <c r="AU588" s="10"/>
      <c r="AV588" s="119"/>
      <c r="AW588" s="8"/>
      <c r="AX588" s="9"/>
      <c r="AY588" s="9"/>
      <c r="AZ588" s="9"/>
      <c r="BA588" s="145"/>
      <c r="BB588" s="145"/>
      <c r="BC588" s="149"/>
      <c r="BD588" s="33"/>
      <c r="BE588" s="6"/>
      <c r="BF588" s="8"/>
      <c r="BG588" s="154"/>
      <c r="BH588" s="119"/>
      <c r="BI588" s="119"/>
      <c r="BJ588" s="6"/>
      <c r="BK588" s="108"/>
      <c r="BL588" s="108"/>
      <c r="BM588" s="6"/>
      <c r="BN588" s="6"/>
      <c r="BO588" s="7"/>
      <c r="BP588" s="6"/>
      <c r="BQ588" s="156"/>
      <c r="BR588" s="139" t="s">
        <v>80</v>
      </c>
      <c r="BS588" s="159"/>
      <c r="BT588" s="6"/>
    </row>
    <row r="589" spans="1:72" s="101" customFormat="1" x14ac:dyDescent="0.25">
      <c r="A589" s="122"/>
      <c r="B589" s="123"/>
      <c r="C589" s="123"/>
      <c r="D589" s="124"/>
      <c r="E589" s="185"/>
      <c r="F589" s="5"/>
      <c r="G589" s="5"/>
      <c r="H589" s="64" t="str">
        <f t="shared" si="14"/>
        <v/>
      </c>
      <c r="I589" s="5"/>
      <c r="J589" s="5"/>
      <c r="K589" s="103" t="str">
        <f t="shared" si="15"/>
        <v/>
      </c>
      <c r="L589" s="119"/>
      <c r="M589" s="152"/>
      <c r="N589" s="119"/>
      <c r="O589" s="5" t="s">
        <v>293</v>
      </c>
      <c r="P589" s="127"/>
      <c r="Q589" s="129"/>
      <c r="R589" s="237"/>
      <c r="S589" s="128"/>
      <c r="T589" s="119"/>
      <c r="U589" s="130"/>
      <c r="V589" s="130"/>
      <c r="W589" s="5"/>
      <c r="X589" s="128"/>
      <c r="Y589" s="127"/>
      <c r="Z589" s="127"/>
      <c r="AA589" s="128"/>
      <c r="AB589" s="119"/>
      <c r="AC589" s="68" t="s">
        <v>82</v>
      </c>
      <c r="AD589" s="35"/>
      <c r="AE589" s="112"/>
      <c r="AF589" s="112"/>
      <c r="AG589" s="112"/>
      <c r="AH589" s="112"/>
      <c r="AI589" s="6"/>
      <c r="AJ589" s="6"/>
      <c r="AK589" s="6"/>
      <c r="AL589" s="145"/>
      <c r="AM589" s="135"/>
      <c r="AN589" s="136"/>
      <c r="AO589" s="136"/>
      <c r="AP589" s="136"/>
      <c r="AQ589" s="147"/>
      <c r="AR589" s="145"/>
      <c r="AS589" s="110"/>
      <c r="AT589" s="119"/>
      <c r="AU589" s="10"/>
      <c r="AV589" s="119"/>
      <c r="AW589" s="8"/>
      <c r="AX589" s="9"/>
      <c r="AY589" s="9"/>
      <c r="AZ589" s="9"/>
      <c r="BA589" s="145"/>
      <c r="BB589" s="145"/>
      <c r="BC589" s="149"/>
      <c r="BD589" s="33"/>
      <c r="BE589" s="6"/>
      <c r="BF589" s="8"/>
      <c r="BG589" s="154"/>
      <c r="BH589" s="119"/>
      <c r="BI589" s="119"/>
      <c r="BJ589" s="6"/>
      <c r="BK589" s="108"/>
      <c r="BL589" s="108"/>
      <c r="BM589" s="6"/>
      <c r="BN589" s="6"/>
      <c r="BO589" s="7"/>
      <c r="BP589" s="6"/>
      <c r="BQ589" s="156"/>
      <c r="BR589" s="139" t="s">
        <v>80</v>
      </c>
      <c r="BS589" s="159"/>
      <c r="BT589" s="6"/>
    </row>
    <row r="590" spans="1:72" s="101" customFormat="1" x14ac:dyDescent="0.25">
      <c r="A590" s="122"/>
      <c r="B590" s="123"/>
      <c r="C590" s="124"/>
      <c r="D590" s="124"/>
      <c r="E590" s="185"/>
      <c r="F590" s="5"/>
      <c r="G590" s="5"/>
      <c r="H590" s="64" t="str">
        <f>IF(E590&gt;0,100%,"")</f>
        <v/>
      </c>
      <c r="I590" s="5"/>
      <c r="J590" s="5"/>
      <c r="K590" s="103" t="str">
        <f>IF(H590="","",IF(H590=1,"",1-H590))</f>
        <v/>
      </c>
      <c r="L590" s="119"/>
      <c r="M590" s="152"/>
      <c r="N590" s="119"/>
      <c r="O590" s="115" t="s">
        <v>293</v>
      </c>
      <c r="P590" s="127"/>
      <c r="Q590" s="129"/>
      <c r="R590" s="237"/>
      <c r="S590" s="128"/>
      <c r="T590" s="119"/>
      <c r="U590" s="130"/>
      <c r="V590" s="130"/>
      <c r="W590" s="5"/>
      <c r="X590" s="128"/>
      <c r="Y590" s="127"/>
      <c r="Z590" s="127"/>
      <c r="AA590" s="128"/>
      <c r="AB590" s="119"/>
      <c r="AC590" s="68" t="s">
        <v>82</v>
      </c>
      <c r="AD590" s="35"/>
      <c r="AE590" s="112"/>
      <c r="AF590" s="112"/>
      <c r="AG590" s="112"/>
      <c r="AH590" s="112"/>
      <c r="AI590" s="6"/>
      <c r="AJ590" s="6"/>
      <c r="AK590" s="6"/>
      <c r="AL590" s="145"/>
      <c r="AM590" s="135"/>
      <c r="AN590" s="136"/>
      <c r="AO590" s="136"/>
      <c r="AP590" s="136"/>
      <c r="AQ590" s="147"/>
      <c r="AR590" s="145"/>
      <c r="AS590" s="110"/>
      <c r="AT590" s="119"/>
      <c r="AU590" s="10"/>
      <c r="AV590" s="119"/>
      <c r="AW590" s="8"/>
      <c r="AX590" s="9"/>
      <c r="AY590" s="9"/>
      <c r="AZ590" s="9"/>
      <c r="BA590" s="145"/>
      <c r="BB590" s="145"/>
      <c r="BC590" s="149"/>
      <c r="BD590" s="33"/>
      <c r="BE590" s="6"/>
      <c r="BF590" s="8"/>
      <c r="BG590" s="154"/>
      <c r="BH590" s="119"/>
      <c r="BI590" s="119"/>
      <c r="BJ590" s="6"/>
      <c r="BK590" s="108"/>
      <c r="BL590" s="108"/>
      <c r="BM590" s="6"/>
      <c r="BN590" s="6"/>
      <c r="BO590" s="7"/>
      <c r="BP590" s="6"/>
      <c r="BQ590" s="156"/>
      <c r="BR590" s="139" t="s">
        <v>80</v>
      </c>
      <c r="BS590" s="159"/>
      <c r="BT590" s="6"/>
    </row>
    <row r="591" spans="1:72" s="101" customFormat="1" x14ac:dyDescent="0.25">
      <c r="A591" s="122"/>
      <c r="B591" s="123"/>
      <c r="C591" s="123"/>
      <c r="D591" s="124"/>
      <c r="E591" s="185"/>
      <c r="F591" s="5"/>
      <c r="G591" s="5"/>
      <c r="H591" s="64" t="str">
        <f t="shared" ref="H591:H718" si="16">IF(E591&gt;0,100%,"")</f>
        <v/>
      </c>
      <c r="I591" s="5"/>
      <c r="J591" s="5"/>
      <c r="K591" s="103" t="str">
        <f t="shared" ref="K591:K718" si="17">IF(H591="","",IF(H591=1,"",1-H591))</f>
        <v/>
      </c>
      <c r="L591" s="119"/>
      <c r="M591" s="152"/>
      <c r="N591" s="119"/>
      <c r="O591" s="5" t="s">
        <v>293</v>
      </c>
      <c r="P591" s="127"/>
      <c r="Q591" s="129"/>
      <c r="R591" s="237"/>
      <c r="S591" s="128"/>
      <c r="T591" s="119"/>
      <c r="U591" s="130"/>
      <c r="V591" s="130"/>
      <c r="W591" s="5"/>
      <c r="X591" s="128"/>
      <c r="Y591" s="127"/>
      <c r="Z591" s="127"/>
      <c r="AA591" s="128"/>
      <c r="AB591" s="119"/>
      <c r="AC591" s="68" t="s">
        <v>82</v>
      </c>
      <c r="AD591" s="35"/>
      <c r="AE591" s="112"/>
      <c r="AF591" s="112"/>
      <c r="AG591" s="112"/>
      <c r="AH591" s="112"/>
      <c r="AI591" s="6"/>
      <c r="AJ591" s="6"/>
      <c r="AK591" s="6"/>
      <c r="AL591" s="145"/>
      <c r="AM591" s="135"/>
      <c r="AN591" s="136"/>
      <c r="AO591" s="136"/>
      <c r="AP591" s="136"/>
      <c r="AQ591" s="147"/>
      <c r="AR591" s="145"/>
      <c r="AS591" s="110"/>
      <c r="AT591" s="119"/>
      <c r="AU591" s="10"/>
      <c r="AV591" s="119"/>
      <c r="AW591" s="8"/>
      <c r="AX591" s="9"/>
      <c r="AY591" s="9"/>
      <c r="AZ591" s="9"/>
      <c r="BA591" s="145"/>
      <c r="BB591" s="145"/>
      <c r="BC591" s="149"/>
      <c r="BD591" s="33"/>
      <c r="BE591" s="6"/>
      <c r="BF591" s="8"/>
      <c r="BG591" s="154"/>
      <c r="BH591" s="119"/>
      <c r="BI591" s="119"/>
      <c r="BJ591" s="6"/>
      <c r="BK591" s="108"/>
      <c r="BL591" s="108"/>
      <c r="BM591" s="6"/>
      <c r="BN591" s="6"/>
      <c r="BO591" s="7"/>
      <c r="BP591" s="6"/>
      <c r="BQ591" s="156"/>
      <c r="BR591" s="139" t="s">
        <v>80</v>
      </c>
      <c r="BS591" s="159"/>
      <c r="BT591" s="6"/>
    </row>
    <row r="592" spans="1:72" s="101" customFormat="1" x14ac:dyDescent="0.25">
      <c r="A592" s="122"/>
      <c r="B592" s="123"/>
      <c r="C592" s="123"/>
      <c r="D592" s="124"/>
      <c r="E592" s="185"/>
      <c r="F592" s="5"/>
      <c r="G592" s="5"/>
      <c r="H592" s="64" t="str">
        <f t="shared" si="16"/>
        <v/>
      </c>
      <c r="I592" s="5"/>
      <c r="J592" s="5"/>
      <c r="K592" s="103" t="str">
        <f t="shared" si="17"/>
        <v/>
      </c>
      <c r="L592" s="119"/>
      <c r="M592" s="152"/>
      <c r="N592" s="119"/>
      <c r="O592" s="5" t="s">
        <v>293</v>
      </c>
      <c r="P592" s="127"/>
      <c r="Q592" s="129"/>
      <c r="R592" s="237"/>
      <c r="S592" s="128"/>
      <c r="T592" s="119"/>
      <c r="U592" s="130"/>
      <c r="V592" s="130"/>
      <c r="W592" s="5"/>
      <c r="X592" s="128"/>
      <c r="Y592" s="127"/>
      <c r="Z592" s="127"/>
      <c r="AA592" s="128"/>
      <c r="AB592" s="119"/>
      <c r="AC592" s="68" t="s">
        <v>82</v>
      </c>
      <c r="AD592" s="35"/>
      <c r="AE592" s="112"/>
      <c r="AF592" s="112"/>
      <c r="AG592" s="112"/>
      <c r="AH592" s="112"/>
      <c r="AI592" s="6"/>
      <c r="AJ592" s="6"/>
      <c r="AK592" s="6"/>
      <c r="AL592" s="145"/>
      <c r="AM592" s="135"/>
      <c r="AN592" s="136"/>
      <c r="AO592" s="136"/>
      <c r="AP592" s="136"/>
      <c r="AQ592" s="147"/>
      <c r="AR592" s="145"/>
      <c r="AS592" s="110"/>
      <c r="AT592" s="119"/>
      <c r="AU592" s="10"/>
      <c r="AV592" s="119"/>
      <c r="AW592" s="8"/>
      <c r="AX592" s="9"/>
      <c r="AY592" s="9"/>
      <c r="AZ592" s="9"/>
      <c r="BA592" s="145"/>
      <c r="BB592" s="145"/>
      <c r="BC592" s="149"/>
      <c r="BD592" s="33"/>
      <c r="BE592" s="6"/>
      <c r="BF592" s="8"/>
      <c r="BG592" s="154"/>
      <c r="BH592" s="119"/>
      <c r="BI592" s="119"/>
      <c r="BJ592" s="6"/>
      <c r="BK592" s="108"/>
      <c r="BL592" s="108"/>
      <c r="BM592" s="6"/>
      <c r="BN592" s="6"/>
      <c r="BO592" s="7"/>
      <c r="BP592" s="6"/>
      <c r="BQ592" s="156"/>
      <c r="BR592" s="139" t="s">
        <v>80</v>
      </c>
      <c r="BS592" s="159"/>
      <c r="BT592" s="6"/>
    </row>
    <row r="593" spans="1:72" s="101" customFormat="1" x14ac:dyDescent="0.25">
      <c r="A593" s="122"/>
      <c r="B593" s="123"/>
      <c r="C593" s="123"/>
      <c r="D593" s="124"/>
      <c r="E593" s="185"/>
      <c r="F593" s="5"/>
      <c r="G593" s="5"/>
      <c r="H593" s="64" t="str">
        <f t="shared" si="16"/>
        <v/>
      </c>
      <c r="I593" s="5"/>
      <c r="J593" s="5"/>
      <c r="K593" s="103" t="str">
        <f t="shared" si="17"/>
        <v/>
      </c>
      <c r="L593" s="119"/>
      <c r="M593" s="152"/>
      <c r="N593" s="119"/>
      <c r="O593" s="5" t="s">
        <v>293</v>
      </c>
      <c r="P593" s="127"/>
      <c r="Q593" s="129"/>
      <c r="R593" s="237"/>
      <c r="S593" s="128"/>
      <c r="T593" s="119"/>
      <c r="U593" s="130"/>
      <c r="V593" s="130"/>
      <c r="W593" s="5"/>
      <c r="X593" s="128"/>
      <c r="Y593" s="127"/>
      <c r="Z593" s="127"/>
      <c r="AA593" s="128"/>
      <c r="AB593" s="119"/>
      <c r="AC593" s="68" t="s">
        <v>82</v>
      </c>
      <c r="AD593" s="35"/>
      <c r="AE593" s="112"/>
      <c r="AF593" s="112"/>
      <c r="AG593" s="112"/>
      <c r="AH593" s="112"/>
      <c r="AI593" s="6"/>
      <c r="AJ593" s="6"/>
      <c r="AK593" s="6"/>
      <c r="AL593" s="145"/>
      <c r="AM593" s="135"/>
      <c r="AN593" s="136"/>
      <c r="AO593" s="136"/>
      <c r="AP593" s="136"/>
      <c r="AQ593" s="147"/>
      <c r="AR593" s="145"/>
      <c r="AS593" s="110"/>
      <c r="AT593" s="119"/>
      <c r="AU593" s="10"/>
      <c r="AV593" s="119"/>
      <c r="AW593" s="8"/>
      <c r="AX593" s="9"/>
      <c r="AY593" s="9"/>
      <c r="AZ593" s="9"/>
      <c r="BA593" s="145"/>
      <c r="BB593" s="145"/>
      <c r="BC593" s="149"/>
      <c r="BD593" s="33"/>
      <c r="BE593" s="6"/>
      <c r="BF593" s="8"/>
      <c r="BG593" s="154"/>
      <c r="BH593" s="119"/>
      <c r="BI593" s="119"/>
      <c r="BJ593" s="6"/>
      <c r="BK593" s="108"/>
      <c r="BL593" s="108"/>
      <c r="BM593" s="6"/>
      <c r="BN593" s="6"/>
      <c r="BO593" s="7"/>
      <c r="BP593" s="6"/>
      <c r="BQ593" s="156"/>
      <c r="BR593" s="139" t="s">
        <v>80</v>
      </c>
      <c r="BS593" s="159"/>
      <c r="BT593" s="6"/>
    </row>
    <row r="594" spans="1:72" s="101" customFormat="1" x14ac:dyDescent="0.25">
      <c r="A594" s="122"/>
      <c r="B594" s="123"/>
      <c r="C594" s="123"/>
      <c r="D594" s="124"/>
      <c r="E594" s="185"/>
      <c r="F594" s="5"/>
      <c r="G594" s="5"/>
      <c r="H594" s="64" t="str">
        <f t="shared" si="16"/>
        <v/>
      </c>
      <c r="I594" s="5"/>
      <c r="J594" s="5"/>
      <c r="K594" s="103" t="str">
        <f t="shared" si="17"/>
        <v/>
      </c>
      <c r="L594" s="119"/>
      <c r="M594" s="152"/>
      <c r="N594" s="119"/>
      <c r="O594" s="5" t="s">
        <v>293</v>
      </c>
      <c r="P594" s="127"/>
      <c r="Q594" s="129"/>
      <c r="R594" s="237"/>
      <c r="S594" s="128"/>
      <c r="T594" s="119"/>
      <c r="U594" s="130"/>
      <c r="V594" s="130"/>
      <c r="W594" s="5"/>
      <c r="X594" s="128"/>
      <c r="Y594" s="127"/>
      <c r="Z594" s="127"/>
      <c r="AA594" s="128"/>
      <c r="AB594" s="119"/>
      <c r="AC594" s="68" t="s">
        <v>82</v>
      </c>
      <c r="AD594" s="35"/>
      <c r="AE594" s="112"/>
      <c r="AF594" s="112"/>
      <c r="AG594" s="112"/>
      <c r="AH594" s="112"/>
      <c r="AI594" s="6"/>
      <c r="AJ594" s="6"/>
      <c r="AK594" s="6"/>
      <c r="AL594" s="145"/>
      <c r="AM594" s="135"/>
      <c r="AN594" s="136"/>
      <c r="AO594" s="136"/>
      <c r="AP594" s="136"/>
      <c r="AQ594" s="147"/>
      <c r="AR594" s="145"/>
      <c r="AS594" s="110"/>
      <c r="AT594" s="119"/>
      <c r="AU594" s="10"/>
      <c r="AV594" s="119"/>
      <c r="AW594" s="8"/>
      <c r="AX594" s="9"/>
      <c r="AY594" s="9"/>
      <c r="AZ594" s="9"/>
      <c r="BA594" s="145"/>
      <c r="BB594" s="145"/>
      <c r="BC594" s="149"/>
      <c r="BD594" s="33"/>
      <c r="BE594" s="6"/>
      <c r="BF594" s="8"/>
      <c r="BG594" s="154"/>
      <c r="BH594" s="119"/>
      <c r="BI594" s="119"/>
      <c r="BJ594" s="6"/>
      <c r="BK594" s="108"/>
      <c r="BL594" s="108"/>
      <c r="BM594" s="6"/>
      <c r="BN594" s="6"/>
      <c r="BO594" s="7"/>
      <c r="BP594" s="6"/>
      <c r="BQ594" s="156"/>
      <c r="BR594" s="139" t="s">
        <v>80</v>
      </c>
      <c r="BS594" s="159"/>
      <c r="BT594" s="6"/>
    </row>
    <row r="595" spans="1:72" s="101" customFormat="1" x14ac:dyDescent="0.25">
      <c r="A595" s="122"/>
      <c r="B595" s="123"/>
      <c r="C595" s="123"/>
      <c r="D595" s="124"/>
      <c r="E595" s="185"/>
      <c r="F595" s="5"/>
      <c r="G595" s="5"/>
      <c r="H595" s="64" t="str">
        <f t="shared" si="16"/>
        <v/>
      </c>
      <c r="I595" s="5"/>
      <c r="J595" s="5"/>
      <c r="K595" s="103" t="str">
        <f t="shared" si="17"/>
        <v/>
      </c>
      <c r="L595" s="119"/>
      <c r="M595" s="152"/>
      <c r="N595" s="119"/>
      <c r="O595" s="5" t="s">
        <v>293</v>
      </c>
      <c r="P595" s="127"/>
      <c r="Q595" s="129"/>
      <c r="R595" s="237"/>
      <c r="S595" s="128"/>
      <c r="T595" s="119"/>
      <c r="U595" s="130"/>
      <c r="V595" s="130"/>
      <c r="W595" s="5"/>
      <c r="X595" s="128"/>
      <c r="Y595" s="127"/>
      <c r="Z595" s="127"/>
      <c r="AA595" s="128"/>
      <c r="AB595" s="119"/>
      <c r="AC595" s="68" t="s">
        <v>82</v>
      </c>
      <c r="AD595" s="35"/>
      <c r="AE595" s="112"/>
      <c r="AF595" s="112"/>
      <c r="AG595" s="112"/>
      <c r="AH595" s="112"/>
      <c r="AI595" s="6"/>
      <c r="AJ595" s="6"/>
      <c r="AK595" s="6"/>
      <c r="AL595" s="145"/>
      <c r="AM595" s="135"/>
      <c r="AN595" s="136"/>
      <c r="AO595" s="136"/>
      <c r="AP595" s="136"/>
      <c r="AQ595" s="147"/>
      <c r="AR595" s="145"/>
      <c r="AS595" s="110"/>
      <c r="AT595" s="119"/>
      <c r="AU595" s="10"/>
      <c r="AV595" s="119"/>
      <c r="AW595" s="8"/>
      <c r="AX595" s="9"/>
      <c r="AY595" s="9"/>
      <c r="AZ595" s="9"/>
      <c r="BA595" s="145"/>
      <c r="BB595" s="145"/>
      <c r="BC595" s="149"/>
      <c r="BD595" s="33"/>
      <c r="BE595" s="6"/>
      <c r="BF595" s="8"/>
      <c r="BG595" s="154"/>
      <c r="BH595" s="119"/>
      <c r="BI595" s="119"/>
      <c r="BJ595" s="6"/>
      <c r="BK595" s="108"/>
      <c r="BL595" s="108"/>
      <c r="BM595" s="6"/>
      <c r="BN595" s="6"/>
      <c r="BO595" s="7"/>
      <c r="BP595" s="6"/>
      <c r="BQ595" s="156"/>
      <c r="BR595" s="139" t="s">
        <v>80</v>
      </c>
      <c r="BS595" s="159"/>
      <c r="BT595" s="6"/>
    </row>
    <row r="596" spans="1:72" s="101" customFormat="1" x14ac:dyDescent="0.25">
      <c r="A596" s="122"/>
      <c r="B596" s="123"/>
      <c r="C596" s="123"/>
      <c r="D596" s="124"/>
      <c r="E596" s="185"/>
      <c r="F596" s="5"/>
      <c r="G596" s="5"/>
      <c r="H596" s="64" t="str">
        <f t="shared" si="16"/>
        <v/>
      </c>
      <c r="I596" s="5"/>
      <c r="J596" s="5"/>
      <c r="K596" s="103" t="str">
        <f t="shared" si="17"/>
        <v/>
      </c>
      <c r="L596" s="119"/>
      <c r="M596" s="152"/>
      <c r="N596" s="119"/>
      <c r="O596" s="5" t="s">
        <v>293</v>
      </c>
      <c r="P596" s="127"/>
      <c r="Q596" s="129"/>
      <c r="R596" s="237"/>
      <c r="S596" s="128"/>
      <c r="T596" s="119"/>
      <c r="U596" s="130"/>
      <c r="V596" s="130"/>
      <c r="W596" s="5"/>
      <c r="X596" s="128"/>
      <c r="Y596" s="127"/>
      <c r="Z596" s="127"/>
      <c r="AA596" s="128"/>
      <c r="AB596" s="119"/>
      <c r="AC596" s="68" t="s">
        <v>82</v>
      </c>
      <c r="AD596" s="35"/>
      <c r="AE596" s="112"/>
      <c r="AF596" s="112"/>
      <c r="AG596" s="112"/>
      <c r="AH596" s="112"/>
      <c r="AI596" s="6"/>
      <c r="AJ596" s="6"/>
      <c r="AK596" s="6"/>
      <c r="AL596" s="145"/>
      <c r="AM596" s="135"/>
      <c r="AN596" s="136"/>
      <c r="AO596" s="136"/>
      <c r="AP596" s="136"/>
      <c r="AQ596" s="147"/>
      <c r="AR596" s="145"/>
      <c r="AS596" s="110"/>
      <c r="AT596" s="119"/>
      <c r="AU596" s="10"/>
      <c r="AV596" s="119"/>
      <c r="AW596" s="8"/>
      <c r="AX596" s="9"/>
      <c r="AY596" s="9"/>
      <c r="AZ596" s="9"/>
      <c r="BA596" s="145"/>
      <c r="BB596" s="145"/>
      <c r="BC596" s="149"/>
      <c r="BD596" s="33"/>
      <c r="BE596" s="6"/>
      <c r="BF596" s="8"/>
      <c r="BG596" s="154"/>
      <c r="BH596" s="119"/>
      <c r="BI596" s="119"/>
      <c r="BJ596" s="6"/>
      <c r="BK596" s="108"/>
      <c r="BL596" s="108"/>
      <c r="BM596" s="6"/>
      <c r="BN596" s="6"/>
      <c r="BO596" s="7"/>
      <c r="BP596" s="6"/>
      <c r="BQ596" s="156"/>
      <c r="BR596" s="139" t="s">
        <v>80</v>
      </c>
      <c r="BS596" s="159"/>
      <c r="BT596" s="6"/>
    </row>
    <row r="597" spans="1:72" s="101" customFormat="1" x14ac:dyDescent="0.25">
      <c r="A597" s="122"/>
      <c r="B597" s="123"/>
      <c r="C597" s="123"/>
      <c r="D597" s="124"/>
      <c r="E597" s="185"/>
      <c r="F597" s="5"/>
      <c r="G597" s="5"/>
      <c r="H597" s="64" t="str">
        <f t="shared" si="16"/>
        <v/>
      </c>
      <c r="I597" s="5"/>
      <c r="J597" s="5"/>
      <c r="K597" s="103" t="str">
        <f t="shared" si="17"/>
        <v/>
      </c>
      <c r="L597" s="119"/>
      <c r="M597" s="152"/>
      <c r="N597" s="119"/>
      <c r="O597" s="5" t="s">
        <v>293</v>
      </c>
      <c r="P597" s="127"/>
      <c r="Q597" s="129"/>
      <c r="R597" s="237"/>
      <c r="S597" s="128"/>
      <c r="T597" s="119"/>
      <c r="U597" s="130"/>
      <c r="V597" s="130"/>
      <c r="W597" s="5"/>
      <c r="X597" s="128"/>
      <c r="Y597" s="127"/>
      <c r="Z597" s="127"/>
      <c r="AA597" s="128"/>
      <c r="AB597" s="119"/>
      <c r="AC597" s="68" t="s">
        <v>82</v>
      </c>
      <c r="AD597" s="35"/>
      <c r="AE597" s="112"/>
      <c r="AF597" s="112"/>
      <c r="AG597" s="112"/>
      <c r="AH597" s="112"/>
      <c r="AI597" s="6"/>
      <c r="AJ597" s="6"/>
      <c r="AK597" s="6"/>
      <c r="AL597" s="145"/>
      <c r="AM597" s="135"/>
      <c r="AN597" s="136"/>
      <c r="AO597" s="136"/>
      <c r="AP597" s="136"/>
      <c r="AQ597" s="147"/>
      <c r="AR597" s="145"/>
      <c r="AS597" s="110"/>
      <c r="AT597" s="119"/>
      <c r="AU597" s="10"/>
      <c r="AV597" s="119"/>
      <c r="AW597" s="8"/>
      <c r="AX597" s="9"/>
      <c r="AY597" s="9"/>
      <c r="AZ597" s="9"/>
      <c r="BA597" s="145"/>
      <c r="BB597" s="145"/>
      <c r="BC597" s="149"/>
      <c r="BD597" s="33"/>
      <c r="BE597" s="6"/>
      <c r="BF597" s="8"/>
      <c r="BG597" s="154"/>
      <c r="BH597" s="119"/>
      <c r="BI597" s="119"/>
      <c r="BJ597" s="6"/>
      <c r="BK597" s="108"/>
      <c r="BL597" s="108"/>
      <c r="BM597" s="6"/>
      <c r="BN597" s="6"/>
      <c r="BO597" s="7"/>
      <c r="BP597" s="6"/>
      <c r="BQ597" s="156"/>
      <c r="BR597" s="139" t="s">
        <v>80</v>
      </c>
      <c r="BS597" s="159"/>
      <c r="BT597" s="6"/>
    </row>
    <row r="598" spans="1:72" s="101" customFormat="1" x14ac:dyDescent="0.25">
      <c r="A598" s="122"/>
      <c r="B598" s="123"/>
      <c r="C598" s="123"/>
      <c r="D598" s="124"/>
      <c r="E598" s="185"/>
      <c r="F598" s="5"/>
      <c r="G598" s="5"/>
      <c r="H598" s="64" t="str">
        <f t="shared" si="16"/>
        <v/>
      </c>
      <c r="I598" s="5"/>
      <c r="J598" s="5"/>
      <c r="K598" s="103" t="str">
        <f t="shared" si="17"/>
        <v/>
      </c>
      <c r="L598" s="119"/>
      <c r="M598" s="152"/>
      <c r="N598" s="119"/>
      <c r="O598" s="5" t="s">
        <v>293</v>
      </c>
      <c r="P598" s="127"/>
      <c r="Q598" s="129"/>
      <c r="R598" s="237"/>
      <c r="S598" s="128"/>
      <c r="T598" s="119"/>
      <c r="U598" s="130"/>
      <c r="V598" s="130"/>
      <c r="W598" s="5"/>
      <c r="X598" s="128"/>
      <c r="Y598" s="127"/>
      <c r="Z598" s="127"/>
      <c r="AA598" s="128"/>
      <c r="AB598" s="119"/>
      <c r="AC598" s="68" t="s">
        <v>82</v>
      </c>
      <c r="AD598" s="35"/>
      <c r="AE598" s="112"/>
      <c r="AF598" s="112"/>
      <c r="AG598" s="112"/>
      <c r="AH598" s="112"/>
      <c r="AI598" s="6"/>
      <c r="AJ598" s="6"/>
      <c r="AK598" s="6"/>
      <c r="AL598" s="145"/>
      <c r="AM598" s="135"/>
      <c r="AN598" s="136"/>
      <c r="AO598" s="136"/>
      <c r="AP598" s="136"/>
      <c r="AQ598" s="147"/>
      <c r="AR598" s="145"/>
      <c r="AS598" s="110"/>
      <c r="AT598" s="119"/>
      <c r="AU598" s="10"/>
      <c r="AV598" s="119"/>
      <c r="AW598" s="8"/>
      <c r="AX598" s="9"/>
      <c r="AY598" s="9"/>
      <c r="AZ598" s="9"/>
      <c r="BA598" s="145"/>
      <c r="BB598" s="145"/>
      <c r="BC598" s="149"/>
      <c r="BD598" s="33"/>
      <c r="BE598" s="6"/>
      <c r="BF598" s="8"/>
      <c r="BG598" s="154"/>
      <c r="BH598" s="119"/>
      <c r="BI598" s="119"/>
      <c r="BJ598" s="6"/>
      <c r="BK598" s="108"/>
      <c r="BL598" s="108"/>
      <c r="BM598" s="6"/>
      <c r="BN598" s="6"/>
      <c r="BO598" s="7"/>
      <c r="BP598" s="6"/>
      <c r="BQ598" s="156"/>
      <c r="BR598" s="139" t="s">
        <v>80</v>
      </c>
      <c r="BS598" s="159"/>
      <c r="BT598" s="6"/>
    </row>
    <row r="599" spans="1:72" s="101" customFormat="1" x14ac:dyDescent="0.25">
      <c r="A599" s="122"/>
      <c r="B599" s="123"/>
      <c r="C599" s="123"/>
      <c r="D599" s="124"/>
      <c r="E599" s="185"/>
      <c r="F599" s="5"/>
      <c r="G599" s="5"/>
      <c r="H599" s="64" t="str">
        <f t="shared" si="16"/>
        <v/>
      </c>
      <c r="I599" s="5"/>
      <c r="J599" s="5"/>
      <c r="K599" s="103" t="str">
        <f t="shared" si="17"/>
        <v/>
      </c>
      <c r="L599" s="119"/>
      <c r="M599" s="152"/>
      <c r="N599" s="119"/>
      <c r="O599" s="5" t="s">
        <v>293</v>
      </c>
      <c r="P599" s="127"/>
      <c r="Q599" s="129"/>
      <c r="R599" s="237"/>
      <c r="S599" s="128"/>
      <c r="T599" s="119"/>
      <c r="U599" s="130"/>
      <c r="V599" s="130"/>
      <c r="W599" s="5"/>
      <c r="X599" s="128"/>
      <c r="Y599" s="127"/>
      <c r="Z599" s="127"/>
      <c r="AA599" s="128"/>
      <c r="AB599" s="119"/>
      <c r="AC599" s="68" t="s">
        <v>82</v>
      </c>
      <c r="AD599" s="35"/>
      <c r="AE599" s="112"/>
      <c r="AF599" s="112"/>
      <c r="AG599" s="112"/>
      <c r="AH599" s="112"/>
      <c r="AI599" s="6"/>
      <c r="AJ599" s="6"/>
      <c r="AK599" s="6"/>
      <c r="AL599" s="145"/>
      <c r="AM599" s="135"/>
      <c r="AN599" s="136"/>
      <c r="AO599" s="136"/>
      <c r="AP599" s="136"/>
      <c r="AQ599" s="147"/>
      <c r="AR599" s="145"/>
      <c r="AS599" s="110"/>
      <c r="AT599" s="119"/>
      <c r="AU599" s="10"/>
      <c r="AV599" s="119"/>
      <c r="AW599" s="8"/>
      <c r="AX599" s="9"/>
      <c r="AY599" s="9"/>
      <c r="AZ599" s="9"/>
      <c r="BA599" s="145"/>
      <c r="BB599" s="145"/>
      <c r="BC599" s="149"/>
      <c r="BD599" s="33"/>
      <c r="BE599" s="6"/>
      <c r="BF599" s="8"/>
      <c r="BG599" s="154"/>
      <c r="BH599" s="119"/>
      <c r="BI599" s="119"/>
      <c r="BJ599" s="6"/>
      <c r="BK599" s="108"/>
      <c r="BL599" s="108"/>
      <c r="BM599" s="6"/>
      <c r="BN599" s="6"/>
      <c r="BO599" s="7"/>
      <c r="BP599" s="6"/>
      <c r="BQ599" s="156"/>
      <c r="BR599" s="139" t="s">
        <v>80</v>
      </c>
      <c r="BS599" s="159"/>
      <c r="BT599" s="6"/>
    </row>
    <row r="600" spans="1:72" s="101" customFormat="1" x14ac:dyDescent="0.25">
      <c r="A600" s="122"/>
      <c r="B600" s="123"/>
      <c r="C600" s="123"/>
      <c r="D600" s="124"/>
      <c r="E600" s="185"/>
      <c r="F600" s="5"/>
      <c r="G600" s="5"/>
      <c r="H600" s="64" t="str">
        <f t="shared" si="16"/>
        <v/>
      </c>
      <c r="I600" s="5"/>
      <c r="J600" s="5"/>
      <c r="K600" s="103" t="str">
        <f t="shared" si="17"/>
        <v/>
      </c>
      <c r="L600" s="119"/>
      <c r="M600" s="152"/>
      <c r="N600" s="119"/>
      <c r="O600" s="5" t="s">
        <v>293</v>
      </c>
      <c r="P600" s="127"/>
      <c r="Q600" s="129"/>
      <c r="R600" s="237"/>
      <c r="S600" s="128"/>
      <c r="T600" s="119"/>
      <c r="U600" s="130"/>
      <c r="V600" s="130"/>
      <c r="W600" s="5"/>
      <c r="X600" s="128"/>
      <c r="Y600" s="127"/>
      <c r="Z600" s="127"/>
      <c r="AA600" s="128"/>
      <c r="AB600" s="119"/>
      <c r="AC600" s="68" t="s">
        <v>82</v>
      </c>
      <c r="AD600" s="35"/>
      <c r="AE600" s="112"/>
      <c r="AF600" s="112"/>
      <c r="AG600" s="112"/>
      <c r="AH600" s="112"/>
      <c r="AI600" s="6"/>
      <c r="AJ600" s="6"/>
      <c r="AK600" s="6"/>
      <c r="AL600" s="145"/>
      <c r="AM600" s="135"/>
      <c r="AN600" s="136"/>
      <c r="AO600" s="136"/>
      <c r="AP600" s="136"/>
      <c r="AQ600" s="147"/>
      <c r="AR600" s="145"/>
      <c r="AS600" s="110"/>
      <c r="AT600" s="119"/>
      <c r="AU600" s="10"/>
      <c r="AV600" s="119"/>
      <c r="AW600" s="8"/>
      <c r="AX600" s="9"/>
      <c r="AY600" s="9"/>
      <c r="AZ600" s="9"/>
      <c r="BA600" s="145"/>
      <c r="BB600" s="145"/>
      <c r="BC600" s="149"/>
      <c r="BD600" s="33"/>
      <c r="BE600" s="6"/>
      <c r="BF600" s="8"/>
      <c r="BG600" s="154"/>
      <c r="BH600" s="119"/>
      <c r="BI600" s="119"/>
      <c r="BJ600" s="6"/>
      <c r="BK600" s="108"/>
      <c r="BL600" s="108"/>
      <c r="BM600" s="6"/>
      <c r="BN600" s="6"/>
      <c r="BO600" s="7"/>
      <c r="BP600" s="6"/>
      <c r="BQ600" s="156"/>
      <c r="BR600" s="139" t="s">
        <v>80</v>
      </c>
      <c r="BS600" s="159"/>
      <c r="BT600" s="6"/>
    </row>
    <row r="601" spans="1:72" s="101" customFormat="1" x14ac:dyDescent="0.25">
      <c r="A601" s="122"/>
      <c r="B601" s="123"/>
      <c r="C601" s="123"/>
      <c r="D601" s="124"/>
      <c r="E601" s="185"/>
      <c r="F601" s="5"/>
      <c r="G601" s="5"/>
      <c r="H601" s="64" t="str">
        <f t="shared" si="16"/>
        <v/>
      </c>
      <c r="I601" s="5"/>
      <c r="J601" s="5"/>
      <c r="K601" s="103" t="str">
        <f t="shared" si="17"/>
        <v/>
      </c>
      <c r="L601" s="119"/>
      <c r="M601" s="152"/>
      <c r="N601" s="119"/>
      <c r="O601" s="5" t="s">
        <v>293</v>
      </c>
      <c r="P601" s="127"/>
      <c r="Q601" s="129"/>
      <c r="R601" s="237"/>
      <c r="S601" s="128"/>
      <c r="T601" s="119"/>
      <c r="U601" s="130"/>
      <c r="V601" s="130"/>
      <c r="W601" s="5"/>
      <c r="X601" s="128"/>
      <c r="Y601" s="127"/>
      <c r="Z601" s="127"/>
      <c r="AA601" s="128"/>
      <c r="AB601" s="119"/>
      <c r="AC601" s="68" t="s">
        <v>82</v>
      </c>
      <c r="AD601" s="35"/>
      <c r="AE601" s="112"/>
      <c r="AF601" s="112"/>
      <c r="AG601" s="112"/>
      <c r="AH601" s="112"/>
      <c r="AI601" s="6"/>
      <c r="AJ601" s="6"/>
      <c r="AK601" s="6"/>
      <c r="AL601" s="145"/>
      <c r="AM601" s="135"/>
      <c r="AN601" s="136"/>
      <c r="AO601" s="136"/>
      <c r="AP601" s="136"/>
      <c r="AQ601" s="147"/>
      <c r="AR601" s="145"/>
      <c r="AS601" s="110"/>
      <c r="AT601" s="119"/>
      <c r="AU601" s="10"/>
      <c r="AV601" s="119"/>
      <c r="AW601" s="8"/>
      <c r="AX601" s="9"/>
      <c r="AY601" s="9"/>
      <c r="AZ601" s="9"/>
      <c r="BA601" s="145"/>
      <c r="BB601" s="145"/>
      <c r="BC601" s="149"/>
      <c r="BD601" s="33"/>
      <c r="BE601" s="6"/>
      <c r="BF601" s="8"/>
      <c r="BG601" s="154"/>
      <c r="BH601" s="119"/>
      <c r="BI601" s="119"/>
      <c r="BJ601" s="6"/>
      <c r="BK601" s="108"/>
      <c r="BL601" s="108"/>
      <c r="BM601" s="6"/>
      <c r="BN601" s="6"/>
      <c r="BO601" s="7"/>
      <c r="BP601" s="6"/>
      <c r="BQ601" s="156"/>
      <c r="BR601" s="139" t="s">
        <v>80</v>
      </c>
      <c r="BS601" s="159"/>
      <c r="BT601" s="6"/>
    </row>
    <row r="602" spans="1:72" s="101" customFormat="1" x14ac:dyDescent="0.25">
      <c r="A602" s="122"/>
      <c r="B602" s="123"/>
      <c r="C602" s="123"/>
      <c r="D602" s="124"/>
      <c r="E602" s="185"/>
      <c r="F602" s="5"/>
      <c r="G602" s="5"/>
      <c r="H602" s="64" t="str">
        <f t="shared" si="16"/>
        <v/>
      </c>
      <c r="I602" s="5"/>
      <c r="J602" s="5"/>
      <c r="K602" s="103" t="str">
        <f t="shared" si="17"/>
        <v/>
      </c>
      <c r="L602" s="119"/>
      <c r="M602" s="152"/>
      <c r="N602" s="119"/>
      <c r="O602" s="5" t="s">
        <v>293</v>
      </c>
      <c r="P602" s="127"/>
      <c r="Q602" s="129"/>
      <c r="R602" s="237"/>
      <c r="S602" s="128"/>
      <c r="T602" s="119"/>
      <c r="U602" s="130"/>
      <c r="V602" s="130"/>
      <c r="W602" s="5"/>
      <c r="X602" s="128"/>
      <c r="Y602" s="127"/>
      <c r="Z602" s="127"/>
      <c r="AA602" s="128"/>
      <c r="AB602" s="119"/>
      <c r="AC602" s="68" t="s">
        <v>82</v>
      </c>
      <c r="AD602" s="35"/>
      <c r="AE602" s="112"/>
      <c r="AF602" s="112"/>
      <c r="AG602" s="112"/>
      <c r="AH602" s="112"/>
      <c r="AI602" s="6"/>
      <c r="AJ602" s="6"/>
      <c r="AK602" s="6"/>
      <c r="AL602" s="145"/>
      <c r="AM602" s="135"/>
      <c r="AN602" s="136"/>
      <c r="AO602" s="136"/>
      <c r="AP602" s="136"/>
      <c r="AQ602" s="147"/>
      <c r="AR602" s="145"/>
      <c r="AS602" s="110"/>
      <c r="AT602" s="119"/>
      <c r="AU602" s="10"/>
      <c r="AV602" s="119"/>
      <c r="AW602" s="8"/>
      <c r="AX602" s="9"/>
      <c r="AY602" s="9"/>
      <c r="AZ602" s="9"/>
      <c r="BA602" s="145"/>
      <c r="BB602" s="145"/>
      <c r="BC602" s="149"/>
      <c r="BD602" s="33"/>
      <c r="BE602" s="6"/>
      <c r="BF602" s="8"/>
      <c r="BG602" s="154"/>
      <c r="BH602" s="119"/>
      <c r="BI602" s="119"/>
      <c r="BJ602" s="6"/>
      <c r="BK602" s="108"/>
      <c r="BL602" s="108"/>
      <c r="BM602" s="6"/>
      <c r="BN602" s="6"/>
      <c r="BO602" s="7"/>
      <c r="BP602" s="6"/>
      <c r="BQ602" s="156"/>
      <c r="BR602" s="139" t="s">
        <v>80</v>
      </c>
      <c r="BS602" s="159"/>
      <c r="BT602" s="6"/>
    </row>
    <row r="603" spans="1:72" s="101" customFormat="1" x14ac:dyDescent="0.25">
      <c r="A603" s="122"/>
      <c r="B603" s="123"/>
      <c r="C603" s="123"/>
      <c r="D603" s="124"/>
      <c r="E603" s="185"/>
      <c r="F603" s="5"/>
      <c r="G603" s="5"/>
      <c r="H603" s="64" t="str">
        <f t="shared" si="16"/>
        <v/>
      </c>
      <c r="I603" s="5"/>
      <c r="J603" s="5"/>
      <c r="K603" s="103" t="str">
        <f t="shared" si="17"/>
        <v/>
      </c>
      <c r="L603" s="119"/>
      <c r="M603" s="152"/>
      <c r="N603" s="119"/>
      <c r="O603" s="5" t="s">
        <v>293</v>
      </c>
      <c r="P603" s="127"/>
      <c r="Q603" s="129"/>
      <c r="R603" s="237"/>
      <c r="S603" s="128"/>
      <c r="T603" s="119"/>
      <c r="U603" s="130"/>
      <c r="V603" s="130"/>
      <c r="W603" s="5"/>
      <c r="X603" s="128"/>
      <c r="Y603" s="127"/>
      <c r="Z603" s="127"/>
      <c r="AA603" s="128"/>
      <c r="AB603" s="119"/>
      <c r="AC603" s="68" t="s">
        <v>82</v>
      </c>
      <c r="AD603" s="35"/>
      <c r="AE603" s="112"/>
      <c r="AF603" s="112"/>
      <c r="AG603" s="112"/>
      <c r="AH603" s="112"/>
      <c r="AI603" s="6"/>
      <c r="AJ603" s="6"/>
      <c r="AK603" s="6"/>
      <c r="AL603" s="145"/>
      <c r="AM603" s="135"/>
      <c r="AN603" s="136"/>
      <c r="AO603" s="136"/>
      <c r="AP603" s="136"/>
      <c r="AQ603" s="147"/>
      <c r="AR603" s="145"/>
      <c r="AS603" s="110"/>
      <c r="AT603" s="119"/>
      <c r="AU603" s="10"/>
      <c r="AV603" s="119"/>
      <c r="AW603" s="8"/>
      <c r="AX603" s="9"/>
      <c r="AY603" s="9"/>
      <c r="AZ603" s="9"/>
      <c r="BA603" s="145"/>
      <c r="BB603" s="145"/>
      <c r="BC603" s="149"/>
      <c r="BD603" s="33"/>
      <c r="BE603" s="6"/>
      <c r="BF603" s="8"/>
      <c r="BG603" s="154"/>
      <c r="BH603" s="119"/>
      <c r="BI603" s="119"/>
      <c r="BJ603" s="6"/>
      <c r="BK603" s="108"/>
      <c r="BL603" s="108"/>
      <c r="BM603" s="6"/>
      <c r="BN603" s="6"/>
      <c r="BO603" s="7"/>
      <c r="BP603" s="6"/>
      <c r="BQ603" s="156"/>
      <c r="BR603" s="139" t="s">
        <v>80</v>
      </c>
      <c r="BS603" s="159"/>
      <c r="BT603" s="6"/>
    </row>
    <row r="604" spans="1:72" s="101" customFormat="1" x14ac:dyDescent="0.25">
      <c r="A604" s="122"/>
      <c r="B604" s="123"/>
      <c r="C604" s="123"/>
      <c r="D604" s="124"/>
      <c r="E604" s="185"/>
      <c r="F604" s="5"/>
      <c r="G604" s="5"/>
      <c r="H604" s="64" t="str">
        <f t="shared" si="16"/>
        <v/>
      </c>
      <c r="I604" s="5"/>
      <c r="J604" s="5"/>
      <c r="K604" s="103" t="str">
        <f t="shared" si="17"/>
        <v/>
      </c>
      <c r="L604" s="119"/>
      <c r="M604" s="152"/>
      <c r="N604" s="119"/>
      <c r="O604" s="5" t="s">
        <v>293</v>
      </c>
      <c r="P604" s="127"/>
      <c r="Q604" s="129"/>
      <c r="R604" s="237"/>
      <c r="S604" s="128"/>
      <c r="T604" s="119"/>
      <c r="U604" s="130"/>
      <c r="V604" s="130"/>
      <c r="W604" s="5"/>
      <c r="X604" s="128"/>
      <c r="Y604" s="127"/>
      <c r="Z604" s="127"/>
      <c r="AA604" s="128"/>
      <c r="AB604" s="119"/>
      <c r="AC604" s="68" t="s">
        <v>82</v>
      </c>
      <c r="AD604" s="35"/>
      <c r="AE604" s="112"/>
      <c r="AF604" s="112"/>
      <c r="AG604" s="112"/>
      <c r="AH604" s="112"/>
      <c r="AI604" s="6"/>
      <c r="AJ604" s="6"/>
      <c r="AK604" s="6"/>
      <c r="AL604" s="145"/>
      <c r="AM604" s="135"/>
      <c r="AN604" s="136"/>
      <c r="AO604" s="136"/>
      <c r="AP604" s="136"/>
      <c r="AQ604" s="147"/>
      <c r="AR604" s="145"/>
      <c r="AS604" s="110"/>
      <c r="AT604" s="119"/>
      <c r="AU604" s="10"/>
      <c r="AV604" s="119"/>
      <c r="AW604" s="8"/>
      <c r="AX604" s="9"/>
      <c r="AY604" s="9"/>
      <c r="AZ604" s="9"/>
      <c r="BA604" s="145"/>
      <c r="BB604" s="145"/>
      <c r="BC604" s="149"/>
      <c r="BD604" s="33"/>
      <c r="BE604" s="6"/>
      <c r="BF604" s="8"/>
      <c r="BG604" s="154"/>
      <c r="BH604" s="119"/>
      <c r="BI604" s="119"/>
      <c r="BJ604" s="6"/>
      <c r="BK604" s="108"/>
      <c r="BL604" s="108"/>
      <c r="BM604" s="6"/>
      <c r="BN604" s="6"/>
      <c r="BO604" s="7"/>
      <c r="BP604" s="6"/>
      <c r="BQ604" s="156"/>
      <c r="BR604" s="139" t="s">
        <v>80</v>
      </c>
      <c r="BS604" s="159"/>
      <c r="BT604" s="6"/>
    </row>
    <row r="605" spans="1:72" s="101" customFormat="1" x14ac:dyDescent="0.25">
      <c r="A605" s="122"/>
      <c r="B605" s="123"/>
      <c r="C605" s="123"/>
      <c r="D605" s="124"/>
      <c r="E605" s="185"/>
      <c r="F605" s="5"/>
      <c r="G605" s="5"/>
      <c r="H605" s="64" t="str">
        <f t="shared" si="16"/>
        <v/>
      </c>
      <c r="I605" s="5"/>
      <c r="J605" s="5"/>
      <c r="K605" s="103" t="str">
        <f t="shared" si="17"/>
        <v/>
      </c>
      <c r="L605" s="119"/>
      <c r="M605" s="152"/>
      <c r="N605" s="119"/>
      <c r="O605" s="5" t="s">
        <v>293</v>
      </c>
      <c r="P605" s="127"/>
      <c r="Q605" s="129"/>
      <c r="R605" s="237"/>
      <c r="S605" s="128"/>
      <c r="T605" s="119"/>
      <c r="U605" s="130"/>
      <c r="V605" s="130"/>
      <c r="W605" s="5"/>
      <c r="X605" s="128"/>
      <c r="Y605" s="127"/>
      <c r="Z605" s="127"/>
      <c r="AA605" s="128"/>
      <c r="AB605" s="119"/>
      <c r="AC605" s="68" t="s">
        <v>82</v>
      </c>
      <c r="AD605" s="35"/>
      <c r="AE605" s="112"/>
      <c r="AF605" s="112"/>
      <c r="AG605" s="112"/>
      <c r="AH605" s="112"/>
      <c r="AI605" s="6"/>
      <c r="AJ605" s="6"/>
      <c r="AK605" s="6"/>
      <c r="AL605" s="145"/>
      <c r="AM605" s="135"/>
      <c r="AN605" s="136"/>
      <c r="AO605" s="136"/>
      <c r="AP605" s="136"/>
      <c r="AQ605" s="147"/>
      <c r="AR605" s="145"/>
      <c r="AS605" s="110"/>
      <c r="AT605" s="119"/>
      <c r="AU605" s="10"/>
      <c r="AV605" s="119"/>
      <c r="AW605" s="8"/>
      <c r="AX605" s="9"/>
      <c r="AY605" s="9"/>
      <c r="AZ605" s="9"/>
      <c r="BA605" s="145"/>
      <c r="BB605" s="145"/>
      <c r="BC605" s="149"/>
      <c r="BD605" s="33"/>
      <c r="BE605" s="6"/>
      <c r="BF605" s="8"/>
      <c r="BG605" s="154"/>
      <c r="BH605" s="119"/>
      <c r="BI605" s="119"/>
      <c r="BJ605" s="6"/>
      <c r="BK605" s="108"/>
      <c r="BL605" s="108"/>
      <c r="BM605" s="6"/>
      <c r="BN605" s="6"/>
      <c r="BO605" s="7"/>
      <c r="BP605" s="6"/>
      <c r="BQ605" s="156"/>
      <c r="BR605" s="139" t="s">
        <v>80</v>
      </c>
      <c r="BS605" s="159"/>
      <c r="BT605" s="6"/>
    </row>
    <row r="606" spans="1:72" s="101" customFormat="1" x14ac:dyDescent="0.25">
      <c r="A606" s="122"/>
      <c r="B606" s="123"/>
      <c r="C606" s="123"/>
      <c r="D606" s="124"/>
      <c r="E606" s="185"/>
      <c r="F606" s="5"/>
      <c r="G606" s="5"/>
      <c r="H606" s="64" t="str">
        <f t="shared" si="16"/>
        <v/>
      </c>
      <c r="I606" s="5"/>
      <c r="J606" s="5"/>
      <c r="K606" s="103" t="str">
        <f t="shared" si="17"/>
        <v/>
      </c>
      <c r="L606" s="119"/>
      <c r="M606" s="152"/>
      <c r="N606" s="119"/>
      <c r="O606" s="5" t="s">
        <v>293</v>
      </c>
      <c r="P606" s="127"/>
      <c r="Q606" s="129"/>
      <c r="R606" s="237"/>
      <c r="S606" s="128"/>
      <c r="T606" s="119"/>
      <c r="U606" s="130"/>
      <c r="V606" s="130"/>
      <c r="W606" s="5"/>
      <c r="X606" s="128"/>
      <c r="Y606" s="127"/>
      <c r="Z606" s="127"/>
      <c r="AA606" s="128"/>
      <c r="AB606" s="119"/>
      <c r="AC606" s="68" t="s">
        <v>82</v>
      </c>
      <c r="AD606" s="35"/>
      <c r="AE606" s="112"/>
      <c r="AF606" s="112"/>
      <c r="AG606" s="112"/>
      <c r="AH606" s="112"/>
      <c r="AI606" s="6"/>
      <c r="AJ606" s="6"/>
      <c r="AK606" s="6"/>
      <c r="AL606" s="145"/>
      <c r="AM606" s="135"/>
      <c r="AN606" s="136"/>
      <c r="AO606" s="136"/>
      <c r="AP606" s="136"/>
      <c r="AQ606" s="147"/>
      <c r="AR606" s="145"/>
      <c r="AS606" s="110"/>
      <c r="AT606" s="119"/>
      <c r="AU606" s="10"/>
      <c r="AV606" s="119"/>
      <c r="AW606" s="8"/>
      <c r="AX606" s="9"/>
      <c r="AY606" s="9"/>
      <c r="AZ606" s="9"/>
      <c r="BA606" s="145"/>
      <c r="BB606" s="145"/>
      <c r="BC606" s="149"/>
      <c r="BD606" s="33"/>
      <c r="BE606" s="6"/>
      <c r="BF606" s="8"/>
      <c r="BG606" s="154"/>
      <c r="BH606" s="119"/>
      <c r="BI606" s="119"/>
      <c r="BJ606" s="6"/>
      <c r="BK606" s="108"/>
      <c r="BL606" s="108"/>
      <c r="BM606" s="6"/>
      <c r="BN606" s="6"/>
      <c r="BO606" s="7"/>
      <c r="BP606" s="6"/>
      <c r="BQ606" s="156"/>
      <c r="BR606" s="139" t="s">
        <v>80</v>
      </c>
      <c r="BS606" s="159"/>
      <c r="BT606" s="6"/>
    </row>
    <row r="607" spans="1:72" s="101" customFormat="1" x14ac:dyDescent="0.25">
      <c r="A607" s="122"/>
      <c r="B607" s="123"/>
      <c r="C607" s="123"/>
      <c r="D607" s="124"/>
      <c r="E607" s="185"/>
      <c r="F607" s="5"/>
      <c r="G607" s="5"/>
      <c r="H607" s="64" t="str">
        <f t="shared" si="16"/>
        <v/>
      </c>
      <c r="I607" s="5"/>
      <c r="J607" s="5"/>
      <c r="K607" s="103" t="str">
        <f t="shared" si="17"/>
        <v/>
      </c>
      <c r="L607" s="119"/>
      <c r="M607" s="152"/>
      <c r="N607" s="119"/>
      <c r="O607" s="5" t="s">
        <v>293</v>
      </c>
      <c r="P607" s="127"/>
      <c r="Q607" s="129"/>
      <c r="R607" s="237"/>
      <c r="S607" s="128"/>
      <c r="T607" s="119"/>
      <c r="U607" s="130"/>
      <c r="V607" s="130"/>
      <c r="W607" s="5"/>
      <c r="X607" s="128"/>
      <c r="Y607" s="127"/>
      <c r="Z607" s="127"/>
      <c r="AA607" s="128"/>
      <c r="AB607" s="119"/>
      <c r="AC607" s="68" t="s">
        <v>82</v>
      </c>
      <c r="AD607" s="35"/>
      <c r="AE607" s="112"/>
      <c r="AF607" s="112"/>
      <c r="AG607" s="112"/>
      <c r="AH607" s="112"/>
      <c r="AI607" s="6"/>
      <c r="AJ607" s="6"/>
      <c r="AK607" s="6"/>
      <c r="AL607" s="145"/>
      <c r="AM607" s="135"/>
      <c r="AN607" s="136"/>
      <c r="AO607" s="136"/>
      <c r="AP607" s="136"/>
      <c r="AQ607" s="147"/>
      <c r="AR607" s="145"/>
      <c r="AS607" s="110"/>
      <c r="AT607" s="119"/>
      <c r="AU607" s="10"/>
      <c r="AV607" s="119"/>
      <c r="AW607" s="8"/>
      <c r="AX607" s="9"/>
      <c r="AY607" s="9"/>
      <c r="AZ607" s="9"/>
      <c r="BA607" s="145"/>
      <c r="BB607" s="145"/>
      <c r="BC607" s="149"/>
      <c r="BD607" s="33"/>
      <c r="BE607" s="6"/>
      <c r="BF607" s="8"/>
      <c r="BG607" s="154"/>
      <c r="BH607" s="119"/>
      <c r="BI607" s="119"/>
      <c r="BJ607" s="6"/>
      <c r="BK607" s="108"/>
      <c r="BL607" s="108"/>
      <c r="BM607" s="6"/>
      <c r="BN607" s="6"/>
      <c r="BO607" s="7"/>
      <c r="BP607" s="6"/>
      <c r="BQ607" s="156"/>
      <c r="BR607" s="139" t="s">
        <v>80</v>
      </c>
      <c r="BS607" s="159"/>
      <c r="BT607" s="6"/>
    </row>
    <row r="608" spans="1:72" s="101" customFormat="1" x14ac:dyDescent="0.25">
      <c r="A608" s="122"/>
      <c r="B608" s="123"/>
      <c r="C608" s="123"/>
      <c r="D608" s="124"/>
      <c r="E608" s="185"/>
      <c r="F608" s="5"/>
      <c r="G608" s="5"/>
      <c r="H608" s="64" t="str">
        <f t="shared" si="16"/>
        <v/>
      </c>
      <c r="I608" s="5"/>
      <c r="J608" s="5"/>
      <c r="K608" s="103" t="str">
        <f t="shared" si="17"/>
        <v/>
      </c>
      <c r="L608" s="119"/>
      <c r="M608" s="152"/>
      <c r="N608" s="119"/>
      <c r="O608" s="5" t="s">
        <v>293</v>
      </c>
      <c r="P608" s="127"/>
      <c r="Q608" s="129"/>
      <c r="R608" s="237"/>
      <c r="S608" s="128"/>
      <c r="T608" s="119"/>
      <c r="U608" s="130"/>
      <c r="V608" s="130"/>
      <c r="W608" s="5"/>
      <c r="X608" s="128"/>
      <c r="Y608" s="127"/>
      <c r="Z608" s="127"/>
      <c r="AA608" s="128"/>
      <c r="AB608" s="119"/>
      <c r="AC608" s="68" t="s">
        <v>82</v>
      </c>
      <c r="AD608" s="35"/>
      <c r="AE608" s="112"/>
      <c r="AF608" s="112"/>
      <c r="AG608" s="112"/>
      <c r="AH608" s="112"/>
      <c r="AI608" s="6"/>
      <c r="AJ608" s="6"/>
      <c r="AK608" s="6"/>
      <c r="AL608" s="145"/>
      <c r="AM608" s="135"/>
      <c r="AN608" s="136"/>
      <c r="AO608" s="136"/>
      <c r="AP608" s="136"/>
      <c r="AQ608" s="147"/>
      <c r="AR608" s="145"/>
      <c r="AS608" s="110"/>
      <c r="AT608" s="119"/>
      <c r="AU608" s="10"/>
      <c r="AV608" s="119"/>
      <c r="AW608" s="8"/>
      <c r="AX608" s="9"/>
      <c r="AY608" s="9"/>
      <c r="AZ608" s="9"/>
      <c r="BA608" s="145"/>
      <c r="BB608" s="145"/>
      <c r="BC608" s="149"/>
      <c r="BD608" s="33"/>
      <c r="BE608" s="6"/>
      <c r="BF608" s="8"/>
      <c r="BG608" s="154"/>
      <c r="BH608" s="119"/>
      <c r="BI608" s="119"/>
      <c r="BJ608" s="6"/>
      <c r="BK608" s="108"/>
      <c r="BL608" s="108"/>
      <c r="BM608" s="6"/>
      <c r="BN608" s="6"/>
      <c r="BO608" s="7"/>
      <c r="BP608" s="6"/>
      <c r="BQ608" s="156"/>
      <c r="BR608" s="139" t="s">
        <v>80</v>
      </c>
      <c r="BS608" s="159"/>
      <c r="BT608" s="6"/>
    </row>
    <row r="609" spans="1:72" s="101" customFormat="1" x14ac:dyDescent="0.25">
      <c r="A609" s="122"/>
      <c r="B609" s="123"/>
      <c r="C609" s="123"/>
      <c r="D609" s="124"/>
      <c r="E609" s="185"/>
      <c r="F609" s="5"/>
      <c r="G609" s="5"/>
      <c r="H609" s="64" t="str">
        <f t="shared" si="16"/>
        <v/>
      </c>
      <c r="I609" s="5"/>
      <c r="J609" s="5"/>
      <c r="K609" s="103" t="str">
        <f t="shared" si="17"/>
        <v/>
      </c>
      <c r="L609" s="119"/>
      <c r="M609" s="152"/>
      <c r="N609" s="119"/>
      <c r="O609" s="5" t="s">
        <v>293</v>
      </c>
      <c r="P609" s="127"/>
      <c r="Q609" s="129"/>
      <c r="R609" s="237"/>
      <c r="S609" s="128"/>
      <c r="T609" s="119"/>
      <c r="U609" s="130"/>
      <c r="V609" s="130"/>
      <c r="W609" s="5"/>
      <c r="X609" s="128"/>
      <c r="Y609" s="127"/>
      <c r="Z609" s="127"/>
      <c r="AA609" s="128"/>
      <c r="AB609" s="119"/>
      <c r="AC609" s="68" t="s">
        <v>82</v>
      </c>
      <c r="AD609" s="35"/>
      <c r="AE609" s="112"/>
      <c r="AF609" s="112"/>
      <c r="AG609" s="112"/>
      <c r="AH609" s="112"/>
      <c r="AI609" s="6"/>
      <c r="AJ609" s="6"/>
      <c r="AK609" s="6"/>
      <c r="AL609" s="145"/>
      <c r="AM609" s="135"/>
      <c r="AN609" s="136"/>
      <c r="AO609" s="136"/>
      <c r="AP609" s="136"/>
      <c r="AQ609" s="147"/>
      <c r="AR609" s="145"/>
      <c r="AS609" s="110"/>
      <c r="AT609" s="119"/>
      <c r="AU609" s="10"/>
      <c r="AV609" s="119"/>
      <c r="AW609" s="8"/>
      <c r="AX609" s="9"/>
      <c r="AY609" s="9"/>
      <c r="AZ609" s="9"/>
      <c r="BA609" s="145"/>
      <c r="BB609" s="145"/>
      <c r="BC609" s="149"/>
      <c r="BD609" s="33"/>
      <c r="BE609" s="6"/>
      <c r="BF609" s="8"/>
      <c r="BG609" s="154"/>
      <c r="BH609" s="119"/>
      <c r="BI609" s="119"/>
      <c r="BJ609" s="6"/>
      <c r="BK609" s="108"/>
      <c r="BL609" s="108"/>
      <c r="BM609" s="6"/>
      <c r="BN609" s="6"/>
      <c r="BO609" s="7"/>
      <c r="BP609" s="6"/>
      <c r="BQ609" s="156"/>
      <c r="BR609" s="139" t="s">
        <v>80</v>
      </c>
      <c r="BS609" s="159"/>
      <c r="BT609" s="6"/>
    </row>
    <row r="610" spans="1:72" s="101" customFormat="1" x14ac:dyDescent="0.25">
      <c r="A610" s="122"/>
      <c r="B610" s="123"/>
      <c r="C610" s="123"/>
      <c r="D610" s="124"/>
      <c r="E610" s="185"/>
      <c r="F610" s="5"/>
      <c r="G610" s="5"/>
      <c r="H610" s="64" t="str">
        <f t="shared" si="16"/>
        <v/>
      </c>
      <c r="I610" s="5"/>
      <c r="J610" s="5"/>
      <c r="K610" s="103" t="str">
        <f t="shared" si="17"/>
        <v/>
      </c>
      <c r="L610" s="119"/>
      <c r="M610" s="152"/>
      <c r="N610" s="119"/>
      <c r="O610" s="5" t="s">
        <v>293</v>
      </c>
      <c r="P610" s="127"/>
      <c r="Q610" s="129"/>
      <c r="R610" s="237"/>
      <c r="S610" s="128"/>
      <c r="T610" s="119"/>
      <c r="U610" s="130"/>
      <c r="V610" s="130"/>
      <c r="W610" s="5"/>
      <c r="X610" s="128"/>
      <c r="Y610" s="127"/>
      <c r="Z610" s="127"/>
      <c r="AA610" s="128"/>
      <c r="AB610" s="119"/>
      <c r="AC610" s="68" t="s">
        <v>82</v>
      </c>
      <c r="AD610" s="35"/>
      <c r="AE610" s="112"/>
      <c r="AF610" s="112"/>
      <c r="AG610" s="112"/>
      <c r="AH610" s="112"/>
      <c r="AI610" s="6"/>
      <c r="AJ610" s="6"/>
      <c r="AK610" s="6"/>
      <c r="AL610" s="145"/>
      <c r="AM610" s="135"/>
      <c r="AN610" s="136"/>
      <c r="AO610" s="136"/>
      <c r="AP610" s="136"/>
      <c r="AQ610" s="147"/>
      <c r="AR610" s="145"/>
      <c r="AS610" s="110"/>
      <c r="AT610" s="119"/>
      <c r="AU610" s="10"/>
      <c r="AV610" s="119"/>
      <c r="AW610" s="8"/>
      <c r="AX610" s="9"/>
      <c r="AY610" s="9"/>
      <c r="AZ610" s="9"/>
      <c r="BA610" s="145"/>
      <c r="BB610" s="145"/>
      <c r="BC610" s="149"/>
      <c r="BD610" s="33"/>
      <c r="BE610" s="6"/>
      <c r="BF610" s="8"/>
      <c r="BG610" s="154"/>
      <c r="BH610" s="119"/>
      <c r="BI610" s="119"/>
      <c r="BJ610" s="6"/>
      <c r="BK610" s="108"/>
      <c r="BL610" s="108"/>
      <c r="BM610" s="6"/>
      <c r="BN610" s="6"/>
      <c r="BO610" s="7"/>
      <c r="BP610" s="6"/>
      <c r="BQ610" s="156"/>
      <c r="BR610" s="139" t="s">
        <v>80</v>
      </c>
      <c r="BS610" s="159"/>
      <c r="BT610" s="6"/>
    </row>
    <row r="611" spans="1:72" s="101" customFormat="1" x14ac:dyDescent="0.25">
      <c r="A611" s="122"/>
      <c r="B611" s="123"/>
      <c r="C611" s="123"/>
      <c r="D611" s="124"/>
      <c r="E611" s="185"/>
      <c r="F611" s="5"/>
      <c r="G611" s="5"/>
      <c r="H611" s="64" t="str">
        <f t="shared" si="16"/>
        <v/>
      </c>
      <c r="I611" s="5"/>
      <c r="J611" s="5"/>
      <c r="K611" s="103" t="str">
        <f t="shared" si="17"/>
        <v/>
      </c>
      <c r="L611" s="119"/>
      <c r="M611" s="152"/>
      <c r="N611" s="119"/>
      <c r="O611" s="5" t="s">
        <v>293</v>
      </c>
      <c r="P611" s="127"/>
      <c r="Q611" s="129"/>
      <c r="R611" s="237"/>
      <c r="S611" s="128"/>
      <c r="T611" s="119"/>
      <c r="U611" s="130"/>
      <c r="V611" s="130"/>
      <c r="W611" s="5"/>
      <c r="X611" s="128"/>
      <c r="Y611" s="127"/>
      <c r="Z611" s="127"/>
      <c r="AA611" s="128"/>
      <c r="AB611" s="119"/>
      <c r="AC611" s="68" t="s">
        <v>82</v>
      </c>
      <c r="AD611" s="35"/>
      <c r="AE611" s="112"/>
      <c r="AF611" s="112"/>
      <c r="AG611" s="112"/>
      <c r="AH611" s="112"/>
      <c r="AI611" s="6"/>
      <c r="AJ611" s="6"/>
      <c r="AK611" s="6"/>
      <c r="AL611" s="145"/>
      <c r="AM611" s="135"/>
      <c r="AN611" s="136"/>
      <c r="AO611" s="136"/>
      <c r="AP611" s="136"/>
      <c r="AQ611" s="147"/>
      <c r="AR611" s="145"/>
      <c r="AS611" s="110"/>
      <c r="AT611" s="119"/>
      <c r="AU611" s="10"/>
      <c r="AV611" s="119"/>
      <c r="AW611" s="8"/>
      <c r="AX611" s="9"/>
      <c r="AY611" s="9"/>
      <c r="AZ611" s="9"/>
      <c r="BA611" s="145"/>
      <c r="BB611" s="145"/>
      <c r="BC611" s="149"/>
      <c r="BD611" s="33"/>
      <c r="BE611" s="6"/>
      <c r="BF611" s="8"/>
      <c r="BG611" s="154"/>
      <c r="BH611" s="119"/>
      <c r="BI611" s="119"/>
      <c r="BJ611" s="6"/>
      <c r="BK611" s="108"/>
      <c r="BL611" s="108"/>
      <c r="BM611" s="6"/>
      <c r="BN611" s="6"/>
      <c r="BO611" s="7"/>
      <c r="BP611" s="6"/>
      <c r="BQ611" s="156"/>
      <c r="BR611" s="139" t="s">
        <v>80</v>
      </c>
      <c r="BS611" s="159"/>
      <c r="BT611" s="6"/>
    </row>
    <row r="612" spans="1:72" s="101" customFormat="1" x14ac:dyDescent="0.25">
      <c r="A612" s="122"/>
      <c r="B612" s="123"/>
      <c r="C612" s="123"/>
      <c r="D612" s="124"/>
      <c r="E612" s="185"/>
      <c r="F612" s="5"/>
      <c r="G612" s="5"/>
      <c r="H612" s="64" t="str">
        <f t="shared" si="16"/>
        <v/>
      </c>
      <c r="I612" s="5"/>
      <c r="J612" s="5"/>
      <c r="K612" s="103" t="str">
        <f t="shared" si="17"/>
        <v/>
      </c>
      <c r="L612" s="119"/>
      <c r="M612" s="152"/>
      <c r="N612" s="119"/>
      <c r="O612" s="5" t="s">
        <v>293</v>
      </c>
      <c r="P612" s="127"/>
      <c r="Q612" s="129"/>
      <c r="R612" s="237"/>
      <c r="S612" s="128"/>
      <c r="T612" s="119"/>
      <c r="U612" s="130"/>
      <c r="V612" s="130"/>
      <c r="W612" s="5"/>
      <c r="X612" s="128"/>
      <c r="Y612" s="127"/>
      <c r="Z612" s="127"/>
      <c r="AA612" s="128"/>
      <c r="AB612" s="119"/>
      <c r="AC612" s="68" t="s">
        <v>82</v>
      </c>
      <c r="AD612" s="35"/>
      <c r="AE612" s="112"/>
      <c r="AF612" s="112"/>
      <c r="AG612" s="112"/>
      <c r="AH612" s="112"/>
      <c r="AI612" s="6"/>
      <c r="AJ612" s="6"/>
      <c r="AK612" s="6"/>
      <c r="AL612" s="145"/>
      <c r="AM612" s="135"/>
      <c r="AN612" s="136"/>
      <c r="AO612" s="136"/>
      <c r="AP612" s="136"/>
      <c r="AQ612" s="147"/>
      <c r="AR612" s="145"/>
      <c r="AS612" s="110"/>
      <c r="AT612" s="119"/>
      <c r="AU612" s="10"/>
      <c r="AV612" s="119"/>
      <c r="AW612" s="8"/>
      <c r="AX612" s="9"/>
      <c r="AY612" s="9"/>
      <c r="AZ612" s="9"/>
      <c r="BA612" s="145"/>
      <c r="BB612" s="145"/>
      <c r="BC612" s="149"/>
      <c r="BD612" s="33"/>
      <c r="BE612" s="6"/>
      <c r="BF612" s="8"/>
      <c r="BG612" s="154"/>
      <c r="BH612" s="119"/>
      <c r="BI612" s="119"/>
      <c r="BJ612" s="6"/>
      <c r="BK612" s="108"/>
      <c r="BL612" s="108"/>
      <c r="BM612" s="6"/>
      <c r="BN612" s="6"/>
      <c r="BO612" s="7"/>
      <c r="BP612" s="6"/>
      <c r="BQ612" s="156"/>
      <c r="BR612" s="139" t="s">
        <v>80</v>
      </c>
      <c r="BS612" s="159"/>
      <c r="BT612" s="6"/>
    </row>
    <row r="613" spans="1:72" s="101" customFormat="1" x14ac:dyDescent="0.25">
      <c r="A613" s="122"/>
      <c r="B613" s="123"/>
      <c r="C613" s="123"/>
      <c r="D613" s="124"/>
      <c r="E613" s="185"/>
      <c r="F613" s="5"/>
      <c r="G613" s="5"/>
      <c r="H613" s="64" t="str">
        <f t="shared" si="16"/>
        <v/>
      </c>
      <c r="I613" s="5"/>
      <c r="J613" s="5"/>
      <c r="K613" s="103" t="str">
        <f t="shared" si="17"/>
        <v/>
      </c>
      <c r="L613" s="119"/>
      <c r="M613" s="152"/>
      <c r="N613" s="119"/>
      <c r="O613" s="5" t="s">
        <v>293</v>
      </c>
      <c r="P613" s="127"/>
      <c r="Q613" s="129"/>
      <c r="R613" s="237"/>
      <c r="S613" s="128"/>
      <c r="T613" s="119"/>
      <c r="U613" s="130"/>
      <c r="V613" s="130"/>
      <c r="W613" s="5"/>
      <c r="X613" s="128"/>
      <c r="Y613" s="127"/>
      <c r="Z613" s="127"/>
      <c r="AA613" s="128"/>
      <c r="AB613" s="119"/>
      <c r="AC613" s="68" t="s">
        <v>82</v>
      </c>
      <c r="AD613" s="35"/>
      <c r="AE613" s="112"/>
      <c r="AF613" s="112"/>
      <c r="AG613" s="112"/>
      <c r="AH613" s="112"/>
      <c r="AI613" s="6"/>
      <c r="AJ613" s="6"/>
      <c r="AK613" s="6"/>
      <c r="AL613" s="145"/>
      <c r="AM613" s="135"/>
      <c r="AN613" s="136"/>
      <c r="AO613" s="136"/>
      <c r="AP613" s="136"/>
      <c r="AQ613" s="147"/>
      <c r="AR613" s="145"/>
      <c r="AS613" s="110"/>
      <c r="AT613" s="119"/>
      <c r="AU613" s="10"/>
      <c r="AV613" s="119"/>
      <c r="AW613" s="8"/>
      <c r="AX613" s="9"/>
      <c r="AY613" s="9"/>
      <c r="AZ613" s="9"/>
      <c r="BA613" s="145"/>
      <c r="BB613" s="145"/>
      <c r="BC613" s="149"/>
      <c r="BD613" s="33"/>
      <c r="BE613" s="6"/>
      <c r="BF613" s="8"/>
      <c r="BG613" s="154"/>
      <c r="BH613" s="119"/>
      <c r="BI613" s="119"/>
      <c r="BJ613" s="6"/>
      <c r="BK613" s="108"/>
      <c r="BL613" s="108"/>
      <c r="BM613" s="6"/>
      <c r="BN613" s="6"/>
      <c r="BO613" s="7"/>
      <c r="BP613" s="6"/>
      <c r="BQ613" s="156"/>
      <c r="BR613" s="139" t="s">
        <v>80</v>
      </c>
      <c r="BS613" s="159"/>
      <c r="BT613" s="6"/>
    </row>
    <row r="614" spans="1:72" s="101" customFormat="1" x14ac:dyDescent="0.25">
      <c r="A614" s="122"/>
      <c r="B614" s="123"/>
      <c r="C614" s="123"/>
      <c r="D614" s="124"/>
      <c r="E614" s="185"/>
      <c r="F614" s="5"/>
      <c r="G614" s="5"/>
      <c r="H614" s="64" t="str">
        <f t="shared" si="16"/>
        <v/>
      </c>
      <c r="I614" s="5"/>
      <c r="J614" s="5"/>
      <c r="K614" s="103" t="str">
        <f t="shared" si="17"/>
        <v/>
      </c>
      <c r="L614" s="119"/>
      <c r="M614" s="152"/>
      <c r="N614" s="119"/>
      <c r="O614" s="5" t="s">
        <v>293</v>
      </c>
      <c r="P614" s="127"/>
      <c r="Q614" s="129"/>
      <c r="R614" s="237"/>
      <c r="S614" s="128"/>
      <c r="T614" s="119"/>
      <c r="U614" s="130"/>
      <c r="V614" s="130"/>
      <c r="W614" s="5"/>
      <c r="X614" s="128"/>
      <c r="Y614" s="127"/>
      <c r="Z614" s="127"/>
      <c r="AA614" s="128"/>
      <c r="AB614" s="119"/>
      <c r="AC614" s="68" t="s">
        <v>82</v>
      </c>
      <c r="AD614" s="35"/>
      <c r="AE614" s="112"/>
      <c r="AF614" s="112"/>
      <c r="AG614" s="112"/>
      <c r="AH614" s="112"/>
      <c r="AI614" s="6"/>
      <c r="AJ614" s="6"/>
      <c r="AK614" s="6"/>
      <c r="AL614" s="145"/>
      <c r="AM614" s="135"/>
      <c r="AN614" s="136"/>
      <c r="AO614" s="136"/>
      <c r="AP614" s="136"/>
      <c r="AQ614" s="147"/>
      <c r="AR614" s="145"/>
      <c r="AS614" s="110"/>
      <c r="AT614" s="119"/>
      <c r="AU614" s="10"/>
      <c r="AV614" s="119"/>
      <c r="AW614" s="8"/>
      <c r="AX614" s="9"/>
      <c r="AY614" s="9"/>
      <c r="AZ614" s="9"/>
      <c r="BA614" s="145"/>
      <c r="BB614" s="145"/>
      <c r="BC614" s="149"/>
      <c r="BD614" s="33"/>
      <c r="BE614" s="6"/>
      <c r="BF614" s="8"/>
      <c r="BG614" s="154"/>
      <c r="BH614" s="119"/>
      <c r="BI614" s="119"/>
      <c r="BJ614" s="6"/>
      <c r="BK614" s="108"/>
      <c r="BL614" s="108"/>
      <c r="BM614" s="6"/>
      <c r="BN614" s="6"/>
      <c r="BO614" s="7"/>
      <c r="BP614" s="6"/>
      <c r="BQ614" s="156"/>
      <c r="BR614" s="139" t="s">
        <v>80</v>
      </c>
      <c r="BS614" s="159"/>
      <c r="BT614" s="6"/>
    </row>
    <row r="615" spans="1:72" s="101" customFormat="1" x14ac:dyDescent="0.25">
      <c r="A615" s="122"/>
      <c r="B615" s="123"/>
      <c r="C615" s="123"/>
      <c r="D615" s="124"/>
      <c r="E615" s="185"/>
      <c r="F615" s="5"/>
      <c r="G615" s="5"/>
      <c r="H615" s="64" t="str">
        <f t="shared" si="16"/>
        <v/>
      </c>
      <c r="I615" s="5"/>
      <c r="J615" s="5"/>
      <c r="K615" s="103" t="str">
        <f t="shared" si="17"/>
        <v/>
      </c>
      <c r="L615" s="119"/>
      <c r="M615" s="152"/>
      <c r="N615" s="119"/>
      <c r="O615" s="5" t="s">
        <v>293</v>
      </c>
      <c r="P615" s="127"/>
      <c r="Q615" s="129"/>
      <c r="R615" s="237"/>
      <c r="S615" s="128"/>
      <c r="T615" s="119"/>
      <c r="U615" s="130"/>
      <c r="V615" s="130"/>
      <c r="W615" s="5"/>
      <c r="X615" s="128"/>
      <c r="Y615" s="127"/>
      <c r="Z615" s="127"/>
      <c r="AA615" s="128"/>
      <c r="AB615" s="119"/>
      <c r="AC615" s="68" t="s">
        <v>82</v>
      </c>
      <c r="AD615" s="35"/>
      <c r="AE615" s="112"/>
      <c r="AF615" s="112"/>
      <c r="AG615" s="112"/>
      <c r="AH615" s="112"/>
      <c r="AI615" s="6"/>
      <c r="AJ615" s="6"/>
      <c r="AK615" s="6"/>
      <c r="AL615" s="145"/>
      <c r="AM615" s="135"/>
      <c r="AN615" s="136"/>
      <c r="AO615" s="136"/>
      <c r="AP615" s="136"/>
      <c r="AQ615" s="147"/>
      <c r="AR615" s="145"/>
      <c r="AS615" s="110"/>
      <c r="AT615" s="119"/>
      <c r="AU615" s="10"/>
      <c r="AV615" s="119"/>
      <c r="AW615" s="8"/>
      <c r="AX615" s="9"/>
      <c r="AY615" s="9"/>
      <c r="AZ615" s="9"/>
      <c r="BA615" s="145"/>
      <c r="BB615" s="145"/>
      <c r="BC615" s="149"/>
      <c r="BD615" s="33"/>
      <c r="BE615" s="6"/>
      <c r="BF615" s="8"/>
      <c r="BG615" s="154"/>
      <c r="BH615" s="119"/>
      <c r="BI615" s="119"/>
      <c r="BJ615" s="6"/>
      <c r="BK615" s="108"/>
      <c r="BL615" s="108"/>
      <c r="BM615" s="6"/>
      <c r="BN615" s="6"/>
      <c r="BO615" s="7"/>
      <c r="BP615" s="6"/>
      <c r="BQ615" s="156"/>
      <c r="BR615" s="139" t="s">
        <v>80</v>
      </c>
      <c r="BS615" s="159"/>
      <c r="BT615" s="6"/>
    </row>
    <row r="616" spans="1:72" s="101" customFormat="1" x14ac:dyDescent="0.25">
      <c r="A616" s="122"/>
      <c r="B616" s="123"/>
      <c r="C616" s="123"/>
      <c r="D616" s="124"/>
      <c r="E616" s="185"/>
      <c r="F616" s="5"/>
      <c r="G616" s="5"/>
      <c r="H616" s="64" t="str">
        <f t="shared" si="16"/>
        <v/>
      </c>
      <c r="I616" s="5"/>
      <c r="J616" s="5"/>
      <c r="K616" s="103" t="str">
        <f t="shared" si="17"/>
        <v/>
      </c>
      <c r="L616" s="119"/>
      <c r="M616" s="152"/>
      <c r="N616" s="119"/>
      <c r="O616" s="5" t="s">
        <v>293</v>
      </c>
      <c r="P616" s="127"/>
      <c r="Q616" s="129"/>
      <c r="R616" s="237"/>
      <c r="S616" s="128"/>
      <c r="T616" s="119"/>
      <c r="U616" s="130"/>
      <c r="V616" s="130"/>
      <c r="W616" s="5"/>
      <c r="X616" s="128"/>
      <c r="Y616" s="127"/>
      <c r="Z616" s="127"/>
      <c r="AA616" s="128"/>
      <c r="AB616" s="119"/>
      <c r="AC616" s="68" t="s">
        <v>82</v>
      </c>
      <c r="AD616" s="35"/>
      <c r="AE616" s="112"/>
      <c r="AF616" s="112"/>
      <c r="AG616" s="112"/>
      <c r="AH616" s="112"/>
      <c r="AI616" s="6"/>
      <c r="AJ616" s="6"/>
      <c r="AK616" s="6"/>
      <c r="AL616" s="145"/>
      <c r="AM616" s="135"/>
      <c r="AN616" s="136"/>
      <c r="AO616" s="136"/>
      <c r="AP616" s="136"/>
      <c r="AQ616" s="147"/>
      <c r="AR616" s="145"/>
      <c r="AS616" s="110"/>
      <c r="AT616" s="119"/>
      <c r="AU616" s="10"/>
      <c r="AV616" s="119"/>
      <c r="AW616" s="8"/>
      <c r="AX616" s="9"/>
      <c r="AY616" s="9"/>
      <c r="AZ616" s="9"/>
      <c r="BA616" s="145"/>
      <c r="BB616" s="145"/>
      <c r="BC616" s="149"/>
      <c r="BD616" s="33"/>
      <c r="BE616" s="6"/>
      <c r="BF616" s="8"/>
      <c r="BG616" s="154"/>
      <c r="BH616" s="119"/>
      <c r="BI616" s="119"/>
      <c r="BJ616" s="6"/>
      <c r="BK616" s="108"/>
      <c r="BL616" s="108"/>
      <c r="BM616" s="6"/>
      <c r="BN616" s="6"/>
      <c r="BO616" s="7"/>
      <c r="BP616" s="6"/>
      <c r="BQ616" s="156"/>
      <c r="BR616" s="139" t="s">
        <v>80</v>
      </c>
      <c r="BS616" s="159"/>
      <c r="BT616" s="6"/>
    </row>
    <row r="617" spans="1:72" s="101" customFormat="1" x14ac:dyDescent="0.25">
      <c r="A617" s="122"/>
      <c r="B617" s="123"/>
      <c r="C617" s="123"/>
      <c r="D617" s="124"/>
      <c r="E617" s="185"/>
      <c r="F617" s="5"/>
      <c r="G617" s="5"/>
      <c r="H617" s="64" t="str">
        <f t="shared" si="16"/>
        <v/>
      </c>
      <c r="I617" s="5"/>
      <c r="J617" s="5"/>
      <c r="K617" s="103" t="str">
        <f t="shared" si="17"/>
        <v/>
      </c>
      <c r="L617" s="119"/>
      <c r="M617" s="152"/>
      <c r="N617" s="119"/>
      <c r="O617" s="5" t="s">
        <v>293</v>
      </c>
      <c r="P617" s="127"/>
      <c r="Q617" s="129"/>
      <c r="R617" s="237"/>
      <c r="S617" s="128"/>
      <c r="T617" s="119"/>
      <c r="U617" s="130"/>
      <c r="V617" s="130"/>
      <c r="W617" s="5"/>
      <c r="X617" s="128"/>
      <c r="Y617" s="127"/>
      <c r="Z617" s="127"/>
      <c r="AA617" s="128"/>
      <c r="AB617" s="119"/>
      <c r="AC617" s="68" t="s">
        <v>82</v>
      </c>
      <c r="AD617" s="35"/>
      <c r="AE617" s="112"/>
      <c r="AF617" s="112"/>
      <c r="AG617" s="112"/>
      <c r="AH617" s="112"/>
      <c r="AI617" s="6"/>
      <c r="AJ617" s="6"/>
      <c r="AK617" s="6"/>
      <c r="AL617" s="145"/>
      <c r="AM617" s="135"/>
      <c r="AN617" s="136"/>
      <c r="AO617" s="136"/>
      <c r="AP617" s="136"/>
      <c r="AQ617" s="147"/>
      <c r="AR617" s="145"/>
      <c r="AS617" s="110"/>
      <c r="AT617" s="119"/>
      <c r="AU617" s="10"/>
      <c r="AV617" s="119"/>
      <c r="AW617" s="8"/>
      <c r="AX617" s="9"/>
      <c r="AY617" s="9"/>
      <c r="AZ617" s="9"/>
      <c r="BA617" s="145"/>
      <c r="BB617" s="145"/>
      <c r="BC617" s="149"/>
      <c r="BD617" s="33"/>
      <c r="BE617" s="6"/>
      <c r="BF617" s="8"/>
      <c r="BG617" s="154"/>
      <c r="BH617" s="119"/>
      <c r="BI617" s="119"/>
      <c r="BJ617" s="6"/>
      <c r="BK617" s="108"/>
      <c r="BL617" s="108"/>
      <c r="BM617" s="6"/>
      <c r="BN617" s="6"/>
      <c r="BO617" s="7"/>
      <c r="BP617" s="6"/>
      <c r="BQ617" s="156"/>
      <c r="BR617" s="139" t="s">
        <v>80</v>
      </c>
      <c r="BS617" s="159"/>
      <c r="BT617" s="6"/>
    </row>
    <row r="618" spans="1:72" s="101" customFormat="1" x14ac:dyDescent="0.25">
      <c r="A618" s="122"/>
      <c r="B618" s="123"/>
      <c r="C618" s="123"/>
      <c r="D618" s="124"/>
      <c r="E618" s="185"/>
      <c r="F618" s="5"/>
      <c r="G618" s="5"/>
      <c r="H618" s="64" t="str">
        <f t="shared" si="16"/>
        <v/>
      </c>
      <c r="I618" s="5"/>
      <c r="J618" s="5"/>
      <c r="K618" s="103" t="str">
        <f t="shared" si="17"/>
        <v/>
      </c>
      <c r="L618" s="119"/>
      <c r="M618" s="152"/>
      <c r="N618" s="119"/>
      <c r="O618" s="5" t="s">
        <v>293</v>
      </c>
      <c r="P618" s="127"/>
      <c r="Q618" s="129"/>
      <c r="R618" s="237"/>
      <c r="S618" s="128"/>
      <c r="T618" s="119"/>
      <c r="U618" s="130"/>
      <c r="V618" s="130"/>
      <c r="W618" s="5"/>
      <c r="X618" s="128"/>
      <c r="Y618" s="127"/>
      <c r="Z618" s="127"/>
      <c r="AA618" s="128"/>
      <c r="AB618" s="119"/>
      <c r="AC618" s="68" t="s">
        <v>82</v>
      </c>
      <c r="AD618" s="35"/>
      <c r="AE618" s="112"/>
      <c r="AF618" s="112"/>
      <c r="AG618" s="112"/>
      <c r="AH618" s="112"/>
      <c r="AI618" s="6"/>
      <c r="AJ618" s="6"/>
      <c r="AK618" s="6"/>
      <c r="AL618" s="145"/>
      <c r="AM618" s="135"/>
      <c r="AN618" s="136"/>
      <c r="AO618" s="136"/>
      <c r="AP618" s="136"/>
      <c r="AQ618" s="147"/>
      <c r="AR618" s="145"/>
      <c r="AS618" s="110"/>
      <c r="AT618" s="119"/>
      <c r="AU618" s="10"/>
      <c r="AV618" s="119"/>
      <c r="AW618" s="8"/>
      <c r="AX618" s="9"/>
      <c r="AY618" s="9"/>
      <c r="AZ618" s="9"/>
      <c r="BA618" s="145"/>
      <c r="BB618" s="145"/>
      <c r="BC618" s="149"/>
      <c r="BD618" s="33"/>
      <c r="BE618" s="6"/>
      <c r="BF618" s="8"/>
      <c r="BG618" s="154"/>
      <c r="BH618" s="119"/>
      <c r="BI618" s="119"/>
      <c r="BJ618" s="6"/>
      <c r="BK618" s="108"/>
      <c r="BL618" s="108"/>
      <c r="BM618" s="6"/>
      <c r="BN618" s="6"/>
      <c r="BO618" s="7"/>
      <c r="BP618" s="6"/>
      <c r="BQ618" s="156"/>
      <c r="BR618" s="139" t="s">
        <v>80</v>
      </c>
      <c r="BS618" s="159"/>
      <c r="BT618" s="6"/>
    </row>
    <row r="619" spans="1:72" s="101" customFormat="1" x14ac:dyDescent="0.25">
      <c r="A619" s="122"/>
      <c r="B619" s="123"/>
      <c r="C619" s="123"/>
      <c r="D619" s="124"/>
      <c r="E619" s="185"/>
      <c r="F619" s="5"/>
      <c r="G619" s="5"/>
      <c r="H619" s="64" t="str">
        <f t="shared" si="16"/>
        <v/>
      </c>
      <c r="I619" s="5"/>
      <c r="J619" s="5"/>
      <c r="K619" s="103" t="str">
        <f t="shared" si="17"/>
        <v/>
      </c>
      <c r="L619" s="119"/>
      <c r="M619" s="152"/>
      <c r="N619" s="119"/>
      <c r="O619" s="5" t="s">
        <v>293</v>
      </c>
      <c r="P619" s="127"/>
      <c r="Q619" s="129"/>
      <c r="R619" s="237"/>
      <c r="S619" s="128"/>
      <c r="T619" s="119"/>
      <c r="U619" s="130"/>
      <c r="V619" s="130"/>
      <c r="W619" s="5"/>
      <c r="X619" s="128"/>
      <c r="Y619" s="127"/>
      <c r="Z619" s="127"/>
      <c r="AA619" s="128"/>
      <c r="AB619" s="119"/>
      <c r="AC619" s="68" t="s">
        <v>82</v>
      </c>
      <c r="AD619" s="35"/>
      <c r="AE619" s="112"/>
      <c r="AF619" s="112"/>
      <c r="AG619" s="112"/>
      <c r="AH619" s="112"/>
      <c r="AI619" s="6"/>
      <c r="AJ619" s="6"/>
      <c r="AK619" s="6"/>
      <c r="AL619" s="145"/>
      <c r="AM619" s="135"/>
      <c r="AN619" s="136"/>
      <c r="AO619" s="136"/>
      <c r="AP619" s="136"/>
      <c r="AQ619" s="147"/>
      <c r="AR619" s="145"/>
      <c r="AS619" s="110"/>
      <c r="AT619" s="119"/>
      <c r="AU619" s="10"/>
      <c r="AV619" s="119"/>
      <c r="AW619" s="8"/>
      <c r="AX619" s="9"/>
      <c r="AY619" s="9"/>
      <c r="AZ619" s="9"/>
      <c r="BA619" s="145"/>
      <c r="BB619" s="145"/>
      <c r="BC619" s="149"/>
      <c r="BD619" s="33"/>
      <c r="BE619" s="6"/>
      <c r="BF619" s="8"/>
      <c r="BG619" s="154"/>
      <c r="BH619" s="119"/>
      <c r="BI619" s="119"/>
      <c r="BJ619" s="6"/>
      <c r="BK619" s="108"/>
      <c r="BL619" s="108"/>
      <c r="BM619" s="6"/>
      <c r="BN619" s="6"/>
      <c r="BO619" s="7"/>
      <c r="BP619" s="6"/>
      <c r="BQ619" s="156"/>
      <c r="BR619" s="139" t="s">
        <v>80</v>
      </c>
      <c r="BS619" s="159"/>
      <c r="BT619" s="6"/>
    </row>
    <row r="620" spans="1:72" s="101" customFormat="1" x14ac:dyDescent="0.25">
      <c r="A620" s="122"/>
      <c r="B620" s="123"/>
      <c r="C620" s="123"/>
      <c r="D620" s="124"/>
      <c r="E620" s="185"/>
      <c r="F620" s="5"/>
      <c r="G620" s="5"/>
      <c r="H620" s="64" t="str">
        <f t="shared" si="16"/>
        <v/>
      </c>
      <c r="I620" s="5"/>
      <c r="J620" s="5"/>
      <c r="K620" s="103" t="str">
        <f t="shared" si="17"/>
        <v/>
      </c>
      <c r="L620" s="119"/>
      <c r="M620" s="152"/>
      <c r="N620" s="119"/>
      <c r="O620" s="5" t="s">
        <v>293</v>
      </c>
      <c r="P620" s="127"/>
      <c r="Q620" s="129"/>
      <c r="R620" s="237"/>
      <c r="S620" s="128"/>
      <c r="T620" s="119"/>
      <c r="U620" s="130"/>
      <c r="V620" s="130"/>
      <c r="W620" s="5"/>
      <c r="X620" s="128"/>
      <c r="Y620" s="127"/>
      <c r="Z620" s="127"/>
      <c r="AA620" s="128"/>
      <c r="AB620" s="119"/>
      <c r="AC620" s="68" t="s">
        <v>82</v>
      </c>
      <c r="AD620" s="35"/>
      <c r="AE620" s="112"/>
      <c r="AF620" s="112"/>
      <c r="AG620" s="112"/>
      <c r="AH620" s="112"/>
      <c r="AI620" s="6"/>
      <c r="AJ620" s="6"/>
      <c r="AK620" s="6"/>
      <c r="AL620" s="145"/>
      <c r="AM620" s="135"/>
      <c r="AN620" s="136"/>
      <c r="AO620" s="136"/>
      <c r="AP620" s="136"/>
      <c r="AQ620" s="147"/>
      <c r="AR620" s="145"/>
      <c r="AS620" s="110"/>
      <c r="AT620" s="119"/>
      <c r="AU620" s="10"/>
      <c r="AV620" s="119"/>
      <c r="AW620" s="8"/>
      <c r="AX620" s="9"/>
      <c r="AY620" s="9"/>
      <c r="AZ620" s="9"/>
      <c r="BA620" s="145"/>
      <c r="BB620" s="145"/>
      <c r="BC620" s="149"/>
      <c r="BD620" s="33"/>
      <c r="BE620" s="6"/>
      <c r="BF620" s="8"/>
      <c r="BG620" s="154"/>
      <c r="BH620" s="119"/>
      <c r="BI620" s="119"/>
      <c r="BJ620" s="6"/>
      <c r="BK620" s="108"/>
      <c r="BL620" s="108"/>
      <c r="BM620" s="6"/>
      <c r="BN620" s="6"/>
      <c r="BO620" s="7"/>
      <c r="BP620" s="6"/>
      <c r="BQ620" s="156"/>
      <c r="BR620" s="139" t="s">
        <v>80</v>
      </c>
      <c r="BS620" s="159"/>
      <c r="BT620" s="6"/>
    </row>
    <row r="621" spans="1:72" s="101" customFormat="1" x14ac:dyDescent="0.25">
      <c r="A621" s="122"/>
      <c r="B621" s="123"/>
      <c r="C621" s="123"/>
      <c r="D621" s="124"/>
      <c r="E621" s="185"/>
      <c r="F621" s="5"/>
      <c r="G621" s="5"/>
      <c r="H621" s="64" t="str">
        <f t="shared" si="16"/>
        <v/>
      </c>
      <c r="I621" s="5"/>
      <c r="J621" s="5"/>
      <c r="K621" s="103" t="str">
        <f t="shared" si="17"/>
        <v/>
      </c>
      <c r="L621" s="119"/>
      <c r="M621" s="152"/>
      <c r="N621" s="119"/>
      <c r="O621" s="5" t="s">
        <v>293</v>
      </c>
      <c r="P621" s="127"/>
      <c r="Q621" s="129"/>
      <c r="R621" s="237"/>
      <c r="S621" s="128"/>
      <c r="T621" s="119"/>
      <c r="U621" s="130"/>
      <c r="V621" s="130"/>
      <c r="W621" s="5"/>
      <c r="X621" s="128"/>
      <c r="Y621" s="127"/>
      <c r="Z621" s="127"/>
      <c r="AA621" s="128"/>
      <c r="AB621" s="119"/>
      <c r="AC621" s="68" t="s">
        <v>82</v>
      </c>
      <c r="AD621" s="35"/>
      <c r="AE621" s="112"/>
      <c r="AF621" s="112"/>
      <c r="AG621" s="112"/>
      <c r="AH621" s="112"/>
      <c r="AI621" s="6"/>
      <c r="AJ621" s="6"/>
      <c r="AK621" s="6"/>
      <c r="AL621" s="145"/>
      <c r="AM621" s="135"/>
      <c r="AN621" s="136"/>
      <c r="AO621" s="136"/>
      <c r="AP621" s="136"/>
      <c r="AQ621" s="147"/>
      <c r="AR621" s="145"/>
      <c r="AS621" s="110"/>
      <c r="AT621" s="119"/>
      <c r="AU621" s="10"/>
      <c r="AV621" s="119"/>
      <c r="AW621" s="8"/>
      <c r="AX621" s="9"/>
      <c r="AY621" s="9"/>
      <c r="AZ621" s="9"/>
      <c r="BA621" s="145"/>
      <c r="BB621" s="145"/>
      <c r="BC621" s="149"/>
      <c r="BD621" s="33"/>
      <c r="BE621" s="6"/>
      <c r="BF621" s="8"/>
      <c r="BG621" s="154"/>
      <c r="BH621" s="119"/>
      <c r="BI621" s="119"/>
      <c r="BJ621" s="6"/>
      <c r="BK621" s="108"/>
      <c r="BL621" s="108"/>
      <c r="BM621" s="6"/>
      <c r="BN621" s="6"/>
      <c r="BO621" s="7"/>
      <c r="BP621" s="6"/>
      <c r="BQ621" s="156"/>
      <c r="BR621" s="139" t="s">
        <v>80</v>
      </c>
      <c r="BS621" s="159"/>
      <c r="BT621" s="6"/>
    </row>
    <row r="622" spans="1:72" s="101" customFormat="1" x14ac:dyDescent="0.25">
      <c r="A622" s="122"/>
      <c r="B622" s="123"/>
      <c r="C622" s="123"/>
      <c r="D622" s="124"/>
      <c r="E622" s="185"/>
      <c r="F622" s="5"/>
      <c r="G622" s="5"/>
      <c r="H622" s="64" t="str">
        <f t="shared" si="16"/>
        <v/>
      </c>
      <c r="I622" s="5"/>
      <c r="J622" s="5"/>
      <c r="K622" s="103" t="str">
        <f t="shared" si="17"/>
        <v/>
      </c>
      <c r="L622" s="119"/>
      <c r="M622" s="152"/>
      <c r="N622" s="119"/>
      <c r="O622" s="5" t="s">
        <v>293</v>
      </c>
      <c r="P622" s="127"/>
      <c r="Q622" s="129"/>
      <c r="R622" s="237"/>
      <c r="S622" s="128"/>
      <c r="T622" s="119"/>
      <c r="U622" s="130"/>
      <c r="V622" s="130"/>
      <c r="W622" s="5"/>
      <c r="X622" s="128"/>
      <c r="Y622" s="127"/>
      <c r="Z622" s="127"/>
      <c r="AA622" s="128"/>
      <c r="AB622" s="119"/>
      <c r="AC622" s="68" t="s">
        <v>82</v>
      </c>
      <c r="AD622" s="35"/>
      <c r="AE622" s="112"/>
      <c r="AF622" s="112"/>
      <c r="AG622" s="112"/>
      <c r="AH622" s="112"/>
      <c r="AI622" s="6"/>
      <c r="AJ622" s="6"/>
      <c r="AK622" s="6"/>
      <c r="AL622" s="145"/>
      <c r="AM622" s="135"/>
      <c r="AN622" s="136"/>
      <c r="AO622" s="136"/>
      <c r="AP622" s="136"/>
      <c r="AQ622" s="147"/>
      <c r="AR622" s="145"/>
      <c r="AS622" s="110"/>
      <c r="AT622" s="119"/>
      <c r="AU622" s="10"/>
      <c r="AV622" s="119"/>
      <c r="AW622" s="8"/>
      <c r="AX622" s="9"/>
      <c r="AY622" s="9"/>
      <c r="AZ622" s="9"/>
      <c r="BA622" s="145"/>
      <c r="BB622" s="145"/>
      <c r="BC622" s="149"/>
      <c r="BD622" s="33"/>
      <c r="BE622" s="6"/>
      <c r="BF622" s="8"/>
      <c r="BG622" s="154"/>
      <c r="BH622" s="119"/>
      <c r="BI622" s="119"/>
      <c r="BJ622" s="6"/>
      <c r="BK622" s="108"/>
      <c r="BL622" s="108"/>
      <c r="BM622" s="6"/>
      <c r="BN622" s="6"/>
      <c r="BO622" s="7"/>
      <c r="BP622" s="6"/>
      <c r="BQ622" s="156"/>
      <c r="BR622" s="139" t="s">
        <v>80</v>
      </c>
      <c r="BS622" s="159"/>
      <c r="BT622" s="6"/>
    </row>
    <row r="623" spans="1:72" s="101" customFormat="1" x14ac:dyDescent="0.25">
      <c r="A623" s="122"/>
      <c r="B623" s="123"/>
      <c r="C623" s="123"/>
      <c r="D623" s="124"/>
      <c r="E623" s="185"/>
      <c r="F623" s="5"/>
      <c r="G623" s="5"/>
      <c r="H623" s="64" t="str">
        <f t="shared" si="16"/>
        <v/>
      </c>
      <c r="I623" s="5"/>
      <c r="J623" s="5"/>
      <c r="K623" s="103" t="str">
        <f t="shared" si="17"/>
        <v/>
      </c>
      <c r="L623" s="119"/>
      <c r="M623" s="152"/>
      <c r="N623" s="119"/>
      <c r="O623" s="5" t="s">
        <v>293</v>
      </c>
      <c r="P623" s="127"/>
      <c r="Q623" s="129"/>
      <c r="R623" s="237"/>
      <c r="S623" s="128"/>
      <c r="T623" s="119"/>
      <c r="U623" s="130"/>
      <c r="V623" s="130"/>
      <c r="W623" s="5"/>
      <c r="X623" s="128"/>
      <c r="Y623" s="127"/>
      <c r="Z623" s="127"/>
      <c r="AA623" s="128"/>
      <c r="AB623" s="119"/>
      <c r="AC623" s="68" t="s">
        <v>82</v>
      </c>
      <c r="AD623" s="35"/>
      <c r="AE623" s="112"/>
      <c r="AF623" s="112"/>
      <c r="AG623" s="112"/>
      <c r="AH623" s="112"/>
      <c r="AI623" s="6"/>
      <c r="AJ623" s="6"/>
      <c r="AK623" s="6"/>
      <c r="AL623" s="145"/>
      <c r="AM623" s="135"/>
      <c r="AN623" s="136"/>
      <c r="AO623" s="136"/>
      <c r="AP623" s="136"/>
      <c r="AQ623" s="147"/>
      <c r="AR623" s="145"/>
      <c r="AS623" s="110"/>
      <c r="AT623" s="119"/>
      <c r="AU623" s="10"/>
      <c r="AV623" s="119"/>
      <c r="AW623" s="8"/>
      <c r="AX623" s="9"/>
      <c r="AY623" s="9"/>
      <c r="AZ623" s="9"/>
      <c r="BA623" s="145"/>
      <c r="BB623" s="145"/>
      <c r="BC623" s="149"/>
      <c r="BD623" s="33"/>
      <c r="BE623" s="6"/>
      <c r="BF623" s="8"/>
      <c r="BG623" s="154"/>
      <c r="BH623" s="119"/>
      <c r="BI623" s="119"/>
      <c r="BJ623" s="6"/>
      <c r="BK623" s="108"/>
      <c r="BL623" s="108"/>
      <c r="BM623" s="6"/>
      <c r="BN623" s="6"/>
      <c r="BO623" s="7"/>
      <c r="BP623" s="6"/>
      <c r="BQ623" s="156"/>
      <c r="BR623" s="139" t="s">
        <v>80</v>
      </c>
      <c r="BS623" s="159"/>
      <c r="BT623" s="6"/>
    </row>
    <row r="624" spans="1:72" s="101" customFormat="1" x14ac:dyDescent="0.25">
      <c r="A624" s="122"/>
      <c r="B624" s="123"/>
      <c r="C624" s="123"/>
      <c r="D624" s="124"/>
      <c r="E624" s="185"/>
      <c r="F624" s="5"/>
      <c r="G624" s="5"/>
      <c r="H624" s="64" t="str">
        <f t="shared" si="16"/>
        <v/>
      </c>
      <c r="I624" s="5"/>
      <c r="J624" s="5"/>
      <c r="K624" s="103" t="str">
        <f t="shared" si="17"/>
        <v/>
      </c>
      <c r="L624" s="119"/>
      <c r="M624" s="152"/>
      <c r="N624" s="119"/>
      <c r="O624" s="5" t="s">
        <v>293</v>
      </c>
      <c r="P624" s="127"/>
      <c r="Q624" s="129"/>
      <c r="R624" s="237"/>
      <c r="S624" s="128"/>
      <c r="T624" s="119"/>
      <c r="U624" s="130"/>
      <c r="V624" s="130"/>
      <c r="W624" s="5"/>
      <c r="X624" s="128"/>
      <c r="Y624" s="127"/>
      <c r="Z624" s="127"/>
      <c r="AA624" s="128"/>
      <c r="AB624" s="119"/>
      <c r="AC624" s="68" t="s">
        <v>82</v>
      </c>
      <c r="AD624" s="35"/>
      <c r="AE624" s="112"/>
      <c r="AF624" s="112"/>
      <c r="AG624" s="112"/>
      <c r="AH624" s="112"/>
      <c r="AI624" s="6"/>
      <c r="AJ624" s="6"/>
      <c r="AK624" s="6"/>
      <c r="AL624" s="145"/>
      <c r="AM624" s="135"/>
      <c r="AN624" s="136"/>
      <c r="AO624" s="136"/>
      <c r="AP624" s="136"/>
      <c r="AQ624" s="147"/>
      <c r="AR624" s="145"/>
      <c r="AS624" s="110"/>
      <c r="AT624" s="119"/>
      <c r="AU624" s="10"/>
      <c r="AV624" s="119"/>
      <c r="AW624" s="8"/>
      <c r="AX624" s="9"/>
      <c r="AY624" s="9"/>
      <c r="AZ624" s="9"/>
      <c r="BA624" s="145"/>
      <c r="BB624" s="145"/>
      <c r="BC624" s="149"/>
      <c r="BD624" s="33"/>
      <c r="BE624" s="6"/>
      <c r="BF624" s="8"/>
      <c r="BG624" s="154"/>
      <c r="BH624" s="119"/>
      <c r="BI624" s="119"/>
      <c r="BJ624" s="6"/>
      <c r="BK624" s="108"/>
      <c r="BL624" s="108"/>
      <c r="BM624" s="6"/>
      <c r="BN624" s="6"/>
      <c r="BO624" s="7"/>
      <c r="BP624" s="6"/>
      <c r="BQ624" s="156"/>
      <c r="BR624" s="139" t="s">
        <v>80</v>
      </c>
      <c r="BS624" s="159"/>
      <c r="BT624" s="6"/>
    </row>
    <row r="625" spans="1:72" s="101" customFormat="1" x14ac:dyDescent="0.25">
      <c r="A625" s="122"/>
      <c r="B625" s="123"/>
      <c r="C625" s="123"/>
      <c r="D625" s="124"/>
      <c r="E625" s="185"/>
      <c r="F625" s="5"/>
      <c r="G625" s="5"/>
      <c r="H625" s="64" t="str">
        <f t="shared" si="16"/>
        <v/>
      </c>
      <c r="I625" s="5"/>
      <c r="J625" s="5"/>
      <c r="K625" s="64" t="str">
        <f t="shared" si="17"/>
        <v/>
      </c>
      <c r="L625" s="119"/>
      <c r="M625" s="152"/>
      <c r="N625" s="119"/>
      <c r="O625" s="5" t="s">
        <v>293</v>
      </c>
      <c r="P625" s="127"/>
      <c r="Q625" s="129"/>
      <c r="R625" s="237"/>
      <c r="S625" s="128"/>
      <c r="T625" s="119"/>
      <c r="U625" s="130"/>
      <c r="V625" s="130"/>
      <c r="W625" s="5"/>
      <c r="X625" s="128"/>
      <c r="Y625" s="127"/>
      <c r="Z625" s="127"/>
      <c r="AA625" s="128"/>
      <c r="AB625" s="119"/>
      <c r="AC625" s="68" t="s">
        <v>82</v>
      </c>
      <c r="AD625" s="35"/>
      <c r="AE625" s="112"/>
      <c r="AF625" s="112"/>
      <c r="AG625" s="112"/>
      <c r="AH625" s="112"/>
      <c r="AI625" s="6"/>
      <c r="AJ625" s="6"/>
      <c r="AK625" s="6"/>
      <c r="AL625" s="145"/>
      <c r="AM625" s="135"/>
      <c r="AN625" s="136"/>
      <c r="AO625" s="136"/>
      <c r="AP625" s="136"/>
      <c r="AQ625" s="147"/>
      <c r="AR625" s="145"/>
      <c r="AS625" s="110"/>
      <c r="AT625" s="119"/>
      <c r="AU625" s="10"/>
      <c r="AV625" s="119"/>
      <c r="AW625" s="8"/>
      <c r="AX625" s="9"/>
      <c r="AY625" s="9"/>
      <c r="AZ625" s="9"/>
      <c r="BA625" s="145"/>
      <c r="BB625" s="145"/>
      <c r="BC625" s="149"/>
      <c r="BD625" s="33"/>
      <c r="BE625" s="6"/>
      <c r="BF625" s="8"/>
      <c r="BG625" s="154"/>
      <c r="BH625" s="119"/>
      <c r="BI625" s="119"/>
      <c r="BJ625" s="6"/>
      <c r="BK625" s="108"/>
      <c r="BL625" s="108"/>
      <c r="BM625" s="6"/>
      <c r="BN625" s="6"/>
      <c r="BO625" s="7"/>
      <c r="BP625" s="6"/>
      <c r="BQ625" s="156"/>
      <c r="BR625" s="139" t="s">
        <v>80</v>
      </c>
      <c r="BS625" s="159"/>
      <c r="BT625" s="6"/>
    </row>
    <row r="626" spans="1:72" s="101" customFormat="1" x14ac:dyDescent="0.25">
      <c r="A626" s="122"/>
      <c r="B626" s="123"/>
      <c r="C626" s="123"/>
      <c r="D626" s="124"/>
      <c r="E626" s="185"/>
      <c r="F626" s="5"/>
      <c r="G626" s="5"/>
      <c r="H626" s="64" t="str">
        <f t="shared" si="16"/>
        <v/>
      </c>
      <c r="I626" s="5"/>
      <c r="J626" s="5"/>
      <c r="K626" s="64" t="str">
        <f t="shared" si="17"/>
        <v/>
      </c>
      <c r="L626" s="119"/>
      <c r="M626" s="152"/>
      <c r="N626" s="119"/>
      <c r="O626" s="5" t="s">
        <v>293</v>
      </c>
      <c r="P626" s="127"/>
      <c r="Q626" s="129"/>
      <c r="R626" s="237"/>
      <c r="S626" s="128"/>
      <c r="T626" s="119"/>
      <c r="U626" s="130"/>
      <c r="V626" s="130"/>
      <c r="W626" s="5"/>
      <c r="X626" s="128"/>
      <c r="Y626" s="127"/>
      <c r="Z626" s="127"/>
      <c r="AA626" s="128"/>
      <c r="AB626" s="119"/>
      <c r="AC626" s="68" t="s">
        <v>82</v>
      </c>
      <c r="AD626" s="35"/>
      <c r="AE626" s="112"/>
      <c r="AF626" s="112"/>
      <c r="AG626" s="112"/>
      <c r="AH626" s="112"/>
      <c r="AI626" s="6"/>
      <c r="AJ626" s="6"/>
      <c r="AK626" s="6"/>
      <c r="AL626" s="145"/>
      <c r="AM626" s="135"/>
      <c r="AN626" s="136"/>
      <c r="AO626" s="136"/>
      <c r="AP626" s="136"/>
      <c r="AQ626" s="147"/>
      <c r="AR626" s="145"/>
      <c r="AS626" s="110"/>
      <c r="AT626" s="119"/>
      <c r="AU626" s="10"/>
      <c r="AV626" s="119"/>
      <c r="AW626" s="8"/>
      <c r="AX626" s="9"/>
      <c r="AY626" s="9"/>
      <c r="AZ626" s="9"/>
      <c r="BA626" s="145"/>
      <c r="BB626" s="145"/>
      <c r="BC626" s="149"/>
      <c r="BD626" s="33"/>
      <c r="BE626" s="6"/>
      <c r="BF626" s="8"/>
      <c r="BG626" s="154"/>
      <c r="BH626" s="119"/>
      <c r="BI626" s="119"/>
      <c r="BJ626" s="6"/>
      <c r="BK626" s="108"/>
      <c r="BL626" s="108"/>
      <c r="BM626" s="6"/>
      <c r="BN626" s="6"/>
      <c r="BO626" s="7"/>
      <c r="BP626" s="6"/>
      <c r="BQ626" s="156"/>
      <c r="BR626" s="139" t="s">
        <v>80</v>
      </c>
      <c r="BS626" s="159"/>
      <c r="BT626" s="6"/>
    </row>
    <row r="627" spans="1:72" s="101" customFormat="1" x14ac:dyDescent="0.25">
      <c r="A627" s="122"/>
      <c r="B627" s="123"/>
      <c r="C627" s="123"/>
      <c r="D627" s="124"/>
      <c r="E627" s="185"/>
      <c r="F627" s="5"/>
      <c r="G627" s="5"/>
      <c r="H627" s="64" t="str">
        <f t="shared" si="16"/>
        <v/>
      </c>
      <c r="I627" s="5"/>
      <c r="J627" s="5"/>
      <c r="K627" s="64" t="str">
        <f t="shared" si="17"/>
        <v/>
      </c>
      <c r="L627" s="119"/>
      <c r="M627" s="152"/>
      <c r="N627" s="119"/>
      <c r="O627" s="5" t="s">
        <v>293</v>
      </c>
      <c r="P627" s="127"/>
      <c r="Q627" s="129"/>
      <c r="R627" s="237"/>
      <c r="S627" s="128"/>
      <c r="T627" s="119"/>
      <c r="U627" s="130"/>
      <c r="V627" s="130"/>
      <c r="W627" s="5"/>
      <c r="X627" s="128"/>
      <c r="Y627" s="127"/>
      <c r="Z627" s="127"/>
      <c r="AA627" s="128"/>
      <c r="AB627" s="119"/>
      <c r="AC627" s="68" t="s">
        <v>82</v>
      </c>
      <c r="AD627" s="35"/>
      <c r="AE627" s="112"/>
      <c r="AF627" s="112"/>
      <c r="AG627" s="112"/>
      <c r="AH627" s="112"/>
      <c r="AI627" s="6"/>
      <c r="AJ627" s="6"/>
      <c r="AK627" s="6"/>
      <c r="AL627" s="145"/>
      <c r="AM627" s="135"/>
      <c r="AN627" s="136"/>
      <c r="AO627" s="136"/>
      <c r="AP627" s="136"/>
      <c r="AQ627" s="147"/>
      <c r="AR627" s="145"/>
      <c r="AS627" s="110"/>
      <c r="AT627" s="119"/>
      <c r="AU627" s="10"/>
      <c r="AV627" s="119"/>
      <c r="AW627" s="8"/>
      <c r="AX627" s="9"/>
      <c r="AY627" s="9"/>
      <c r="AZ627" s="9"/>
      <c r="BA627" s="145"/>
      <c r="BB627" s="145"/>
      <c r="BC627" s="149"/>
      <c r="BD627" s="33"/>
      <c r="BE627" s="6"/>
      <c r="BF627" s="8"/>
      <c r="BG627" s="154"/>
      <c r="BH627" s="119"/>
      <c r="BI627" s="119"/>
      <c r="BJ627" s="6"/>
      <c r="BK627" s="108"/>
      <c r="BL627" s="108"/>
      <c r="BM627" s="6"/>
      <c r="BN627" s="6"/>
      <c r="BO627" s="7"/>
      <c r="BP627" s="6"/>
      <c r="BQ627" s="156"/>
      <c r="BR627" s="139" t="s">
        <v>80</v>
      </c>
      <c r="BS627" s="159"/>
      <c r="BT627" s="6"/>
    </row>
    <row r="628" spans="1:72" s="101" customFormat="1" x14ac:dyDescent="0.25">
      <c r="A628" s="122"/>
      <c r="B628" s="123"/>
      <c r="C628" s="123"/>
      <c r="D628" s="124"/>
      <c r="E628" s="185"/>
      <c r="F628" s="5"/>
      <c r="G628" s="5"/>
      <c r="H628" s="64" t="str">
        <f t="shared" si="16"/>
        <v/>
      </c>
      <c r="I628" s="5"/>
      <c r="J628" s="5"/>
      <c r="K628" s="64" t="str">
        <f t="shared" si="17"/>
        <v/>
      </c>
      <c r="L628" s="119"/>
      <c r="M628" s="152"/>
      <c r="N628" s="119"/>
      <c r="O628" s="5" t="s">
        <v>293</v>
      </c>
      <c r="P628" s="127"/>
      <c r="Q628" s="129"/>
      <c r="R628" s="237"/>
      <c r="S628" s="128"/>
      <c r="T628" s="119"/>
      <c r="U628" s="130"/>
      <c r="V628" s="130"/>
      <c r="W628" s="5"/>
      <c r="X628" s="128"/>
      <c r="Y628" s="127"/>
      <c r="Z628" s="127"/>
      <c r="AA628" s="128"/>
      <c r="AB628" s="119"/>
      <c r="AC628" s="68" t="s">
        <v>82</v>
      </c>
      <c r="AD628" s="35"/>
      <c r="AE628" s="112"/>
      <c r="AF628" s="112"/>
      <c r="AG628" s="112"/>
      <c r="AH628" s="112"/>
      <c r="AI628" s="6"/>
      <c r="AJ628" s="6"/>
      <c r="AK628" s="6"/>
      <c r="AL628" s="145"/>
      <c r="AM628" s="135"/>
      <c r="AN628" s="136"/>
      <c r="AO628" s="136"/>
      <c r="AP628" s="136"/>
      <c r="AQ628" s="147"/>
      <c r="AR628" s="145"/>
      <c r="AS628" s="110"/>
      <c r="AT628" s="119"/>
      <c r="AU628" s="10"/>
      <c r="AV628" s="119"/>
      <c r="AW628" s="8"/>
      <c r="AX628" s="9"/>
      <c r="AY628" s="9"/>
      <c r="AZ628" s="9"/>
      <c r="BA628" s="145"/>
      <c r="BB628" s="145"/>
      <c r="BC628" s="149"/>
      <c r="BD628" s="33"/>
      <c r="BE628" s="6"/>
      <c r="BF628" s="8"/>
      <c r="BG628" s="154"/>
      <c r="BH628" s="119"/>
      <c r="BI628" s="119"/>
      <c r="BJ628" s="6"/>
      <c r="BK628" s="108"/>
      <c r="BL628" s="108"/>
      <c r="BM628" s="6"/>
      <c r="BN628" s="6"/>
      <c r="BO628" s="7"/>
      <c r="BP628" s="6"/>
      <c r="BQ628" s="156"/>
      <c r="BR628" s="139" t="s">
        <v>80</v>
      </c>
      <c r="BS628" s="159"/>
      <c r="BT628" s="6"/>
    </row>
    <row r="629" spans="1:72" s="101" customFormat="1" x14ac:dyDescent="0.25">
      <c r="A629" s="122"/>
      <c r="B629" s="123"/>
      <c r="C629" s="123"/>
      <c r="D629" s="124"/>
      <c r="E629" s="185"/>
      <c r="F629" s="5"/>
      <c r="G629" s="5"/>
      <c r="H629" s="64" t="str">
        <f t="shared" si="16"/>
        <v/>
      </c>
      <c r="I629" s="5"/>
      <c r="J629" s="5"/>
      <c r="K629" s="64" t="str">
        <f t="shared" si="17"/>
        <v/>
      </c>
      <c r="L629" s="119"/>
      <c r="M629" s="152"/>
      <c r="N629" s="119"/>
      <c r="O629" s="5" t="s">
        <v>293</v>
      </c>
      <c r="P629" s="127"/>
      <c r="Q629" s="129"/>
      <c r="R629" s="237"/>
      <c r="S629" s="128"/>
      <c r="T629" s="119"/>
      <c r="U629" s="130"/>
      <c r="V629" s="130"/>
      <c r="W629" s="5"/>
      <c r="X629" s="128"/>
      <c r="Y629" s="127"/>
      <c r="Z629" s="127"/>
      <c r="AA629" s="128"/>
      <c r="AB629" s="119"/>
      <c r="AC629" s="68" t="s">
        <v>82</v>
      </c>
      <c r="AD629" s="35"/>
      <c r="AE629" s="112"/>
      <c r="AF629" s="112"/>
      <c r="AG629" s="112"/>
      <c r="AH629" s="112"/>
      <c r="AI629" s="6"/>
      <c r="AJ629" s="6"/>
      <c r="AK629" s="6"/>
      <c r="AL629" s="145"/>
      <c r="AM629" s="135"/>
      <c r="AN629" s="136"/>
      <c r="AO629" s="136"/>
      <c r="AP629" s="136"/>
      <c r="AQ629" s="147"/>
      <c r="AR629" s="145"/>
      <c r="AS629" s="110"/>
      <c r="AT629" s="119"/>
      <c r="AU629" s="10"/>
      <c r="AV629" s="119"/>
      <c r="AW629" s="8"/>
      <c r="AX629" s="9"/>
      <c r="AY629" s="9"/>
      <c r="AZ629" s="9"/>
      <c r="BA629" s="145"/>
      <c r="BB629" s="145"/>
      <c r="BC629" s="149"/>
      <c r="BD629" s="33"/>
      <c r="BE629" s="6"/>
      <c r="BF629" s="8"/>
      <c r="BG629" s="154"/>
      <c r="BH629" s="119"/>
      <c r="BI629" s="119"/>
      <c r="BJ629" s="6"/>
      <c r="BK629" s="108"/>
      <c r="BL629" s="108"/>
      <c r="BM629" s="6"/>
      <c r="BN629" s="6"/>
      <c r="BO629" s="7"/>
      <c r="BP629" s="6"/>
      <c r="BQ629" s="156"/>
      <c r="BR629" s="139" t="s">
        <v>80</v>
      </c>
      <c r="BS629" s="159"/>
      <c r="BT629" s="6"/>
    </row>
    <row r="630" spans="1:72" s="101" customFormat="1" x14ac:dyDescent="0.25">
      <c r="A630" s="122"/>
      <c r="B630" s="123"/>
      <c r="C630" s="123"/>
      <c r="D630" s="124"/>
      <c r="E630" s="185"/>
      <c r="F630" s="5"/>
      <c r="G630" s="5"/>
      <c r="H630" s="64" t="str">
        <f t="shared" si="16"/>
        <v/>
      </c>
      <c r="I630" s="5"/>
      <c r="J630" s="5"/>
      <c r="K630" s="64" t="str">
        <f t="shared" si="17"/>
        <v/>
      </c>
      <c r="L630" s="119"/>
      <c r="M630" s="152"/>
      <c r="N630" s="119"/>
      <c r="O630" s="5" t="s">
        <v>293</v>
      </c>
      <c r="P630" s="127"/>
      <c r="Q630" s="129"/>
      <c r="R630" s="237"/>
      <c r="S630" s="128"/>
      <c r="T630" s="119"/>
      <c r="U630" s="130"/>
      <c r="V630" s="130"/>
      <c r="W630" s="5"/>
      <c r="X630" s="128"/>
      <c r="Y630" s="127"/>
      <c r="Z630" s="127"/>
      <c r="AA630" s="128"/>
      <c r="AB630" s="119"/>
      <c r="AC630" s="68" t="s">
        <v>82</v>
      </c>
      <c r="AD630" s="35"/>
      <c r="AE630" s="112"/>
      <c r="AF630" s="112"/>
      <c r="AG630" s="112"/>
      <c r="AH630" s="112"/>
      <c r="AI630" s="6"/>
      <c r="AJ630" s="6"/>
      <c r="AK630" s="6"/>
      <c r="AL630" s="145"/>
      <c r="AM630" s="135"/>
      <c r="AN630" s="136"/>
      <c r="AO630" s="136"/>
      <c r="AP630" s="136"/>
      <c r="AQ630" s="147"/>
      <c r="AR630" s="145"/>
      <c r="AS630" s="110"/>
      <c r="AT630" s="119"/>
      <c r="AU630" s="10"/>
      <c r="AV630" s="119"/>
      <c r="AW630" s="8"/>
      <c r="AX630" s="9"/>
      <c r="AY630" s="9"/>
      <c r="AZ630" s="9"/>
      <c r="BA630" s="145"/>
      <c r="BB630" s="145"/>
      <c r="BC630" s="149"/>
      <c r="BD630" s="33"/>
      <c r="BE630" s="6"/>
      <c r="BF630" s="8"/>
      <c r="BG630" s="154"/>
      <c r="BH630" s="119"/>
      <c r="BI630" s="119"/>
      <c r="BJ630" s="6"/>
      <c r="BK630" s="108"/>
      <c r="BL630" s="108"/>
      <c r="BM630" s="6"/>
      <c r="BN630" s="6"/>
      <c r="BO630" s="7"/>
      <c r="BP630" s="6"/>
      <c r="BQ630" s="156"/>
      <c r="BR630" s="139" t="s">
        <v>80</v>
      </c>
      <c r="BS630" s="159"/>
      <c r="BT630" s="6"/>
    </row>
    <row r="631" spans="1:72" s="101" customFormat="1" x14ac:dyDescent="0.25">
      <c r="A631" s="122"/>
      <c r="B631" s="123"/>
      <c r="C631" s="123"/>
      <c r="D631" s="124"/>
      <c r="E631" s="185"/>
      <c r="F631" s="5"/>
      <c r="G631" s="5"/>
      <c r="H631" s="64" t="str">
        <f t="shared" si="16"/>
        <v/>
      </c>
      <c r="I631" s="5"/>
      <c r="J631" s="5"/>
      <c r="K631" s="64" t="str">
        <f t="shared" si="17"/>
        <v/>
      </c>
      <c r="L631" s="119"/>
      <c r="M631" s="152"/>
      <c r="N631" s="119"/>
      <c r="O631" s="5" t="s">
        <v>293</v>
      </c>
      <c r="P631" s="127"/>
      <c r="Q631" s="129"/>
      <c r="R631" s="237"/>
      <c r="S631" s="128"/>
      <c r="T631" s="119"/>
      <c r="U631" s="130"/>
      <c r="V631" s="130"/>
      <c r="W631" s="5"/>
      <c r="X631" s="128"/>
      <c r="Y631" s="127"/>
      <c r="Z631" s="127"/>
      <c r="AA631" s="128"/>
      <c r="AB631" s="119"/>
      <c r="AC631" s="68" t="s">
        <v>82</v>
      </c>
      <c r="AD631" s="35"/>
      <c r="AE631" s="112"/>
      <c r="AF631" s="112"/>
      <c r="AG631" s="112"/>
      <c r="AH631" s="112"/>
      <c r="AI631" s="6"/>
      <c r="AJ631" s="6"/>
      <c r="AK631" s="6"/>
      <c r="AL631" s="145"/>
      <c r="AM631" s="135"/>
      <c r="AN631" s="136"/>
      <c r="AO631" s="136"/>
      <c r="AP631" s="136"/>
      <c r="AQ631" s="147"/>
      <c r="AR631" s="145"/>
      <c r="AS631" s="110"/>
      <c r="AT631" s="119"/>
      <c r="AU631" s="10"/>
      <c r="AV631" s="119"/>
      <c r="AW631" s="8"/>
      <c r="AX631" s="9"/>
      <c r="AY631" s="9"/>
      <c r="AZ631" s="9"/>
      <c r="BA631" s="145"/>
      <c r="BB631" s="145"/>
      <c r="BC631" s="149"/>
      <c r="BD631" s="33"/>
      <c r="BE631" s="6"/>
      <c r="BF631" s="8"/>
      <c r="BG631" s="154"/>
      <c r="BH631" s="119"/>
      <c r="BI631" s="119"/>
      <c r="BJ631" s="6"/>
      <c r="BK631" s="108"/>
      <c r="BL631" s="108"/>
      <c r="BM631" s="6"/>
      <c r="BN631" s="6"/>
      <c r="BO631" s="7"/>
      <c r="BP631" s="6"/>
      <c r="BQ631" s="156"/>
      <c r="BR631" s="139" t="s">
        <v>80</v>
      </c>
      <c r="BS631" s="159"/>
      <c r="BT631" s="6"/>
    </row>
    <row r="632" spans="1:72" s="101" customFormat="1" x14ac:dyDescent="0.25">
      <c r="A632" s="122"/>
      <c r="B632" s="123"/>
      <c r="C632" s="123"/>
      <c r="D632" s="124"/>
      <c r="E632" s="185"/>
      <c r="F632" s="5"/>
      <c r="G632" s="5"/>
      <c r="H632" s="64" t="str">
        <f t="shared" si="16"/>
        <v/>
      </c>
      <c r="I632" s="5"/>
      <c r="J632" s="5"/>
      <c r="K632" s="64" t="str">
        <f t="shared" si="17"/>
        <v/>
      </c>
      <c r="L632" s="119"/>
      <c r="M632" s="152"/>
      <c r="N632" s="119"/>
      <c r="O632" s="5" t="s">
        <v>293</v>
      </c>
      <c r="P632" s="127"/>
      <c r="Q632" s="129"/>
      <c r="R632" s="237"/>
      <c r="S632" s="128"/>
      <c r="T632" s="119"/>
      <c r="U632" s="130"/>
      <c r="V632" s="130"/>
      <c r="W632" s="5"/>
      <c r="X632" s="128"/>
      <c r="Y632" s="127"/>
      <c r="Z632" s="127"/>
      <c r="AA632" s="128"/>
      <c r="AB632" s="119"/>
      <c r="AC632" s="68" t="s">
        <v>82</v>
      </c>
      <c r="AD632" s="35"/>
      <c r="AE632" s="112"/>
      <c r="AF632" s="112"/>
      <c r="AG632" s="112"/>
      <c r="AH632" s="112"/>
      <c r="AI632" s="6"/>
      <c r="AJ632" s="6"/>
      <c r="AK632" s="6"/>
      <c r="AL632" s="145"/>
      <c r="AM632" s="135"/>
      <c r="AN632" s="136"/>
      <c r="AO632" s="136"/>
      <c r="AP632" s="136"/>
      <c r="AQ632" s="147"/>
      <c r="AR632" s="145"/>
      <c r="AS632" s="110"/>
      <c r="AT632" s="119"/>
      <c r="AU632" s="10"/>
      <c r="AV632" s="119"/>
      <c r="AW632" s="8"/>
      <c r="AX632" s="9"/>
      <c r="AY632" s="9"/>
      <c r="AZ632" s="9"/>
      <c r="BA632" s="145"/>
      <c r="BB632" s="145"/>
      <c r="BC632" s="149"/>
      <c r="BD632" s="33"/>
      <c r="BE632" s="6"/>
      <c r="BF632" s="8"/>
      <c r="BG632" s="154"/>
      <c r="BH632" s="119"/>
      <c r="BI632" s="119"/>
      <c r="BJ632" s="6"/>
      <c r="BK632" s="108"/>
      <c r="BL632" s="108"/>
      <c r="BM632" s="6"/>
      <c r="BN632" s="6"/>
      <c r="BO632" s="7"/>
      <c r="BP632" s="6"/>
      <c r="BQ632" s="156"/>
      <c r="BR632" s="139" t="s">
        <v>80</v>
      </c>
      <c r="BS632" s="159"/>
      <c r="BT632" s="6"/>
    </row>
    <row r="633" spans="1:72" s="101" customFormat="1" x14ac:dyDescent="0.25">
      <c r="A633" s="122"/>
      <c r="B633" s="123"/>
      <c r="C633" s="123"/>
      <c r="D633" s="124"/>
      <c r="E633" s="185"/>
      <c r="F633" s="5"/>
      <c r="G633" s="5"/>
      <c r="H633" s="64" t="str">
        <f t="shared" si="16"/>
        <v/>
      </c>
      <c r="I633" s="5"/>
      <c r="J633" s="5"/>
      <c r="K633" s="64" t="str">
        <f t="shared" si="17"/>
        <v/>
      </c>
      <c r="L633" s="119"/>
      <c r="M633" s="152"/>
      <c r="N633" s="119"/>
      <c r="O633" s="5" t="s">
        <v>293</v>
      </c>
      <c r="P633" s="127"/>
      <c r="Q633" s="129"/>
      <c r="R633" s="237"/>
      <c r="S633" s="128"/>
      <c r="T633" s="119"/>
      <c r="U633" s="130"/>
      <c r="V633" s="130"/>
      <c r="W633" s="5"/>
      <c r="X633" s="128"/>
      <c r="Y633" s="127"/>
      <c r="Z633" s="127"/>
      <c r="AA633" s="128"/>
      <c r="AB633" s="119"/>
      <c r="AC633" s="68" t="s">
        <v>82</v>
      </c>
      <c r="AD633" s="35"/>
      <c r="AE633" s="112"/>
      <c r="AF633" s="112"/>
      <c r="AG633" s="112"/>
      <c r="AH633" s="112"/>
      <c r="AI633" s="6"/>
      <c r="AJ633" s="6"/>
      <c r="AK633" s="6"/>
      <c r="AL633" s="145"/>
      <c r="AM633" s="135"/>
      <c r="AN633" s="136"/>
      <c r="AO633" s="136"/>
      <c r="AP633" s="136"/>
      <c r="AQ633" s="147"/>
      <c r="AR633" s="145"/>
      <c r="AS633" s="110"/>
      <c r="AT633" s="119"/>
      <c r="AU633" s="10"/>
      <c r="AV633" s="119"/>
      <c r="AW633" s="8"/>
      <c r="AX633" s="9"/>
      <c r="AY633" s="9"/>
      <c r="AZ633" s="9"/>
      <c r="BA633" s="145"/>
      <c r="BB633" s="145"/>
      <c r="BC633" s="149"/>
      <c r="BD633" s="33"/>
      <c r="BE633" s="6"/>
      <c r="BF633" s="8"/>
      <c r="BG633" s="154"/>
      <c r="BH633" s="119"/>
      <c r="BI633" s="119"/>
      <c r="BJ633" s="6"/>
      <c r="BK633" s="108"/>
      <c r="BL633" s="108"/>
      <c r="BM633" s="6"/>
      <c r="BN633" s="6"/>
      <c r="BO633" s="7"/>
      <c r="BP633" s="6"/>
      <c r="BQ633" s="156"/>
      <c r="BR633" s="139" t="s">
        <v>80</v>
      </c>
      <c r="BS633" s="159"/>
      <c r="BT633" s="6"/>
    </row>
    <row r="634" spans="1:72" s="101" customFormat="1" x14ac:dyDescent="0.25">
      <c r="A634" s="122"/>
      <c r="B634" s="123"/>
      <c r="C634" s="123"/>
      <c r="D634" s="124"/>
      <c r="E634" s="185"/>
      <c r="F634" s="5"/>
      <c r="G634" s="5"/>
      <c r="H634" s="64" t="str">
        <f t="shared" si="16"/>
        <v/>
      </c>
      <c r="I634" s="5"/>
      <c r="J634" s="5"/>
      <c r="K634" s="64" t="str">
        <f t="shared" si="17"/>
        <v/>
      </c>
      <c r="L634" s="119"/>
      <c r="M634" s="152"/>
      <c r="N634" s="119"/>
      <c r="O634" s="5" t="s">
        <v>293</v>
      </c>
      <c r="P634" s="127"/>
      <c r="Q634" s="129"/>
      <c r="R634" s="237"/>
      <c r="S634" s="128"/>
      <c r="T634" s="119"/>
      <c r="U634" s="130"/>
      <c r="V634" s="130"/>
      <c r="W634" s="5"/>
      <c r="X634" s="128"/>
      <c r="Y634" s="127"/>
      <c r="Z634" s="127"/>
      <c r="AA634" s="128"/>
      <c r="AB634" s="119"/>
      <c r="AC634" s="68" t="s">
        <v>82</v>
      </c>
      <c r="AD634" s="35"/>
      <c r="AE634" s="112"/>
      <c r="AF634" s="112"/>
      <c r="AG634" s="112"/>
      <c r="AH634" s="112"/>
      <c r="AI634" s="6"/>
      <c r="AJ634" s="6"/>
      <c r="AK634" s="6"/>
      <c r="AL634" s="145"/>
      <c r="AM634" s="135"/>
      <c r="AN634" s="136"/>
      <c r="AO634" s="136"/>
      <c r="AP634" s="136"/>
      <c r="AQ634" s="147"/>
      <c r="AR634" s="145"/>
      <c r="AS634" s="110"/>
      <c r="AT634" s="119"/>
      <c r="AU634" s="10"/>
      <c r="AV634" s="119"/>
      <c r="AW634" s="8"/>
      <c r="AX634" s="9"/>
      <c r="AY634" s="9"/>
      <c r="AZ634" s="9"/>
      <c r="BA634" s="145"/>
      <c r="BB634" s="145"/>
      <c r="BC634" s="149"/>
      <c r="BD634" s="33"/>
      <c r="BE634" s="6"/>
      <c r="BF634" s="8"/>
      <c r="BG634" s="154"/>
      <c r="BH634" s="119"/>
      <c r="BI634" s="119"/>
      <c r="BJ634" s="6"/>
      <c r="BK634" s="108"/>
      <c r="BL634" s="108"/>
      <c r="BM634" s="6"/>
      <c r="BN634" s="6"/>
      <c r="BO634" s="7"/>
      <c r="BP634" s="6"/>
      <c r="BQ634" s="156"/>
      <c r="BR634" s="139" t="s">
        <v>80</v>
      </c>
      <c r="BS634" s="159"/>
      <c r="BT634" s="6"/>
    </row>
    <row r="635" spans="1:72" s="101" customFormat="1" x14ac:dyDescent="0.25">
      <c r="A635" s="122"/>
      <c r="B635" s="123"/>
      <c r="C635" s="123"/>
      <c r="D635" s="124"/>
      <c r="E635" s="185"/>
      <c r="F635" s="5"/>
      <c r="G635" s="5"/>
      <c r="H635" s="64" t="str">
        <f t="shared" si="16"/>
        <v/>
      </c>
      <c r="I635" s="5"/>
      <c r="J635" s="5"/>
      <c r="K635" s="64" t="str">
        <f t="shared" si="17"/>
        <v/>
      </c>
      <c r="L635" s="119"/>
      <c r="M635" s="152"/>
      <c r="N635" s="119"/>
      <c r="O635" s="5" t="s">
        <v>293</v>
      </c>
      <c r="P635" s="127"/>
      <c r="Q635" s="129"/>
      <c r="R635" s="237"/>
      <c r="S635" s="128"/>
      <c r="T635" s="119"/>
      <c r="U635" s="130"/>
      <c r="V635" s="130"/>
      <c r="W635" s="5"/>
      <c r="X635" s="128"/>
      <c r="Y635" s="127"/>
      <c r="Z635" s="127"/>
      <c r="AA635" s="128"/>
      <c r="AB635" s="119"/>
      <c r="AC635" s="68" t="s">
        <v>82</v>
      </c>
      <c r="AD635" s="35"/>
      <c r="AE635" s="112"/>
      <c r="AF635" s="112"/>
      <c r="AG635" s="112"/>
      <c r="AH635" s="112"/>
      <c r="AI635" s="6"/>
      <c r="AJ635" s="6"/>
      <c r="AK635" s="6"/>
      <c r="AL635" s="145"/>
      <c r="AM635" s="135"/>
      <c r="AN635" s="136"/>
      <c r="AO635" s="136"/>
      <c r="AP635" s="136"/>
      <c r="AQ635" s="147"/>
      <c r="AR635" s="145"/>
      <c r="AS635" s="110"/>
      <c r="AT635" s="119"/>
      <c r="AU635" s="10"/>
      <c r="AV635" s="119"/>
      <c r="AW635" s="8"/>
      <c r="AX635" s="9"/>
      <c r="AY635" s="9"/>
      <c r="AZ635" s="9"/>
      <c r="BA635" s="145"/>
      <c r="BB635" s="145"/>
      <c r="BC635" s="149"/>
      <c r="BD635" s="33"/>
      <c r="BE635" s="6"/>
      <c r="BF635" s="8"/>
      <c r="BG635" s="154"/>
      <c r="BH635" s="119"/>
      <c r="BI635" s="119"/>
      <c r="BJ635" s="6"/>
      <c r="BK635" s="108"/>
      <c r="BL635" s="108"/>
      <c r="BM635" s="6"/>
      <c r="BN635" s="6"/>
      <c r="BO635" s="7"/>
      <c r="BP635" s="6"/>
      <c r="BQ635" s="156"/>
      <c r="BR635" s="139" t="s">
        <v>80</v>
      </c>
      <c r="BS635" s="159"/>
      <c r="BT635" s="6"/>
    </row>
    <row r="636" spans="1:72" s="101" customFormat="1" x14ac:dyDescent="0.25">
      <c r="A636" s="122"/>
      <c r="B636" s="123"/>
      <c r="C636" s="123"/>
      <c r="D636" s="124"/>
      <c r="E636" s="185"/>
      <c r="F636" s="5"/>
      <c r="G636" s="5"/>
      <c r="H636" s="64" t="str">
        <f t="shared" si="16"/>
        <v/>
      </c>
      <c r="I636" s="5"/>
      <c r="J636" s="5"/>
      <c r="K636" s="64" t="str">
        <f t="shared" si="17"/>
        <v/>
      </c>
      <c r="L636" s="119"/>
      <c r="M636" s="152"/>
      <c r="N636" s="119"/>
      <c r="O636" s="5" t="s">
        <v>293</v>
      </c>
      <c r="P636" s="127"/>
      <c r="Q636" s="129"/>
      <c r="R636" s="237"/>
      <c r="S636" s="128"/>
      <c r="T636" s="119"/>
      <c r="U636" s="130"/>
      <c r="V636" s="130"/>
      <c r="W636" s="5"/>
      <c r="X636" s="128"/>
      <c r="Y636" s="127"/>
      <c r="Z636" s="127"/>
      <c r="AA636" s="128"/>
      <c r="AB636" s="119"/>
      <c r="AC636" s="68" t="s">
        <v>82</v>
      </c>
      <c r="AD636" s="35"/>
      <c r="AE636" s="112"/>
      <c r="AF636" s="112"/>
      <c r="AG636" s="112"/>
      <c r="AH636" s="112"/>
      <c r="AI636" s="6"/>
      <c r="AJ636" s="6"/>
      <c r="AK636" s="6"/>
      <c r="AL636" s="145"/>
      <c r="AM636" s="135"/>
      <c r="AN636" s="136"/>
      <c r="AO636" s="136"/>
      <c r="AP636" s="136"/>
      <c r="AQ636" s="147"/>
      <c r="AR636" s="145"/>
      <c r="AS636" s="110"/>
      <c r="AT636" s="119"/>
      <c r="AU636" s="10"/>
      <c r="AV636" s="119"/>
      <c r="AW636" s="8"/>
      <c r="AX636" s="9"/>
      <c r="AY636" s="9"/>
      <c r="AZ636" s="9"/>
      <c r="BA636" s="145"/>
      <c r="BB636" s="145"/>
      <c r="BC636" s="149"/>
      <c r="BD636" s="33"/>
      <c r="BE636" s="6"/>
      <c r="BF636" s="8"/>
      <c r="BG636" s="154"/>
      <c r="BH636" s="119"/>
      <c r="BI636" s="119"/>
      <c r="BJ636" s="6"/>
      <c r="BK636" s="108"/>
      <c r="BL636" s="108"/>
      <c r="BM636" s="6"/>
      <c r="BN636" s="6"/>
      <c r="BO636" s="7"/>
      <c r="BP636" s="6"/>
      <c r="BQ636" s="156"/>
      <c r="BR636" s="139" t="s">
        <v>80</v>
      </c>
      <c r="BS636" s="159"/>
      <c r="BT636" s="6"/>
    </row>
    <row r="637" spans="1:72" s="101" customFormat="1" x14ac:dyDescent="0.25">
      <c r="A637" s="122"/>
      <c r="B637" s="123"/>
      <c r="C637" s="123"/>
      <c r="D637" s="124"/>
      <c r="E637" s="185"/>
      <c r="F637" s="5"/>
      <c r="G637" s="5"/>
      <c r="H637" s="64" t="str">
        <f t="shared" si="16"/>
        <v/>
      </c>
      <c r="I637" s="5"/>
      <c r="J637" s="5"/>
      <c r="K637" s="64" t="str">
        <f t="shared" si="17"/>
        <v/>
      </c>
      <c r="L637" s="119"/>
      <c r="M637" s="152"/>
      <c r="N637" s="119"/>
      <c r="O637" s="5" t="s">
        <v>293</v>
      </c>
      <c r="P637" s="127"/>
      <c r="Q637" s="129"/>
      <c r="R637" s="237"/>
      <c r="S637" s="128"/>
      <c r="T637" s="119"/>
      <c r="U637" s="130"/>
      <c r="V637" s="130"/>
      <c r="W637" s="5"/>
      <c r="X637" s="128"/>
      <c r="Y637" s="127"/>
      <c r="Z637" s="127"/>
      <c r="AA637" s="128"/>
      <c r="AB637" s="119"/>
      <c r="AC637" s="68" t="s">
        <v>82</v>
      </c>
      <c r="AD637" s="35"/>
      <c r="AE637" s="112"/>
      <c r="AF637" s="112"/>
      <c r="AG637" s="112"/>
      <c r="AH637" s="112"/>
      <c r="AI637" s="6"/>
      <c r="AJ637" s="6"/>
      <c r="AK637" s="6"/>
      <c r="AL637" s="145"/>
      <c r="AM637" s="135"/>
      <c r="AN637" s="136"/>
      <c r="AO637" s="136"/>
      <c r="AP637" s="136"/>
      <c r="AQ637" s="147"/>
      <c r="AR637" s="145"/>
      <c r="AS637" s="110"/>
      <c r="AT637" s="119"/>
      <c r="AU637" s="10"/>
      <c r="AV637" s="119"/>
      <c r="AW637" s="8"/>
      <c r="AX637" s="9"/>
      <c r="AY637" s="9"/>
      <c r="AZ637" s="9"/>
      <c r="BA637" s="145"/>
      <c r="BB637" s="145"/>
      <c r="BC637" s="149"/>
      <c r="BD637" s="33"/>
      <c r="BE637" s="6"/>
      <c r="BF637" s="8"/>
      <c r="BG637" s="154"/>
      <c r="BH637" s="119"/>
      <c r="BI637" s="119"/>
      <c r="BJ637" s="6"/>
      <c r="BK637" s="108"/>
      <c r="BL637" s="108"/>
      <c r="BM637" s="6"/>
      <c r="BN637" s="6"/>
      <c r="BO637" s="7"/>
      <c r="BP637" s="6"/>
      <c r="BQ637" s="156"/>
      <c r="BR637" s="139" t="s">
        <v>80</v>
      </c>
      <c r="BS637" s="159"/>
      <c r="BT637" s="6"/>
    </row>
    <row r="638" spans="1:72" s="101" customFormat="1" x14ac:dyDescent="0.25">
      <c r="A638" s="122"/>
      <c r="B638" s="123"/>
      <c r="C638" s="123"/>
      <c r="D638" s="124"/>
      <c r="E638" s="185"/>
      <c r="F638" s="5"/>
      <c r="G638" s="5"/>
      <c r="H638" s="64" t="str">
        <f t="shared" si="16"/>
        <v/>
      </c>
      <c r="I638" s="5"/>
      <c r="J638" s="5"/>
      <c r="K638" s="64" t="str">
        <f t="shared" si="17"/>
        <v/>
      </c>
      <c r="L638" s="119"/>
      <c r="M638" s="152"/>
      <c r="N638" s="119"/>
      <c r="O638" s="5" t="s">
        <v>293</v>
      </c>
      <c r="P638" s="127"/>
      <c r="Q638" s="129"/>
      <c r="R638" s="237"/>
      <c r="S638" s="128"/>
      <c r="T638" s="119"/>
      <c r="U638" s="130"/>
      <c r="V638" s="130"/>
      <c r="W638" s="5"/>
      <c r="X638" s="128"/>
      <c r="Y638" s="127"/>
      <c r="Z638" s="127"/>
      <c r="AA638" s="128"/>
      <c r="AB638" s="119"/>
      <c r="AC638" s="68" t="s">
        <v>82</v>
      </c>
      <c r="AD638" s="35"/>
      <c r="AE638" s="112"/>
      <c r="AF638" s="112"/>
      <c r="AG638" s="112"/>
      <c r="AH638" s="112"/>
      <c r="AI638" s="6"/>
      <c r="AJ638" s="6"/>
      <c r="AK638" s="6"/>
      <c r="AL638" s="145"/>
      <c r="AM638" s="135"/>
      <c r="AN638" s="136"/>
      <c r="AO638" s="136"/>
      <c r="AP638" s="136"/>
      <c r="AQ638" s="147"/>
      <c r="AR638" s="145"/>
      <c r="AS638" s="110"/>
      <c r="AT638" s="119"/>
      <c r="AU638" s="10"/>
      <c r="AV638" s="119"/>
      <c r="AW638" s="8"/>
      <c r="AX638" s="9"/>
      <c r="AY638" s="9"/>
      <c r="AZ638" s="9"/>
      <c r="BA638" s="145"/>
      <c r="BB638" s="145"/>
      <c r="BC638" s="149"/>
      <c r="BD638" s="33"/>
      <c r="BE638" s="6"/>
      <c r="BF638" s="8"/>
      <c r="BG638" s="154"/>
      <c r="BH638" s="119"/>
      <c r="BI638" s="119"/>
      <c r="BJ638" s="6"/>
      <c r="BK638" s="108"/>
      <c r="BL638" s="108"/>
      <c r="BM638" s="6"/>
      <c r="BN638" s="6"/>
      <c r="BO638" s="7"/>
      <c r="BP638" s="6"/>
      <c r="BQ638" s="156"/>
      <c r="BR638" s="139" t="s">
        <v>80</v>
      </c>
      <c r="BS638" s="159"/>
      <c r="BT638" s="6"/>
    </row>
    <row r="639" spans="1:72" s="101" customFormat="1" x14ac:dyDescent="0.25">
      <c r="A639" s="122"/>
      <c r="B639" s="123"/>
      <c r="C639" s="123"/>
      <c r="D639" s="124"/>
      <c r="E639" s="185"/>
      <c r="F639" s="5"/>
      <c r="G639" s="5"/>
      <c r="H639" s="64" t="str">
        <f t="shared" si="16"/>
        <v/>
      </c>
      <c r="I639" s="5"/>
      <c r="J639" s="5"/>
      <c r="K639" s="64" t="str">
        <f t="shared" si="17"/>
        <v/>
      </c>
      <c r="L639" s="119"/>
      <c r="M639" s="152"/>
      <c r="N639" s="119"/>
      <c r="O639" s="5" t="s">
        <v>293</v>
      </c>
      <c r="P639" s="127"/>
      <c r="Q639" s="129"/>
      <c r="R639" s="237"/>
      <c r="S639" s="128"/>
      <c r="T639" s="119"/>
      <c r="U639" s="130"/>
      <c r="V639" s="130"/>
      <c r="W639" s="5"/>
      <c r="X639" s="128"/>
      <c r="Y639" s="127"/>
      <c r="Z639" s="127"/>
      <c r="AA639" s="128"/>
      <c r="AB639" s="119"/>
      <c r="AC639" s="68" t="s">
        <v>82</v>
      </c>
      <c r="AD639" s="35"/>
      <c r="AE639" s="112"/>
      <c r="AF639" s="112"/>
      <c r="AG639" s="112"/>
      <c r="AH639" s="112"/>
      <c r="AI639" s="6"/>
      <c r="AJ639" s="6"/>
      <c r="AK639" s="6"/>
      <c r="AL639" s="145"/>
      <c r="AM639" s="135"/>
      <c r="AN639" s="136"/>
      <c r="AO639" s="136"/>
      <c r="AP639" s="136"/>
      <c r="AQ639" s="147"/>
      <c r="AR639" s="145"/>
      <c r="AS639" s="110"/>
      <c r="AT639" s="119"/>
      <c r="AU639" s="10"/>
      <c r="AV639" s="119"/>
      <c r="AW639" s="8"/>
      <c r="AX639" s="9"/>
      <c r="AY639" s="9"/>
      <c r="AZ639" s="9"/>
      <c r="BA639" s="145"/>
      <c r="BB639" s="145"/>
      <c r="BC639" s="149"/>
      <c r="BD639" s="33"/>
      <c r="BE639" s="6"/>
      <c r="BF639" s="8"/>
      <c r="BG639" s="154"/>
      <c r="BH639" s="119"/>
      <c r="BI639" s="119"/>
      <c r="BJ639" s="6"/>
      <c r="BK639" s="108"/>
      <c r="BL639" s="108"/>
      <c r="BM639" s="6"/>
      <c r="BN639" s="6"/>
      <c r="BO639" s="7"/>
      <c r="BP639" s="6"/>
      <c r="BQ639" s="156"/>
      <c r="BR639" s="139" t="s">
        <v>80</v>
      </c>
      <c r="BS639" s="159"/>
      <c r="BT639" s="6"/>
    </row>
    <row r="640" spans="1:72" s="101" customFormat="1" x14ac:dyDescent="0.25">
      <c r="A640" s="122"/>
      <c r="B640" s="123"/>
      <c r="C640" s="123"/>
      <c r="D640" s="124"/>
      <c r="E640" s="185"/>
      <c r="F640" s="5"/>
      <c r="G640" s="5"/>
      <c r="H640" s="64" t="str">
        <f t="shared" si="16"/>
        <v/>
      </c>
      <c r="I640" s="5"/>
      <c r="J640" s="5"/>
      <c r="K640" s="64" t="str">
        <f t="shared" si="17"/>
        <v/>
      </c>
      <c r="L640" s="119"/>
      <c r="M640" s="152"/>
      <c r="N640" s="119"/>
      <c r="O640" s="5" t="s">
        <v>293</v>
      </c>
      <c r="P640" s="127"/>
      <c r="Q640" s="129"/>
      <c r="R640" s="237"/>
      <c r="S640" s="128"/>
      <c r="T640" s="119"/>
      <c r="U640" s="130"/>
      <c r="V640" s="130"/>
      <c r="W640" s="5"/>
      <c r="X640" s="128"/>
      <c r="Y640" s="127"/>
      <c r="Z640" s="127"/>
      <c r="AA640" s="128"/>
      <c r="AB640" s="119"/>
      <c r="AC640" s="68" t="s">
        <v>82</v>
      </c>
      <c r="AD640" s="35"/>
      <c r="AE640" s="112"/>
      <c r="AF640" s="112"/>
      <c r="AG640" s="112"/>
      <c r="AH640" s="112"/>
      <c r="AI640" s="6"/>
      <c r="AJ640" s="6"/>
      <c r="AK640" s="6"/>
      <c r="AL640" s="145"/>
      <c r="AM640" s="135"/>
      <c r="AN640" s="136"/>
      <c r="AO640" s="136"/>
      <c r="AP640" s="136"/>
      <c r="AQ640" s="147"/>
      <c r="AR640" s="145"/>
      <c r="AS640" s="110"/>
      <c r="AT640" s="119"/>
      <c r="AU640" s="10"/>
      <c r="AV640" s="119"/>
      <c r="AW640" s="8"/>
      <c r="AX640" s="9"/>
      <c r="AY640" s="9"/>
      <c r="AZ640" s="9"/>
      <c r="BA640" s="145"/>
      <c r="BB640" s="145"/>
      <c r="BC640" s="149"/>
      <c r="BD640" s="33"/>
      <c r="BE640" s="6"/>
      <c r="BF640" s="8"/>
      <c r="BG640" s="154"/>
      <c r="BH640" s="119"/>
      <c r="BI640" s="119"/>
      <c r="BJ640" s="6"/>
      <c r="BK640" s="108"/>
      <c r="BL640" s="108"/>
      <c r="BM640" s="6"/>
      <c r="BN640" s="6"/>
      <c r="BO640" s="7"/>
      <c r="BP640" s="6"/>
      <c r="BQ640" s="156"/>
      <c r="BR640" s="139" t="s">
        <v>80</v>
      </c>
      <c r="BS640" s="159"/>
      <c r="BT640" s="6"/>
    </row>
    <row r="641" spans="1:72" s="101" customFormat="1" x14ac:dyDescent="0.25">
      <c r="A641" s="122"/>
      <c r="B641" s="123"/>
      <c r="C641" s="123"/>
      <c r="D641" s="124"/>
      <c r="E641" s="185"/>
      <c r="F641" s="5"/>
      <c r="G641" s="5"/>
      <c r="H641" s="64" t="str">
        <f t="shared" si="16"/>
        <v/>
      </c>
      <c r="I641" s="5"/>
      <c r="J641" s="5"/>
      <c r="K641" s="64" t="str">
        <f t="shared" si="17"/>
        <v/>
      </c>
      <c r="L641" s="119"/>
      <c r="M641" s="152"/>
      <c r="N641" s="119"/>
      <c r="O641" s="5" t="s">
        <v>293</v>
      </c>
      <c r="P641" s="127"/>
      <c r="Q641" s="129"/>
      <c r="R641" s="237"/>
      <c r="S641" s="128"/>
      <c r="T641" s="119"/>
      <c r="U641" s="130"/>
      <c r="V641" s="130"/>
      <c r="W641" s="5"/>
      <c r="X641" s="128"/>
      <c r="Y641" s="127"/>
      <c r="Z641" s="127"/>
      <c r="AA641" s="128"/>
      <c r="AB641" s="119"/>
      <c r="AC641" s="68" t="s">
        <v>82</v>
      </c>
      <c r="AD641" s="35"/>
      <c r="AE641" s="112"/>
      <c r="AF641" s="112"/>
      <c r="AG641" s="112"/>
      <c r="AH641" s="112"/>
      <c r="AI641" s="6"/>
      <c r="AJ641" s="6"/>
      <c r="AK641" s="6"/>
      <c r="AL641" s="145"/>
      <c r="AM641" s="135"/>
      <c r="AN641" s="136"/>
      <c r="AO641" s="136"/>
      <c r="AP641" s="136"/>
      <c r="AQ641" s="147"/>
      <c r="AR641" s="145"/>
      <c r="AS641" s="110"/>
      <c r="AT641" s="119"/>
      <c r="AU641" s="10"/>
      <c r="AV641" s="119"/>
      <c r="AW641" s="8"/>
      <c r="AX641" s="9"/>
      <c r="AY641" s="9"/>
      <c r="AZ641" s="9"/>
      <c r="BA641" s="145"/>
      <c r="BB641" s="145"/>
      <c r="BC641" s="149"/>
      <c r="BD641" s="33"/>
      <c r="BE641" s="6"/>
      <c r="BF641" s="8"/>
      <c r="BG641" s="154"/>
      <c r="BH641" s="119"/>
      <c r="BI641" s="119"/>
      <c r="BJ641" s="6"/>
      <c r="BK641" s="108"/>
      <c r="BL641" s="108"/>
      <c r="BM641" s="6"/>
      <c r="BN641" s="6"/>
      <c r="BO641" s="7"/>
      <c r="BP641" s="6"/>
      <c r="BQ641" s="156"/>
      <c r="BR641" s="139" t="s">
        <v>80</v>
      </c>
      <c r="BS641" s="159"/>
      <c r="BT641" s="6"/>
    </row>
    <row r="642" spans="1:72" s="101" customFormat="1" x14ac:dyDescent="0.25">
      <c r="A642" s="122"/>
      <c r="B642" s="123"/>
      <c r="C642" s="123"/>
      <c r="D642" s="124"/>
      <c r="E642" s="185"/>
      <c r="F642" s="5"/>
      <c r="G642" s="5"/>
      <c r="H642" s="64" t="str">
        <f t="shared" si="16"/>
        <v/>
      </c>
      <c r="I642" s="5"/>
      <c r="J642" s="5"/>
      <c r="K642" s="64" t="str">
        <f t="shared" si="17"/>
        <v/>
      </c>
      <c r="L642" s="119"/>
      <c r="M642" s="152"/>
      <c r="N642" s="119"/>
      <c r="O642" s="5" t="s">
        <v>293</v>
      </c>
      <c r="P642" s="127"/>
      <c r="Q642" s="129"/>
      <c r="R642" s="237"/>
      <c r="S642" s="128"/>
      <c r="T642" s="119"/>
      <c r="U642" s="130"/>
      <c r="V642" s="130"/>
      <c r="W642" s="5"/>
      <c r="X642" s="128"/>
      <c r="Y642" s="127"/>
      <c r="Z642" s="127"/>
      <c r="AA642" s="128"/>
      <c r="AB642" s="119"/>
      <c r="AC642" s="68" t="s">
        <v>82</v>
      </c>
      <c r="AD642" s="35"/>
      <c r="AE642" s="112"/>
      <c r="AF642" s="112"/>
      <c r="AG642" s="112"/>
      <c r="AH642" s="112"/>
      <c r="AI642" s="6"/>
      <c r="AJ642" s="6"/>
      <c r="AK642" s="6"/>
      <c r="AL642" s="145"/>
      <c r="AM642" s="135"/>
      <c r="AN642" s="136"/>
      <c r="AO642" s="136"/>
      <c r="AP642" s="136"/>
      <c r="AQ642" s="147"/>
      <c r="AR642" s="145"/>
      <c r="AS642" s="110"/>
      <c r="AT642" s="119"/>
      <c r="AU642" s="10"/>
      <c r="AV642" s="119"/>
      <c r="AW642" s="8"/>
      <c r="AX642" s="9"/>
      <c r="AY642" s="9"/>
      <c r="AZ642" s="9"/>
      <c r="BA642" s="145"/>
      <c r="BB642" s="145"/>
      <c r="BC642" s="149"/>
      <c r="BD642" s="33"/>
      <c r="BE642" s="6"/>
      <c r="BF642" s="8"/>
      <c r="BG642" s="154"/>
      <c r="BH642" s="119"/>
      <c r="BI642" s="119"/>
      <c r="BJ642" s="6"/>
      <c r="BK642" s="108"/>
      <c r="BL642" s="108"/>
      <c r="BM642" s="6"/>
      <c r="BN642" s="6"/>
      <c r="BO642" s="7"/>
      <c r="BP642" s="6"/>
      <c r="BQ642" s="156"/>
      <c r="BR642" s="139" t="s">
        <v>80</v>
      </c>
      <c r="BS642" s="159"/>
      <c r="BT642" s="6"/>
    </row>
    <row r="643" spans="1:72" s="101" customFormat="1" x14ac:dyDescent="0.25">
      <c r="A643" s="122"/>
      <c r="B643" s="123"/>
      <c r="C643" s="123"/>
      <c r="D643" s="124"/>
      <c r="E643" s="185"/>
      <c r="F643" s="5"/>
      <c r="G643" s="5"/>
      <c r="H643" s="64" t="str">
        <f t="shared" si="16"/>
        <v/>
      </c>
      <c r="I643" s="5"/>
      <c r="J643" s="5"/>
      <c r="K643" s="64" t="str">
        <f t="shared" si="17"/>
        <v/>
      </c>
      <c r="L643" s="119"/>
      <c r="M643" s="152"/>
      <c r="N643" s="119"/>
      <c r="O643" s="5" t="s">
        <v>293</v>
      </c>
      <c r="P643" s="127"/>
      <c r="Q643" s="129"/>
      <c r="R643" s="237"/>
      <c r="S643" s="128"/>
      <c r="T643" s="119"/>
      <c r="U643" s="130"/>
      <c r="V643" s="130"/>
      <c r="W643" s="5"/>
      <c r="X643" s="128"/>
      <c r="Y643" s="127"/>
      <c r="Z643" s="127"/>
      <c r="AA643" s="128"/>
      <c r="AB643" s="119"/>
      <c r="AC643" s="68" t="s">
        <v>82</v>
      </c>
      <c r="AD643" s="35"/>
      <c r="AE643" s="112"/>
      <c r="AF643" s="112"/>
      <c r="AG643" s="112"/>
      <c r="AH643" s="112"/>
      <c r="AI643" s="6"/>
      <c r="AJ643" s="6"/>
      <c r="AK643" s="6"/>
      <c r="AL643" s="145"/>
      <c r="AM643" s="135"/>
      <c r="AN643" s="136"/>
      <c r="AO643" s="136"/>
      <c r="AP643" s="136"/>
      <c r="AQ643" s="147"/>
      <c r="AR643" s="145"/>
      <c r="AS643" s="110"/>
      <c r="AT643" s="119"/>
      <c r="AU643" s="10"/>
      <c r="AV643" s="119"/>
      <c r="AW643" s="8"/>
      <c r="AX643" s="9"/>
      <c r="AY643" s="9"/>
      <c r="AZ643" s="9"/>
      <c r="BA643" s="145"/>
      <c r="BB643" s="145"/>
      <c r="BC643" s="149"/>
      <c r="BD643" s="33"/>
      <c r="BE643" s="6"/>
      <c r="BF643" s="8"/>
      <c r="BG643" s="154"/>
      <c r="BH643" s="119"/>
      <c r="BI643" s="119"/>
      <c r="BJ643" s="6"/>
      <c r="BK643" s="108"/>
      <c r="BL643" s="108"/>
      <c r="BM643" s="6"/>
      <c r="BN643" s="6"/>
      <c r="BO643" s="7"/>
      <c r="BP643" s="6"/>
      <c r="BQ643" s="156"/>
      <c r="BR643" s="139" t="s">
        <v>80</v>
      </c>
      <c r="BS643" s="159"/>
      <c r="BT643" s="6"/>
    </row>
    <row r="644" spans="1:72" s="101" customFormat="1" x14ac:dyDescent="0.25">
      <c r="A644" s="122"/>
      <c r="B644" s="123"/>
      <c r="C644" s="123"/>
      <c r="D644" s="124"/>
      <c r="E644" s="185"/>
      <c r="F644" s="5"/>
      <c r="G644" s="5"/>
      <c r="H644" s="64" t="str">
        <f t="shared" si="16"/>
        <v/>
      </c>
      <c r="I644" s="5"/>
      <c r="J644" s="5"/>
      <c r="K644" s="64" t="str">
        <f t="shared" si="17"/>
        <v/>
      </c>
      <c r="L644" s="119"/>
      <c r="M644" s="152"/>
      <c r="N644" s="119"/>
      <c r="O644" s="5" t="s">
        <v>293</v>
      </c>
      <c r="P644" s="127"/>
      <c r="Q644" s="129"/>
      <c r="R644" s="237"/>
      <c r="S644" s="128"/>
      <c r="T644" s="119"/>
      <c r="U644" s="130"/>
      <c r="V644" s="130"/>
      <c r="W644" s="5"/>
      <c r="X644" s="128"/>
      <c r="Y644" s="127"/>
      <c r="Z644" s="127"/>
      <c r="AA644" s="128"/>
      <c r="AB644" s="119"/>
      <c r="AC644" s="68" t="s">
        <v>82</v>
      </c>
      <c r="AD644" s="35"/>
      <c r="AE644" s="112"/>
      <c r="AF644" s="112"/>
      <c r="AG644" s="112"/>
      <c r="AH644" s="112"/>
      <c r="AI644" s="6"/>
      <c r="AJ644" s="6"/>
      <c r="AK644" s="6"/>
      <c r="AL644" s="145"/>
      <c r="AM644" s="135"/>
      <c r="AN644" s="136"/>
      <c r="AO644" s="136"/>
      <c r="AP644" s="136"/>
      <c r="AQ644" s="147"/>
      <c r="AR644" s="145"/>
      <c r="AS644" s="110"/>
      <c r="AT644" s="119"/>
      <c r="AU644" s="10"/>
      <c r="AV644" s="119"/>
      <c r="AW644" s="8"/>
      <c r="AX644" s="9"/>
      <c r="AY644" s="9"/>
      <c r="AZ644" s="9"/>
      <c r="BA644" s="145"/>
      <c r="BB644" s="145"/>
      <c r="BC644" s="149"/>
      <c r="BD644" s="33"/>
      <c r="BE644" s="6"/>
      <c r="BF644" s="8"/>
      <c r="BG644" s="154"/>
      <c r="BH644" s="119"/>
      <c r="BI644" s="119"/>
      <c r="BJ644" s="6"/>
      <c r="BK644" s="108"/>
      <c r="BL644" s="108"/>
      <c r="BM644" s="6"/>
      <c r="BN644" s="6"/>
      <c r="BO644" s="7"/>
      <c r="BP644" s="6"/>
      <c r="BQ644" s="156"/>
      <c r="BR644" s="139" t="s">
        <v>80</v>
      </c>
      <c r="BS644" s="159"/>
      <c r="BT644" s="6"/>
    </row>
    <row r="645" spans="1:72" s="101" customFormat="1" x14ac:dyDescent="0.25">
      <c r="A645" s="122"/>
      <c r="B645" s="123"/>
      <c r="C645" s="123"/>
      <c r="D645" s="124"/>
      <c r="E645" s="185"/>
      <c r="F645" s="5"/>
      <c r="G645" s="5"/>
      <c r="H645" s="64" t="str">
        <f t="shared" si="16"/>
        <v/>
      </c>
      <c r="I645" s="5"/>
      <c r="J645" s="5"/>
      <c r="K645" s="64" t="str">
        <f t="shared" si="17"/>
        <v/>
      </c>
      <c r="L645" s="119"/>
      <c r="M645" s="152"/>
      <c r="N645" s="119"/>
      <c r="O645" s="5" t="s">
        <v>293</v>
      </c>
      <c r="P645" s="127"/>
      <c r="Q645" s="129"/>
      <c r="R645" s="237"/>
      <c r="S645" s="128"/>
      <c r="T645" s="119"/>
      <c r="U645" s="130"/>
      <c r="V645" s="130"/>
      <c r="W645" s="5"/>
      <c r="X645" s="128"/>
      <c r="Y645" s="127"/>
      <c r="Z645" s="127"/>
      <c r="AA645" s="128"/>
      <c r="AB645" s="119"/>
      <c r="AC645" s="68" t="s">
        <v>82</v>
      </c>
      <c r="AD645" s="35"/>
      <c r="AE645" s="112"/>
      <c r="AF645" s="112"/>
      <c r="AG645" s="112"/>
      <c r="AH645" s="112"/>
      <c r="AI645" s="6"/>
      <c r="AJ645" s="6"/>
      <c r="AK645" s="6"/>
      <c r="AL645" s="145"/>
      <c r="AM645" s="135"/>
      <c r="AN645" s="136"/>
      <c r="AO645" s="136"/>
      <c r="AP645" s="136"/>
      <c r="AQ645" s="147"/>
      <c r="AR645" s="145"/>
      <c r="AS645" s="110"/>
      <c r="AT645" s="119"/>
      <c r="AU645" s="10"/>
      <c r="AV645" s="119"/>
      <c r="AW645" s="8"/>
      <c r="AX645" s="9"/>
      <c r="AY645" s="9"/>
      <c r="AZ645" s="9"/>
      <c r="BA645" s="145"/>
      <c r="BB645" s="145"/>
      <c r="BC645" s="149"/>
      <c r="BD645" s="33"/>
      <c r="BE645" s="6"/>
      <c r="BF645" s="8"/>
      <c r="BG645" s="154"/>
      <c r="BH645" s="119"/>
      <c r="BI645" s="119"/>
      <c r="BJ645" s="6"/>
      <c r="BK645" s="108"/>
      <c r="BL645" s="108"/>
      <c r="BM645" s="6"/>
      <c r="BN645" s="6"/>
      <c r="BO645" s="7"/>
      <c r="BP645" s="6"/>
      <c r="BQ645" s="156"/>
      <c r="BR645" s="139" t="s">
        <v>80</v>
      </c>
      <c r="BS645" s="159"/>
      <c r="BT645" s="6"/>
    </row>
    <row r="646" spans="1:72" s="101" customFormat="1" x14ac:dyDescent="0.25">
      <c r="A646" s="122"/>
      <c r="B646" s="123"/>
      <c r="C646" s="123"/>
      <c r="D646" s="124"/>
      <c r="E646" s="185"/>
      <c r="F646" s="5"/>
      <c r="G646" s="5"/>
      <c r="H646" s="64" t="str">
        <f t="shared" si="16"/>
        <v/>
      </c>
      <c r="I646" s="5"/>
      <c r="J646" s="5"/>
      <c r="K646" s="64" t="str">
        <f t="shared" si="17"/>
        <v/>
      </c>
      <c r="L646" s="119"/>
      <c r="M646" s="152"/>
      <c r="N646" s="119"/>
      <c r="O646" s="5" t="s">
        <v>293</v>
      </c>
      <c r="P646" s="127"/>
      <c r="Q646" s="129"/>
      <c r="R646" s="237"/>
      <c r="S646" s="128"/>
      <c r="T646" s="119"/>
      <c r="U646" s="130"/>
      <c r="V646" s="130"/>
      <c r="W646" s="5"/>
      <c r="X646" s="128"/>
      <c r="Y646" s="127"/>
      <c r="Z646" s="127"/>
      <c r="AA646" s="128"/>
      <c r="AB646" s="119"/>
      <c r="AC646" s="68" t="s">
        <v>82</v>
      </c>
      <c r="AD646" s="35"/>
      <c r="AE646" s="112"/>
      <c r="AF646" s="112"/>
      <c r="AG646" s="112"/>
      <c r="AH646" s="112"/>
      <c r="AI646" s="6"/>
      <c r="AJ646" s="6"/>
      <c r="AK646" s="6"/>
      <c r="AL646" s="145"/>
      <c r="AM646" s="135"/>
      <c r="AN646" s="136"/>
      <c r="AO646" s="136"/>
      <c r="AP646" s="136"/>
      <c r="AQ646" s="147"/>
      <c r="AR646" s="145"/>
      <c r="AS646" s="110"/>
      <c r="AT646" s="119"/>
      <c r="AU646" s="10"/>
      <c r="AV646" s="119"/>
      <c r="AW646" s="8"/>
      <c r="AX646" s="9"/>
      <c r="AY646" s="9"/>
      <c r="AZ646" s="9"/>
      <c r="BA646" s="145"/>
      <c r="BB646" s="145"/>
      <c r="BC646" s="149"/>
      <c r="BD646" s="33"/>
      <c r="BE646" s="6"/>
      <c r="BF646" s="8"/>
      <c r="BG646" s="154"/>
      <c r="BH646" s="119"/>
      <c r="BI646" s="119"/>
      <c r="BJ646" s="6"/>
      <c r="BK646" s="108"/>
      <c r="BL646" s="108"/>
      <c r="BM646" s="6"/>
      <c r="BN646" s="6"/>
      <c r="BO646" s="7"/>
      <c r="BP646" s="6"/>
      <c r="BQ646" s="156"/>
      <c r="BR646" s="139" t="s">
        <v>80</v>
      </c>
      <c r="BS646" s="159"/>
      <c r="BT646" s="6"/>
    </row>
    <row r="647" spans="1:72" s="101" customFormat="1" x14ac:dyDescent="0.25">
      <c r="A647" s="122"/>
      <c r="B647" s="123"/>
      <c r="C647" s="123"/>
      <c r="D647" s="124"/>
      <c r="E647" s="185"/>
      <c r="F647" s="5"/>
      <c r="G647" s="5"/>
      <c r="H647" s="64" t="str">
        <f t="shared" si="16"/>
        <v/>
      </c>
      <c r="I647" s="5"/>
      <c r="J647" s="5"/>
      <c r="K647" s="64" t="str">
        <f t="shared" si="17"/>
        <v/>
      </c>
      <c r="L647" s="119"/>
      <c r="M647" s="152"/>
      <c r="N647" s="119"/>
      <c r="O647" s="5" t="s">
        <v>293</v>
      </c>
      <c r="P647" s="127"/>
      <c r="Q647" s="129"/>
      <c r="R647" s="237"/>
      <c r="S647" s="128"/>
      <c r="T647" s="119"/>
      <c r="U647" s="130"/>
      <c r="V647" s="130"/>
      <c r="W647" s="5"/>
      <c r="X647" s="128"/>
      <c r="Y647" s="127"/>
      <c r="Z647" s="127"/>
      <c r="AA647" s="128"/>
      <c r="AB647" s="119"/>
      <c r="AC647" s="68" t="s">
        <v>82</v>
      </c>
      <c r="AD647" s="35"/>
      <c r="AE647" s="112"/>
      <c r="AF647" s="112"/>
      <c r="AG647" s="112"/>
      <c r="AH647" s="112"/>
      <c r="AI647" s="6"/>
      <c r="AJ647" s="6"/>
      <c r="AK647" s="6"/>
      <c r="AL647" s="145"/>
      <c r="AM647" s="135"/>
      <c r="AN647" s="136"/>
      <c r="AO647" s="136"/>
      <c r="AP647" s="136"/>
      <c r="AQ647" s="147"/>
      <c r="AR647" s="145"/>
      <c r="AS647" s="110"/>
      <c r="AT647" s="119"/>
      <c r="AU647" s="10"/>
      <c r="AV647" s="119"/>
      <c r="AW647" s="8"/>
      <c r="AX647" s="9"/>
      <c r="AY647" s="9"/>
      <c r="AZ647" s="9"/>
      <c r="BA647" s="145"/>
      <c r="BB647" s="145"/>
      <c r="BC647" s="149"/>
      <c r="BD647" s="33"/>
      <c r="BE647" s="6"/>
      <c r="BF647" s="8"/>
      <c r="BG647" s="154"/>
      <c r="BH647" s="119"/>
      <c r="BI647" s="119"/>
      <c r="BJ647" s="6"/>
      <c r="BK647" s="108"/>
      <c r="BL647" s="108"/>
      <c r="BM647" s="6"/>
      <c r="BN647" s="6"/>
      <c r="BO647" s="7"/>
      <c r="BP647" s="6"/>
      <c r="BQ647" s="156"/>
      <c r="BR647" s="139" t="s">
        <v>80</v>
      </c>
      <c r="BS647" s="159"/>
      <c r="BT647" s="6"/>
    </row>
    <row r="648" spans="1:72" s="101" customFormat="1" x14ac:dyDescent="0.25">
      <c r="A648" s="122"/>
      <c r="B648" s="123"/>
      <c r="C648" s="123"/>
      <c r="D648" s="124"/>
      <c r="E648" s="185"/>
      <c r="F648" s="5"/>
      <c r="G648" s="5"/>
      <c r="H648" s="64" t="str">
        <f t="shared" si="16"/>
        <v/>
      </c>
      <c r="I648" s="5"/>
      <c r="J648" s="5"/>
      <c r="K648" s="64" t="str">
        <f t="shared" si="17"/>
        <v/>
      </c>
      <c r="L648" s="119"/>
      <c r="M648" s="152"/>
      <c r="N648" s="119"/>
      <c r="O648" s="5" t="s">
        <v>293</v>
      </c>
      <c r="P648" s="127"/>
      <c r="Q648" s="129"/>
      <c r="R648" s="237"/>
      <c r="S648" s="128"/>
      <c r="T648" s="119"/>
      <c r="U648" s="130"/>
      <c r="V648" s="130"/>
      <c r="W648" s="5"/>
      <c r="X648" s="128"/>
      <c r="Y648" s="127"/>
      <c r="Z648" s="127"/>
      <c r="AA648" s="128"/>
      <c r="AB648" s="119"/>
      <c r="AC648" s="68" t="s">
        <v>82</v>
      </c>
      <c r="AD648" s="35"/>
      <c r="AE648" s="112"/>
      <c r="AF648" s="112"/>
      <c r="AG648" s="112"/>
      <c r="AH648" s="112"/>
      <c r="AI648" s="6"/>
      <c r="AJ648" s="6"/>
      <c r="AK648" s="6"/>
      <c r="AL648" s="145"/>
      <c r="AM648" s="135"/>
      <c r="AN648" s="136"/>
      <c r="AO648" s="136"/>
      <c r="AP648" s="136"/>
      <c r="AQ648" s="147"/>
      <c r="AR648" s="145"/>
      <c r="AS648" s="110"/>
      <c r="AT648" s="119"/>
      <c r="AU648" s="10"/>
      <c r="AV648" s="119"/>
      <c r="AW648" s="8"/>
      <c r="AX648" s="9"/>
      <c r="AY648" s="9"/>
      <c r="AZ648" s="9"/>
      <c r="BA648" s="145"/>
      <c r="BB648" s="145"/>
      <c r="BC648" s="149"/>
      <c r="BD648" s="33"/>
      <c r="BE648" s="6"/>
      <c r="BF648" s="8"/>
      <c r="BG648" s="154"/>
      <c r="BH648" s="119"/>
      <c r="BI648" s="119"/>
      <c r="BJ648" s="6"/>
      <c r="BK648" s="108"/>
      <c r="BL648" s="108"/>
      <c r="BM648" s="6"/>
      <c r="BN648" s="6"/>
      <c r="BO648" s="7"/>
      <c r="BP648" s="6"/>
      <c r="BQ648" s="156"/>
      <c r="BR648" s="139" t="s">
        <v>80</v>
      </c>
      <c r="BS648" s="159"/>
      <c r="BT648" s="6"/>
    </row>
    <row r="649" spans="1:72" s="101" customFormat="1" x14ac:dyDescent="0.25">
      <c r="A649" s="122"/>
      <c r="B649" s="123"/>
      <c r="C649" s="124"/>
      <c r="D649" s="124"/>
      <c r="E649" s="185"/>
      <c r="F649" s="5"/>
      <c r="G649" s="5"/>
      <c r="H649" s="64" t="str">
        <f t="shared" si="16"/>
        <v/>
      </c>
      <c r="I649" s="5"/>
      <c r="J649" s="5"/>
      <c r="K649" s="64" t="str">
        <f t="shared" si="17"/>
        <v/>
      </c>
      <c r="L649" s="119"/>
      <c r="M649" s="152"/>
      <c r="N649" s="119"/>
      <c r="O649" s="5" t="s">
        <v>293</v>
      </c>
      <c r="P649" s="127"/>
      <c r="Q649" s="129"/>
      <c r="R649" s="237"/>
      <c r="S649" s="128"/>
      <c r="T649" s="119"/>
      <c r="U649" s="130"/>
      <c r="V649" s="130"/>
      <c r="W649" s="5"/>
      <c r="X649" s="128"/>
      <c r="Y649" s="127"/>
      <c r="Z649" s="127"/>
      <c r="AA649" s="128"/>
      <c r="AB649" s="119"/>
      <c r="AC649" s="68" t="s">
        <v>82</v>
      </c>
      <c r="AD649" s="35"/>
      <c r="AE649" s="112"/>
      <c r="AF649" s="112"/>
      <c r="AG649" s="112"/>
      <c r="AH649" s="112"/>
      <c r="AI649" s="6"/>
      <c r="AJ649" s="6"/>
      <c r="AK649" s="6"/>
      <c r="AL649" s="145"/>
      <c r="AM649" s="135"/>
      <c r="AN649" s="136"/>
      <c r="AO649" s="136"/>
      <c r="AP649" s="136"/>
      <c r="AQ649" s="147"/>
      <c r="AR649" s="145"/>
      <c r="AS649" s="110"/>
      <c r="AT649" s="119"/>
      <c r="AU649" s="10"/>
      <c r="AV649" s="119"/>
      <c r="AW649" s="8"/>
      <c r="AX649" s="9"/>
      <c r="AY649" s="9"/>
      <c r="AZ649" s="9"/>
      <c r="BA649" s="145"/>
      <c r="BB649" s="145"/>
      <c r="BC649" s="149"/>
      <c r="BD649" s="33"/>
      <c r="BE649" s="6"/>
      <c r="BF649" s="8"/>
      <c r="BG649" s="154"/>
      <c r="BH649" s="119"/>
      <c r="BI649" s="119"/>
      <c r="BJ649" s="6"/>
      <c r="BK649" s="108"/>
      <c r="BL649" s="108"/>
      <c r="BM649" s="6"/>
      <c r="BN649" s="6"/>
      <c r="BO649" s="7"/>
      <c r="BP649" s="6"/>
      <c r="BQ649" s="156"/>
      <c r="BR649" s="139" t="s">
        <v>80</v>
      </c>
      <c r="BS649" s="159"/>
      <c r="BT649" s="6"/>
    </row>
    <row r="650" spans="1:72" s="101" customFormat="1" x14ac:dyDescent="0.25">
      <c r="A650" s="122"/>
      <c r="B650" s="123"/>
      <c r="C650" s="124"/>
      <c r="D650" s="124"/>
      <c r="E650" s="185"/>
      <c r="F650" s="5"/>
      <c r="G650" s="5"/>
      <c r="H650" s="64" t="str">
        <f t="shared" si="16"/>
        <v/>
      </c>
      <c r="I650" s="5"/>
      <c r="J650" s="5"/>
      <c r="K650" s="64" t="str">
        <f t="shared" si="17"/>
        <v/>
      </c>
      <c r="L650" s="119"/>
      <c r="M650" s="152"/>
      <c r="N650" s="119"/>
      <c r="O650" s="5" t="s">
        <v>293</v>
      </c>
      <c r="P650" s="127"/>
      <c r="Q650" s="129"/>
      <c r="R650" s="237"/>
      <c r="S650" s="128"/>
      <c r="T650" s="119"/>
      <c r="U650" s="130"/>
      <c r="V650" s="130"/>
      <c r="W650" s="5"/>
      <c r="X650" s="128"/>
      <c r="Y650" s="127"/>
      <c r="Z650" s="127"/>
      <c r="AA650" s="128"/>
      <c r="AB650" s="119"/>
      <c r="AC650" s="68" t="s">
        <v>82</v>
      </c>
      <c r="AD650" s="35"/>
      <c r="AE650" s="112"/>
      <c r="AF650" s="112"/>
      <c r="AG650" s="112"/>
      <c r="AH650" s="112"/>
      <c r="AI650" s="6"/>
      <c r="AJ650" s="6"/>
      <c r="AK650" s="6"/>
      <c r="AL650" s="145"/>
      <c r="AM650" s="135"/>
      <c r="AN650" s="136"/>
      <c r="AO650" s="136"/>
      <c r="AP650" s="136"/>
      <c r="AQ650" s="147"/>
      <c r="AR650" s="145"/>
      <c r="AS650" s="110"/>
      <c r="AT650" s="119"/>
      <c r="AU650" s="10"/>
      <c r="AV650" s="119"/>
      <c r="AW650" s="8"/>
      <c r="AX650" s="9"/>
      <c r="AY650" s="9"/>
      <c r="AZ650" s="9"/>
      <c r="BA650" s="145"/>
      <c r="BB650" s="145"/>
      <c r="BC650" s="149"/>
      <c r="BD650" s="33"/>
      <c r="BE650" s="6"/>
      <c r="BF650" s="8"/>
      <c r="BG650" s="154"/>
      <c r="BH650" s="119"/>
      <c r="BI650" s="119"/>
      <c r="BJ650" s="6"/>
      <c r="BK650" s="108"/>
      <c r="BL650" s="108"/>
      <c r="BM650" s="6"/>
      <c r="BN650" s="6"/>
      <c r="BO650" s="7"/>
      <c r="BP650" s="6"/>
      <c r="BQ650" s="156"/>
      <c r="BR650" s="139" t="s">
        <v>80</v>
      </c>
      <c r="BS650" s="159"/>
      <c r="BT650" s="6"/>
    </row>
    <row r="651" spans="1:72" s="101" customFormat="1" x14ac:dyDescent="0.25">
      <c r="A651" s="122"/>
      <c r="B651" s="123"/>
      <c r="C651" s="124"/>
      <c r="D651" s="124"/>
      <c r="E651" s="185"/>
      <c r="F651" s="5"/>
      <c r="G651" s="5"/>
      <c r="H651" s="64" t="str">
        <f t="shared" si="16"/>
        <v/>
      </c>
      <c r="I651" s="5"/>
      <c r="J651" s="5"/>
      <c r="K651" s="64" t="str">
        <f t="shared" si="17"/>
        <v/>
      </c>
      <c r="L651" s="119"/>
      <c r="M651" s="152"/>
      <c r="N651" s="119"/>
      <c r="O651" s="5" t="s">
        <v>293</v>
      </c>
      <c r="P651" s="127"/>
      <c r="Q651" s="129"/>
      <c r="R651" s="237"/>
      <c r="S651" s="128"/>
      <c r="T651" s="119"/>
      <c r="U651" s="130"/>
      <c r="V651" s="130"/>
      <c r="W651" s="5"/>
      <c r="X651" s="128"/>
      <c r="Y651" s="127"/>
      <c r="Z651" s="127"/>
      <c r="AA651" s="128"/>
      <c r="AB651" s="119"/>
      <c r="AC651" s="68" t="s">
        <v>82</v>
      </c>
      <c r="AD651" s="35"/>
      <c r="AE651" s="112"/>
      <c r="AF651" s="112"/>
      <c r="AG651" s="112"/>
      <c r="AH651" s="112"/>
      <c r="AI651" s="6"/>
      <c r="AJ651" s="6"/>
      <c r="AK651" s="6"/>
      <c r="AL651" s="145"/>
      <c r="AM651" s="135"/>
      <c r="AN651" s="136"/>
      <c r="AO651" s="136"/>
      <c r="AP651" s="136"/>
      <c r="AQ651" s="147"/>
      <c r="AR651" s="145"/>
      <c r="AS651" s="110"/>
      <c r="AT651" s="119"/>
      <c r="AU651" s="10"/>
      <c r="AV651" s="119"/>
      <c r="AW651" s="8"/>
      <c r="AX651" s="9"/>
      <c r="AY651" s="9"/>
      <c r="AZ651" s="9"/>
      <c r="BA651" s="145"/>
      <c r="BB651" s="145"/>
      <c r="BC651" s="149"/>
      <c r="BD651" s="33"/>
      <c r="BE651" s="6"/>
      <c r="BF651" s="8"/>
      <c r="BG651" s="154"/>
      <c r="BH651" s="119"/>
      <c r="BI651" s="119"/>
      <c r="BJ651" s="6"/>
      <c r="BK651" s="108"/>
      <c r="BL651" s="108"/>
      <c r="BM651" s="6"/>
      <c r="BN651" s="6"/>
      <c r="BO651" s="7"/>
      <c r="BP651" s="6"/>
      <c r="BQ651" s="156"/>
      <c r="BR651" s="139" t="s">
        <v>80</v>
      </c>
      <c r="BS651" s="159"/>
      <c r="BT651" s="6"/>
    </row>
    <row r="652" spans="1:72" s="101" customFormat="1" x14ac:dyDescent="0.25">
      <c r="A652" s="122"/>
      <c r="B652" s="123"/>
      <c r="C652" s="124"/>
      <c r="D652" s="124"/>
      <c r="E652" s="185"/>
      <c r="F652" s="5"/>
      <c r="G652" s="5"/>
      <c r="H652" s="64" t="str">
        <f t="shared" si="16"/>
        <v/>
      </c>
      <c r="I652" s="5"/>
      <c r="J652" s="5"/>
      <c r="K652" s="64" t="str">
        <f t="shared" si="17"/>
        <v/>
      </c>
      <c r="L652" s="119"/>
      <c r="M652" s="152"/>
      <c r="N652" s="119"/>
      <c r="O652" s="5" t="s">
        <v>293</v>
      </c>
      <c r="P652" s="127"/>
      <c r="Q652" s="129"/>
      <c r="R652" s="237"/>
      <c r="S652" s="128"/>
      <c r="T652" s="119"/>
      <c r="U652" s="130"/>
      <c r="V652" s="130"/>
      <c r="W652" s="5"/>
      <c r="X652" s="128"/>
      <c r="Y652" s="127"/>
      <c r="Z652" s="127"/>
      <c r="AA652" s="128"/>
      <c r="AB652" s="119"/>
      <c r="AC652" s="68" t="s">
        <v>82</v>
      </c>
      <c r="AD652" s="35"/>
      <c r="AE652" s="112"/>
      <c r="AF652" s="112"/>
      <c r="AG652" s="112"/>
      <c r="AH652" s="112"/>
      <c r="AI652" s="6"/>
      <c r="AJ652" s="6"/>
      <c r="AK652" s="6"/>
      <c r="AL652" s="145"/>
      <c r="AM652" s="135"/>
      <c r="AN652" s="136"/>
      <c r="AO652" s="136"/>
      <c r="AP652" s="136"/>
      <c r="AQ652" s="147"/>
      <c r="AR652" s="145"/>
      <c r="AS652" s="110"/>
      <c r="AT652" s="119"/>
      <c r="AU652" s="10"/>
      <c r="AV652" s="119"/>
      <c r="AW652" s="8"/>
      <c r="AX652" s="9"/>
      <c r="AY652" s="9"/>
      <c r="AZ652" s="9"/>
      <c r="BA652" s="145"/>
      <c r="BB652" s="145"/>
      <c r="BC652" s="149"/>
      <c r="BD652" s="33"/>
      <c r="BE652" s="6"/>
      <c r="BF652" s="8"/>
      <c r="BG652" s="154"/>
      <c r="BH652" s="119"/>
      <c r="BI652" s="119"/>
      <c r="BJ652" s="6"/>
      <c r="BK652" s="108"/>
      <c r="BL652" s="108"/>
      <c r="BM652" s="6"/>
      <c r="BN652" s="6"/>
      <c r="BO652" s="7"/>
      <c r="BP652" s="6"/>
      <c r="BQ652" s="156"/>
      <c r="BR652" s="139" t="s">
        <v>80</v>
      </c>
      <c r="BS652" s="159"/>
      <c r="BT652" s="6"/>
    </row>
    <row r="653" spans="1:72" s="101" customFormat="1" x14ac:dyDescent="0.25">
      <c r="A653" s="122"/>
      <c r="B653" s="123"/>
      <c r="C653" s="124"/>
      <c r="D653" s="124"/>
      <c r="E653" s="185"/>
      <c r="F653" s="5"/>
      <c r="G653" s="5"/>
      <c r="H653" s="64" t="str">
        <f t="shared" si="16"/>
        <v/>
      </c>
      <c r="I653" s="5"/>
      <c r="J653" s="5"/>
      <c r="K653" s="64" t="str">
        <f t="shared" si="17"/>
        <v/>
      </c>
      <c r="L653" s="119"/>
      <c r="M653" s="152"/>
      <c r="N653" s="119"/>
      <c r="O653" s="5" t="s">
        <v>293</v>
      </c>
      <c r="P653" s="127"/>
      <c r="Q653" s="129"/>
      <c r="R653" s="237"/>
      <c r="S653" s="128"/>
      <c r="T653" s="119"/>
      <c r="U653" s="130"/>
      <c r="V653" s="130"/>
      <c r="W653" s="5"/>
      <c r="X653" s="128"/>
      <c r="Y653" s="127"/>
      <c r="Z653" s="127"/>
      <c r="AA653" s="128"/>
      <c r="AB653" s="119"/>
      <c r="AC653" s="68" t="s">
        <v>82</v>
      </c>
      <c r="AD653" s="35"/>
      <c r="AE653" s="112"/>
      <c r="AF653" s="112"/>
      <c r="AG653" s="112"/>
      <c r="AH653" s="112"/>
      <c r="AI653" s="6"/>
      <c r="AJ653" s="6"/>
      <c r="AK653" s="6"/>
      <c r="AL653" s="145"/>
      <c r="AM653" s="135"/>
      <c r="AN653" s="136"/>
      <c r="AO653" s="136"/>
      <c r="AP653" s="136"/>
      <c r="AQ653" s="147"/>
      <c r="AR653" s="145"/>
      <c r="AS653" s="110"/>
      <c r="AT653" s="119"/>
      <c r="AU653" s="10"/>
      <c r="AV653" s="119"/>
      <c r="AW653" s="8"/>
      <c r="AX653" s="9"/>
      <c r="AY653" s="9"/>
      <c r="AZ653" s="9"/>
      <c r="BA653" s="145"/>
      <c r="BB653" s="145"/>
      <c r="BC653" s="149"/>
      <c r="BD653" s="33"/>
      <c r="BE653" s="6"/>
      <c r="BF653" s="8"/>
      <c r="BG653" s="154"/>
      <c r="BH653" s="119"/>
      <c r="BI653" s="119"/>
      <c r="BJ653" s="6"/>
      <c r="BK653" s="108"/>
      <c r="BL653" s="108"/>
      <c r="BM653" s="6"/>
      <c r="BN653" s="6"/>
      <c r="BO653" s="7"/>
      <c r="BP653" s="6"/>
      <c r="BQ653" s="156"/>
      <c r="BR653" s="139" t="s">
        <v>80</v>
      </c>
      <c r="BS653" s="159"/>
      <c r="BT653" s="6"/>
    </row>
    <row r="654" spans="1:72" s="101" customFormat="1" x14ac:dyDescent="0.25">
      <c r="A654" s="122"/>
      <c r="B654" s="123"/>
      <c r="C654" s="124"/>
      <c r="D654" s="124"/>
      <c r="E654" s="185"/>
      <c r="F654" s="5"/>
      <c r="G654" s="5"/>
      <c r="H654" s="64" t="str">
        <f t="shared" si="16"/>
        <v/>
      </c>
      <c r="I654" s="5"/>
      <c r="J654" s="5"/>
      <c r="K654" s="64" t="str">
        <f t="shared" si="17"/>
        <v/>
      </c>
      <c r="L654" s="119"/>
      <c r="M654" s="152"/>
      <c r="N654" s="119"/>
      <c r="O654" s="5" t="s">
        <v>293</v>
      </c>
      <c r="P654" s="127"/>
      <c r="Q654" s="129"/>
      <c r="R654" s="237"/>
      <c r="S654" s="128"/>
      <c r="T654" s="119"/>
      <c r="U654" s="130"/>
      <c r="V654" s="130"/>
      <c r="W654" s="5"/>
      <c r="X654" s="128"/>
      <c r="Y654" s="127"/>
      <c r="Z654" s="127"/>
      <c r="AA654" s="128"/>
      <c r="AB654" s="119"/>
      <c r="AC654" s="68" t="s">
        <v>82</v>
      </c>
      <c r="AD654" s="35"/>
      <c r="AE654" s="112"/>
      <c r="AF654" s="112"/>
      <c r="AG654" s="112"/>
      <c r="AH654" s="112"/>
      <c r="AI654" s="6"/>
      <c r="AJ654" s="6"/>
      <c r="AK654" s="6"/>
      <c r="AL654" s="145"/>
      <c r="AM654" s="135"/>
      <c r="AN654" s="136"/>
      <c r="AO654" s="136"/>
      <c r="AP654" s="136"/>
      <c r="AQ654" s="147"/>
      <c r="AR654" s="145"/>
      <c r="AS654" s="110"/>
      <c r="AT654" s="119"/>
      <c r="AU654" s="10"/>
      <c r="AV654" s="119"/>
      <c r="AW654" s="8"/>
      <c r="AX654" s="9"/>
      <c r="AY654" s="9"/>
      <c r="AZ654" s="9"/>
      <c r="BA654" s="145"/>
      <c r="BB654" s="145"/>
      <c r="BC654" s="149"/>
      <c r="BD654" s="33"/>
      <c r="BE654" s="6"/>
      <c r="BF654" s="8"/>
      <c r="BG654" s="154"/>
      <c r="BH654" s="119"/>
      <c r="BI654" s="119"/>
      <c r="BJ654" s="6"/>
      <c r="BK654" s="108"/>
      <c r="BL654" s="108"/>
      <c r="BM654" s="6"/>
      <c r="BN654" s="6"/>
      <c r="BO654" s="7"/>
      <c r="BP654" s="6"/>
      <c r="BQ654" s="156"/>
      <c r="BR654" s="139" t="s">
        <v>80</v>
      </c>
      <c r="BS654" s="159"/>
      <c r="BT654" s="6"/>
    </row>
    <row r="655" spans="1:72" s="101" customFormat="1" x14ac:dyDescent="0.25">
      <c r="A655" s="122"/>
      <c r="B655" s="123"/>
      <c r="C655" s="124"/>
      <c r="D655" s="124"/>
      <c r="E655" s="185"/>
      <c r="F655" s="5"/>
      <c r="G655" s="5"/>
      <c r="H655" s="64" t="str">
        <f t="shared" si="16"/>
        <v/>
      </c>
      <c r="I655" s="5"/>
      <c r="J655" s="5"/>
      <c r="K655" s="64" t="str">
        <f t="shared" si="17"/>
        <v/>
      </c>
      <c r="L655" s="119"/>
      <c r="M655" s="152"/>
      <c r="N655" s="119"/>
      <c r="O655" s="5" t="s">
        <v>293</v>
      </c>
      <c r="P655" s="127"/>
      <c r="Q655" s="129"/>
      <c r="R655" s="237"/>
      <c r="S655" s="128"/>
      <c r="T655" s="119"/>
      <c r="U655" s="130"/>
      <c r="V655" s="130"/>
      <c r="W655" s="5"/>
      <c r="X655" s="128"/>
      <c r="Y655" s="127"/>
      <c r="Z655" s="127"/>
      <c r="AA655" s="128"/>
      <c r="AB655" s="119"/>
      <c r="AC655" s="68" t="s">
        <v>82</v>
      </c>
      <c r="AD655" s="35"/>
      <c r="AE655" s="112"/>
      <c r="AF655" s="112"/>
      <c r="AG655" s="112"/>
      <c r="AH655" s="112"/>
      <c r="AI655" s="6"/>
      <c r="AJ655" s="6"/>
      <c r="AK655" s="6"/>
      <c r="AL655" s="145"/>
      <c r="AM655" s="135"/>
      <c r="AN655" s="136"/>
      <c r="AO655" s="136"/>
      <c r="AP655" s="136"/>
      <c r="AQ655" s="147"/>
      <c r="AR655" s="145"/>
      <c r="AS655" s="110"/>
      <c r="AT655" s="119"/>
      <c r="AU655" s="10"/>
      <c r="AV655" s="119"/>
      <c r="AW655" s="8"/>
      <c r="AX655" s="9"/>
      <c r="AY655" s="9"/>
      <c r="AZ655" s="9"/>
      <c r="BA655" s="145"/>
      <c r="BB655" s="145"/>
      <c r="BC655" s="149"/>
      <c r="BD655" s="33"/>
      <c r="BE655" s="6"/>
      <c r="BF655" s="8"/>
      <c r="BG655" s="154"/>
      <c r="BH655" s="119"/>
      <c r="BI655" s="119"/>
      <c r="BJ655" s="6"/>
      <c r="BK655" s="108"/>
      <c r="BL655" s="108"/>
      <c r="BM655" s="6"/>
      <c r="BN655" s="6"/>
      <c r="BO655" s="7"/>
      <c r="BP655" s="6"/>
      <c r="BQ655" s="156"/>
      <c r="BR655" s="139" t="s">
        <v>80</v>
      </c>
      <c r="BS655" s="159"/>
      <c r="BT655" s="6"/>
    </row>
    <row r="656" spans="1:72" s="101" customFormat="1" x14ac:dyDescent="0.25">
      <c r="A656" s="122"/>
      <c r="B656" s="123"/>
      <c r="C656" s="124"/>
      <c r="D656" s="124"/>
      <c r="E656" s="185"/>
      <c r="F656" s="5"/>
      <c r="G656" s="5"/>
      <c r="H656" s="64" t="str">
        <f t="shared" si="16"/>
        <v/>
      </c>
      <c r="I656" s="5"/>
      <c r="J656" s="5"/>
      <c r="K656" s="64" t="str">
        <f t="shared" si="17"/>
        <v/>
      </c>
      <c r="L656" s="119"/>
      <c r="M656" s="152"/>
      <c r="N656" s="119"/>
      <c r="O656" s="5" t="s">
        <v>293</v>
      </c>
      <c r="P656" s="127"/>
      <c r="Q656" s="129"/>
      <c r="R656" s="237"/>
      <c r="S656" s="128"/>
      <c r="T656" s="119"/>
      <c r="U656" s="130"/>
      <c r="V656" s="130"/>
      <c r="W656" s="5"/>
      <c r="X656" s="128"/>
      <c r="Y656" s="127"/>
      <c r="Z656" s="127"/>
      <c r="AA656" s="128"/>
      <c r="AB656" s="119"/>
      <c r="AC656" s="68" t="s">
        <v>82</v>
      </c>
      <c r="AD656" s="35"/>
      <c r="AE656" s="112"/>
      <c r="AF656" s="112"/>
      <c r="AG656" s="112"/>
      <c r="AH656" s="112"/>
      <c r="AI656" s="6"/>
      <c r="AJ656" s="6"/>
      <c r="AK656" s="6"/>
      <c r="AL656" s="145"/>
      <c r="AM656" s="135"/>
      <c r="AN656" s="136"/>
      <c r="AO656" s="136"/>
      <c r="AP656" s="136"/>
      <c r="AQ656" s="147"/>
      <c r="AR656" s="145"/>
      <c r="AS656" s="110"/>
      <c r="AT656" s="119"/>
      <c r="AU656" s="10"/>
      <c r="AV656" s="119"/>
      <c r="AW656" s="8"/>
      <c r="AX656" s="9"/>
      <c r="AY656" s="9"/>
      <c r="AZ656" s="9"/>
      <c r="BA656" s="145"/>
      <c r="BB656" s="145"/>
      <c r="BC656" s="149"/>
      <c r="BD656" s="33"/>
      <c r="BE656" s="6"/>
      <c r="BF656" s="8"/>
      <c r="BG656" s="154"/>
      <c r="BH656" s="119"/>
      <c r="BI656" s="119"/>
      <c r="BJ656" s="6"/>
      <c r="BK656" s="108"/>
      <c r="BL656" s="108"/>
      <c r="BM656" s="6"/>
      <c r="BN656" s="6"/>
      <c r="BO656" s="7"/>
      <c r="BP656" s="6"/>
      <c r="BQ656" s="156"/>
      <c r="BR656" s="139" t="s">
        <v>80</v>
      </c>
      <c r="BS656" s="159"/>
      <c r="BT656" s="6"/>
    </row>
    <row r="657" spans="1:72" s="101" customFormat="1" x14ac:dyDescent="0.25">
      <c r="A657" s="122"/>
      <c r="B657" s="123"/>
      <c r="C657" s="124"/>
      <c r="D657" s="124"/>
      <c r="E657" s="185"/>
      <c r="F657" s="5"/>
      <c r="G657" s="5"/>
      <c r="H657" s="64" t="str">
        <f t="shared" si="16"/>
        <v/>
      </c>
      <c r="I657" s="5"/>
      <c r="J657" s="5"/>
      <c r="K657" s="64" t="str">
        <f t="shared" si="17"/>
        <v/>
      </c>
      <c r="L657" s="119"/>
      <c r="M657" s="152"/>
      <c r="N657" s="119"/>
      <c r="O657" s="5" t="s">
        <v>293</v>
      </c>
      <c r="P657" s="127"/>
      <c r="Q657" s="129"/>
      <c r="R657" s="237"/>
      <c r="S657" s="128"/>
      <c r="T657" s="119"/>
      <c r="U657" s="130"/>
      <c r="V657" s="130"/>
      <c r="W657" s="5"/>
      <c r="X657" s="128"/>
      <c r="Y657" s="127"/>
      <c r="Z657" s="127"/>
      <c r="AA657" s="128"/>
      <c r="AB657" s="119"/>
      <c r="AC657" s="68" t="s">
        <v>82</v>
      </c>
      <c r="AD657" s="35"/>
      <c r="AE657" s="112"/>
      <c r="AF657" s="112"/>
      <c r="AG657" s="112"/>
      <c r="AH657" s="112"/>
      <c r="AI657" s="6"/>
      <c r="AJ657" s="6"/>
      <c r="AK657" s="6"/>
      <c r="AL657" s="145"/>
      <c r="AM657" s="135"/>
      <c r="AN657" s="136"/>
      <c r="AO657" s="136"/>
      <c r="AP657" s="136"/>
      <c r="AQ657" s="147"/>
      <c r="AR657" s="145"/>
      <c r="AS657" s="110"/>
      <c r="AT657" s="119"/>
      <c r="AU657" s="10"/>
      <c r="AV657" s="119"/>
      <c r="AW657" s="8"/>
      <c r="AX657" s="9"/>
      <c r="AY657" s="9"/>
      <c r="AZ657" s="9"/>
      <c r="BA657" s="145"/>
      <c r="BB657" s="145"/>
      <c r="BC657" s="149"/>
      <c r="BD657" s="33"/>
      <c r="BE657" s="6"/>
      <c r="BF657" s="8"/>
      <c r="BG657" s="154"/>
      <c r="BH657" s="119"/>
      <c r="BI657" s="119"/>
      <c r="BJ657" s="6"/>
      <c r="BK657" s="108"/>
      <c r="BL657" s="108"/>
      <c r="BM657" s="6"/>
      <c r="BN657" s="6"/>
      <c r="BO657" s="7"/>
      <c r="BP657" s="6"/>
      <c r="BQ657" s="156"/>
      <c r="BR657" s="139" t="s">
        <v>80</v>
      </c>
      <c r="BS657" s="159"/>
      <c r="BT657" s="6"/>
    </row>
    <row r="658" spans="1:72" s="101" customFormat="1" x14ac:dyDescent="0.25">
      <c r="A658" s="122"/>
      <c r="B658" s="123"/>
      <c r="C658" s="124"/>
      <c r="D658" s="124"/>
      <c r="E658" s="185"/>
      <c r="F658" s="5"/>
      <c r="G658" s="5"/>
      <c r="H658" s="64" t="str">
        <f t="shared" si="16"/>
        <v/>
      </c>
      <c r="I658" s="5"/>
      <c r="J658" s="5"/>
      <c r="K658" s="64" t="str">
        <f t="shared" si="17"/>
        <v/>
      </c>
      <c r="L658" s="119"/>
      <c r="M658" s="152"/>
      <c r="N658" s="119"/>
      <c r="O658" s="5" t="s">
        <v>293</v>
      </c>
      <c r="P658" s="127"/>
      <c r="Q658" s="129"/>
      <c r="R658" s="237"/>
      <c r="S658" s="128"/>
      <c r="T658" s="119"/>
      <c r="U658" s="130"/>
      <c r="V658" s="130"/>
      <c r="W658" s="5"/>
      <c r="X658" s="128"/>
      <c r="Y658" s="127"/>
      <c r="Z658" s="127"/>
      <c r="AA658" s="128"/>
      <c r="AB658" s="119"/>
      <c r="AC658" s="68" t="s">
        <v>82</v>
      </c>
      <c r="AD658" s="35"/>
      <c r="AE658" s="112"/>
      <c r="AF658" s="112"/>
      <c r="AG658" s="112"/>
      <c r="AH658" s="112"/>
      <c r="AI658" s="6"/>
      <c r="AJ658" s="6"/>
      <c r="AK658" s="6"/>
      <c r="AL658" s="145"/>
      <c r="AM658" s="135"/>
      <c r="AN658" s="136"/>
      <c r="AO658" s="136"/>
      <c r="AP658" s="136"/>
      <c r="AQ658" s="147"/>
      <c r="AR658" s="145"/>
      <c r="AS658" s="110"/>
      <c r="AT658" s="119"/>
      <c r="AU658" s="10"/>
      <c r="AV658" s="119"/>
      <c r="AW658" s="8"/>
      <c r="AX658" s="9"/>
      <c r="AY658" s="9"/>
      <c r="AZ658" s="9"/>
      <c r="BA658" s="145"/>
      <c r="BB658" s="145"/>
      <c r="BC658" s="149"/>
      <c r="BD658" s="33"/>
      <c r="BE658" s="6"/>
      <c r="BF658" s="8"/>
      <c r="BG658" s="154"/>
      <c r="BH658" s="119"/>
      <c r="BI658" s="119"/>
      <c r="BJ658" s="6"/>
      <c r="BK658" s="108"/>
      <c r="BL658" s="108"/>
      <c r="BM658" s="6"/>
      <c r="BN658" s="6"/>
      <c r="BO658" s="7"/>
      <c r="BP658" s="6"/>
      <c r="BQ658" s="156"/>
      <c r="BR658" s="139" t="s">
        <v>80</v>
      </c>
      <c r="BS658" s="159"/>
      <c r="BT658" s="6"/>
    </row>
    <row r="659" spans="1:72" s="101" customFormat="1" x14ac:dyDescent="0.25">
      <c r="A659" s="122"/>
      <c r="B659" s="123"/>
      <c r="C659" s="124"/>
      <c r="D659" s="124"/>
      <c r="E659" s="185"/>
      <c r="F659" s="5"/>
      <c r="G659" s="5"/>
      <c r="H659" s="64" t="str">
        <f t="shared" si="16"/>
        <v/>
      </c>
      <c r="I659" s="5"/>
      <c r="J659" s="5"/>
      <c r="K659" s="64" t="str">
        <f t="shared" si="17"/>
        <v/>
      </c>
      <c r="L659" s="119"/>
      <c r="M659" s="152"/>
      <c r="N659" s="119"/>
      <c r="O659" s="5" t="s">
        <v>293</v>
      </c>
      <c r="P659" s="127"/>
      <c r="Q659" s="129"/>
      <c r="R659" s="237"/>
      <c r="S659" s="128"/>
      <c r="T659" s="119"/>
      <c r="U659" s="130"/>
      <c r="V659" s="130"/>
      <c r="W659" s="5"/>
      <c r="X659" s="128"/>
      <c r="Y659" s="127"/>
      <c r="Z659" s="127"/>
      <c r="AA659" s="128"/>
      <c r="AB659" s="119"/>
      <c r="AC659" s="68" t="s">
        <v>82</v>
      </c>
      <c r="AD659" s="35"/>
      <c r="AE659" s="112"/>
      <c r="AF659" s="112"/>
      <c r="AG659" s="112"/>
      <c r="AH659" s="112"/>
      <c r="AI659" s="6"/>
      <c r="AJ659" s="6"/>
      <c r="AK659" s="6"/>
      <c r="AL659" s="145"/>
      <c r="AM659" s="135"/>
      <c r="AN659" s="136"/>
      <c r="AO659" s="136"/>
      <c r="AP659" s="136"/>
      <c r="AQ659" s="147"/>
      <c r="AR659" s="145"/>
      <c r="AS659" s="110"/>
      <c r="AT659" s="119"/>
      <c r="AU659" s="10"/>
      <c r="AV659" s="119"/>
      <c r="AW659" s="8"/>
      <c r="AX659" s="9"/>
      <c r="AY659" s="9"/>
      <c r="AZ659" s="9"/>
      <c r="BA659" s="145"/>
      <c r="BB659" s="145"/>
      <c r="BC659" s="149"/>
      <c r="BD659" s="33"/>
      <c r="BE659" s="6"/>
      <c r="BF659" s="8"/>
      <c r="BG659" s="154"/>
      <c r="BH659" s="119"/>
      <c r="BI659" s="119"/>
      <c r="BJ659" s="6"/>
      <c r="BK659" s="108"/>
      <c r="BL659" s="108"/>
      <c r="BM659" s="6"/>
      <c r="BN659" s="6"/>
      <c r="BO659" s="7"/>
      <c r="BP659" s="6"/>
      <c r="BQ659" s="156"/>
      <c r="BR659" s="139" t="s">
        <v>80</v>
      </c>
      <c r="BS659" s="159"/>
      <c r="BT659" s="6"/>
    </row>
    <row r="660" spans="1:72" s="101" customFormat="1" x14ac:dyDescent="0.25">
      <c r="A660" s="122"/>
      <c r="B660" s="123"/>
      <c r="C660" s="124"/>
      <c r="D660" s="124"/>
      <c r="E660" s="185"/>
      <c r="F660" s="5"/>
      <c r="G660" s="5"/>
      <c r="H660" s="64" t="str">
        <f t="shared" si="16"/>
        <v/>
      </c>
      <c r="I660" s="5"/>
      <c r="J660" s="5"/>
      <c r="K660" s="64" t="str">
        <f t="shared" si="17"/>
        <v/>
      </c>
      <c r="L660" s="119"/>
      <c r="M660" s="152"/>
      <c r="N660" s="119"/>
      <c r="O660" s="5" t="s">
        <v>293</v>
      </c>
      <c r="P660" s="127"/>
      <c r="Q660" s="129"/>
      <c r="R660" s="237"/>
      <c r="S660" s="128"/>
      <c r="T660" s="119"/>
      <c r="U660" s="130"/>
      <c r="V660" s="130"/>
      <c r="W660" s="5"/>
      <c r="X660" s="128"/>
      <c r="Y660" s="127"/>
      <c r="Z660" s="127"/>
      <c r="AA660" s="128"/>
      <c r="AB660" s="119"/>
      <c r="AC660" s="68" t="s">
        <v>82</v>
      </c>
      <c r="AD660" s="35"/>
      <c r="AE660" s="112"/>
      <c r="AF660" s="112"/>
      <c r="AG660" s="112"/>
      <c r="AH660" s="112"/>
      <c r="AI660" s="6"/>
      <c r="AJ660" s="6"/>
      <c r="AK660" s="6"/>
      <c r="AL660" s="145"/>
      <c r="AM660" s="135"/>
      <c r="AN660" s="136"/>
      <c r="AO660" s="136"/>
      <c r="AP660" s="136"/>
      <c r="AQ660" s="147"/>
      <c r="AR660" s="145"/>
      <c r="AS660" s="110"/>
      <c r="AT660" s="119"/>
      <c r="AU660" s="10"/>
      <c r="AV660" s="119"/>
      <c r="AW660" s="8"/>
      <c r="AX660" s="9"/>
      <c r="AY660" s="9"/>
      <c r="AZ660" s="9"/>
      <c r="BA660" s="145"/>
      <c r="BB660" s="145"/>
      <c r="BC660" s="149"/>
      <c r="BD660" s="33"/>
      <c r="BE660" s="6"/>
      <c r="BF660" s="8"/>
      <c r="BG660" s="154"/>
      <c r="BH660" s="119"/>
      <c r="BI660" s="119"/>
      <c r="BJ660" s="6"/>
      <c r="BK660" s="108"/>
      <c r="BL660" s="108"/>
      <c r="BM660" s="6"/>
      <c r="BN660" s="6"/>
      <c r="BO660" s="7"/>
      <c r="BP660" s="6"/>
      <c r="BQ660" s="156"/>
      <c r="BR660" s="139" t="s">
        <v>80</v>
      </c>
      <c r="BS660" s="159"/>
      <c r="BT660" s="6"/>
    </row>
    <row r="661" spans="1:72" s="101" customFormat="1" x14ac:dyDescent="0.25">
      <c r="A661" s="122"/>
      <c r="B661" s="123"/>
      <c r="C661" s="124"/>
      <c r="D661" s="124"/>
      <c r="E661" s="185"/>
      <c r="F661" s="5"/>
      <c r="G661" s="5"/>
      <c r="H661" s="64" t="str">
        <f t="shared" si="16"/>
        <v/>
      </c>
      <c r="I661" s="5"/>
      <c r="J661" s="5"/>
      <c r="K661" s="64" t="str">
        <f t="shared" si="17"/>
        <v/>
      </c>
      <c r="L661" s="119"/>
      <c r="M661" s="152"/>
      <c r="N661" s="119"/>
      <c r="O661" s="5" t="s">
        <v>293</v>
      </c>
      <c r="P661" s="127"/>
      <c r="Q661" s="129"/>
      <c r="R661" s="237"/>
      <c r="S661" s="128"/>
      <c r="T661" s="119"/>
      <c r="U661" s="130"/>
      <c r="V661" s="130"/>
      <c r="W661" s="5"/>
      <c r="X661" s="128"/>
      <c r="Y661" s="127"/>
      <c r="Z661" s="127"/>
      <c r="AA661" s="128"/>
      <c r="AB661" s="119"/>
      <c r="AC661" s="68" t="s">
        <v>82</v>
      </c>
      <c r="AD661" s="35"/>
      <c r="AE661" s="112"/>
      <c r="AF661" s="112"/>
      <c r="AG661" s="112"/>
      <c r="AH661" s="112"/>
      <c r="AI661" s="6"/>
      <c r="AJ661" s="6"/>
      <c r="AK661" s="6"/>
      <c r="AL661" s="145"/>
      <c r="AM661" s="135"/>
      <c r="AN661" s="136"/>
      <c r="AO661" s="136"/>
      <c r="AP661" s="136"/>
      <c r="AQ661" s="147"/>
      <c r="AR661" s="145"/>
      <c r="AS661" s="110"/>
      <c r="AT661" s="119"/>
      <c r="AU661" s="10"/>
      <c r="AV661" s="119"/>
      <c r="AW661" s="8"/>
      <c r="AX661" s="9"/>
      <c r="AY661" s="9"/>
      <c r="AZ661" s="9"/>
      <c r="BA661" s="145"/>
      <c r="BB661" s="145"/>
      <c r="BC661" s="149"/>
      <c r="BD661" s="33"/>
      <c r="BE661" s="6"/>
      <c r="BF661" s="8"/>
      <c r="BG661" s="154"/>
      <c r="BH661" s="119"/>
      <c r="BI661" s="119"/>
      <c r="BJ661" s="6"/>
      <c r="BK661" s="108"/>
      <c r="BL661" s="108"/>
      <c r="BM661" s="6"/>
      <c r="BN661" s="6"/>
      <c r="BO661" s="7"/>
      <c r="BP661" s="6"/>
      <c r="BQ661" s="156"/>
      <c r="BR661" s="139" t="s">
        <v>80</v>
      </c>
      <c r="BS661" s="159"/>
      <c r="BT661" s="6"/>
    </row>
    <row r="662" spans="1:72" s="101" customFormat="1" x14ac:dyDescent="0.25">
      <c r="A662" s="122"/>
      <c r="B662" s="123"/>
      <c r="C662" s="124"/>
      <c r="D662" s="124"/>
      <c r="E662" s="185"/>
      <c r="F662" s="5"/>
      <c r="G662" s="5"/>
      <c r="H662" s="64" t="str">
        <f t="shared" si="16"/>
        <v/>
      </c>
      <c r="I662" s="5"/>
      <c r="J662" s="5"/>
      <c r="K662" s="64" t="str">
        <f t="shared" si="17"/>
        <v/>
      </c>
      <c r="L662" s="119"/>
      <c r="M662" s="152"/>
      <c r="N662" s="119"/>
      <c r="O662" s="5" t="s">
        <v>293</v>
      </c>
      <c r="P662" s="127"/>
      <c r="Q662" s="129"/>
      <c r="R662" s="237"/>
      <c r="S662" s="128"/>
      <c r="T662" s="119"/>
      <c r="U662" s="130"/>
      <c r="V662" s="130"/>
      <c r="W662" s="5"/>
      <c r="X662" s="128"/>
      <c r="Y662" s="127"/>
      <c r="Z662" s="127"/>
      <c r="AA662" s="128"/>
      <c r="AB662" s="119"/>
      <c r="AC662" s="68" t="s">
        <v>82</v>
      </c>
      <c r="AD662" s="35"/>
      <c r="AE662" s="112"/>
      <c r="AF662" s="112"/>
      <c r="AG662" s="112"/>
      <c r="AH662" s="112"/>
      <c r="AI662" s="6"/>
      <c r="AJ662" s="6"/>
      <c r="AK662" s="6"/>
      <c r="AL662" s="145"/>
      <c r="AM662" s="135"/>
      <c r="AN662" s="136"/>
      <c r="AO662" s="136"/>
      <c r="AP662" s="136"/>
      <c r="AQ662" s="147"/>
      <c r="AR662" s="145"/>
      <c r="AS662" s="110"/>
      <c r="AT662" s="119"/>
      <c r="AU662" s="10"/>
      <c r="AV662" s="119"/>
      <c r="AW662" s="8"/>
      <c r="AX662" s="9"/>
      <c r="AY662" s="9"/>
      <c r="AZ662" s="9"/>
      <c r="BA662" s="145"/>
      <c r="BB662" s="145"/>
      <c r="BC662" s="149"/>
      <c r="BD662" s="33"/>
      <c r="BE662" s="6"/>
      <c r="BF662" s="8"/>
      <c r="BG662" s="154"/>
      <c r="BH662" s="119"/>
      <c r="BI662" s="119"/>
      <c r="BJ662" s="6"/>
      <c r="BK662" s="108"/>
      <c r="BL662" s="108"/>
      <c r="BM662" s="6"/>
      <c r="BN662" s="6"/>
      <c r="BO662" s="7"/>
      <c r="BP662" s="6"/>
      <c r="BQ662" s="156"/>
      <c r="BR662" s="139" t="s">
        <v>80</v>
      </c>
      <c r="BS662" s="159"/>
      <c r="BT662" s="6"/>
    </row>
    <row r="663" spans="1:72" s="101" customFormat="1" x14ac:dyDescent="0.25">
      <c r="A663" s="122"/>
      <c r="B663" s="123"/>
      <c r="C663" s="124"/>
      <c r="D663" s="124"/>
      <c r="E663" s="185"/>
      <c r="F663" s="5"/>
      <c r="G663" s="5"/>
      <c r="H663" s="64" t="str">
        <f t="shared" si="16"/>
        <v/>
      </c>
      <c r="I663" s="5"/>
      <c r="J663" s="5"/>
      <c r="K663" s="64" t="str">
        <f t="shared" si="17"/>
        <v/>
      </c>
      <c r="L663" s="119"/>
      <c r="M663" s="152"/>
      <c r="N663" s="119"/>
      <c r="O663" s="5" t="s">
        <v>293</v>
      </c>
      <c r="P663" s="127"/>
      <c r="Q663" s="129"/>
      <c r="R663" s="237"/>
      <c r="S663" s="128"/>
      <c r="T663" s="119"/>
      <c r="U663" s="130"/>
      <c r="V663" s="130"/>
      <c r="W663" s="5"/>
      <c r="X663" s="128"/>
      <c r="Y663" s="127"/>
      <c r="Z663" s="127"/>
      <c r="AA663" s="128"/>
      <c r="AB663" s="119"/>
      <c r="AC663" s="68" t="s">
        <v>82</v>
      </c>
      <c r="AD663" s="35"/>
      <c r="AE663" s="112"/>
      <c r="AF663" s="112"/>
      <c r="AG663" s="112"/>
      <c r="AH663" s="112"/>
      <c r="AI663" s="6"/>
      <c r="AJ663" s="6"/>
      <c r="AK663" s="6"/>
      <c r="AL663" s="145"/>
      <c r="AM663" s="135"/>
      <c r="AN663" s="136"/>
      <c r="AO663" s="136"/>
      <c r="AP663" s="136"/>
      <c r="AQ663" s="147"/>
      <c r="AR663" s="145"/>
      <c r="AS663" s="110"/>
      <c r="AT663" s="119"/>
      <c r="AU663" s="10"/>
      <c r="AV663" s="119"/>
      <c r="AW663" s="8"/>
      <c r="AX663" s="9"/>
      <c r="AY663" s="9"/>
      <c r="AZ663" s="9"/>
      <c r="BA663" s="145"/>
      <c r="BB663" s="145"/>
      <c r="BC663" s="149"/>
      <c r="BD663" s="33"/>
      <c r="BE663" s="6"/>
      <c r="BF663" s="8"/>
      <c r="BG663" s="154"/>
      <c r="BH663" s="119"/>
      <c r="BI663" s="119"/>
      <c r="BJ663" s="6"/>
      <c r="BK663" s="108"/>
      <c r="BL663" s="108"/>
      <c r="BM663" s="6"/>
      <c r="BN663" s="6"/>
      <c r="BO663" s="7"/>
      <c r="BP663" s="6"/>
      <c r="BQ663" s="156"/>
      <c r="BR663" s="139" t="s">
        <v>80</v>
      </c>
      <c r="BS663" s="159"/>
      <c r="BT663" s="6"/>
    </row>
    <row r="664" spans="1:72" s="101" customFormat="1" x14ac:dyDescent="0.25">
      <c r="A664" s="122"/>
      <c r="B664" s="123"/>
      <c r="C664" s="124"/>
      <c r="D664" s="124"/>
      <c r="E664" s="185"/>
      <c r="F664" s="5"/>
      <c r="G664" s="5"/>
      <c r="H664" s="64" t="str">
        <f t="shared" si="16"/>
        <v/>
      </c>
      <c r="I664" s="5"/>
      <c r="J664" s="5"/>
      <c r="K664" s="64" t="str">
        <f t="shared" si="17"/>
        <v/>
      </c>
      <c r="L664" s="119"/>
      <c r="M664" s="152"/>
      <c r="N664" s="119"/>
      <c r="O664" s="5" t="s">
        <v>293</v>
      </c>
      <c r="P664" s="127"/>
      <c r="Q664" s="129"/>
      <c r="R664" s="237"/>
      <c r="S664" s="128"/>
      <c r="T664" s="119"/>
      <c r="U664" s="130"/>
      <c r="V664" s="130"/>
      <c r="W664" s="5"/>
      <c r="X664" s="128"/>
      <c r="Y664" s="127"/>
      <c r="Z664" s="127"/>
      <c r="AA664" s="128"/>
      <c r="AB664" s="119"/>
      <c r="AC664" s="68" t="s">
        <v>82</v>
      </c>
      <c r="AD664" s="35"/>
      <c r="AE664" s="112"/>
      <c r="AF664" s="112"/>
      <c r="AG664" s="112"/>
      <c r="AH664" s="112"/>
      <c r="AI664" s="6"/>
      <c r="AJ664" s="6"/>
      <c r="AK664" s="6"/>
      <c r="AL664" s="145"/>
      <c r="AM664" s="135"/>
      <c r="AN664" s="136"/>
      <c r="AO664" s="136"/>
      <c r="AP664" s="136"/>
      <c r="AQ664" s="147"/>
      <c r="AR664" s="145"/>
      <c r="AS664" s="110"/>
      <c r="AT664" s="119"/>
      <c r="AU664" s="10"/>
      <c r="AV664" s="119"/>
      <c r="AW664" s="8"/>
      <c r="AX664" s="9"/>
      <c r="AY664" s="9"/>
      <c r="AZ664" s="9"/>
      <c r="BA664" s="145"/>
      <c r="BB664" s="145"/>
      <c r="BC664" s="149"/>
      <c r="BD664" s="33"/>
      <c r="BE664" s="6"/>
      <c r="BF664" s="8"/>
      <c r="BG664" s="154"/>
      <c r="BH664" s="119"/>
      <c r="BI664" s="119"/>
      <c r="BJ664" s="6"/>
      <c r="BK664" s="108"/>
      <c r="BL664" s="108"/>
      <c r="BM664" s="6"/>
      <c r="BN664" s="6"/>
      <c r="BO664" s="7"/>
      <c r="BP664" s="6"/>
      <c r="BQ664" s="156"/>
      <c r="BR664" s="139" t="s">
        <v>80</v>
      </c>
      <c r="BS664" s="159"/>
      <c r="BT664" s="6"/>
    </row>
    <row r="665" spans="1:72" s="101" customFormat="1" x14ac:dyDescent="0.25">
      <c r="A665" s="122"/>
      <c r="B665" s="123"/>
      <c r="C665" s="124"/>
      <c r="D665" s="124"/>
      <c r="E665" s="185"/>
      <c r="F665" s="5"/>
      <c r="G665" s="5"/>
      <c r="H665" s="64" t="str">
        <f t="shared" si="16"/>
        <v/>
      </c>
      <c r="I665" s="5"/>
      <c r="J665" s="5"/>
      <c r="K665" s="64" t="str">
        <f t="shared" si="17"/>
        <v/>
      </c>
      <c r="L665" s="119"/>
      <c r="M665" s="152"/>
      <c r="N665" s="119"/>
      <c r="O665" s="5" t="s">
        <v>293</v>
      </c>
      <c r="P665" s="127"/>
      <c r="Q665" s="129"/>
      <c r="R665" s="237"/>
      <c r="S665" s="128"/>
      <c r="T665" s="119"/>
      <c r="U665" s="130"/>
      <c r="V665" s="130"/>
      <c r="W665" s="5"/>
      <c r="X665" s="128"/>
      <c r="Y665" s="127"/>
      <c r="Z665" s="127"/>
      <c r="AA665" s="128"/>
      <c r="AB665" s="119"/>
      <c r="AC665" s="68" t="s">
        <v>82</v>
      </c>
      <c r="AD665" s="35"/>
      <c r="AE665" s="112"/>
      <c r="AF665" s="112"/>
      <c r="AG665" s="112"/>
      <c r="AH665" s="112"/>
      <c r="AI665" s="6"/>
      <c r="AJ665" s="6"/>
      <c r="AK665" s="6"/>
      <c r="AL665" s="145"/>
      <c r="AM665" s="135"/>
      <c r="AN665" s="136"/>
      <c r="AO665" s="136"/>
      <c r="AP665" s="136"/>
      <c r="AQ665" s="147"/>
      <c r="AR665" s="145"/>
      <c r="AS665" s="110"/>
      <c r="AT665" s="119"/>
      <c r="AU665" s="10"/>
      <c r="AV665" s="119"/>
      <c r="AW665" s="8"/>
      <c r="AX665" s="9"/>
      <c r="AY665" s="9"/>
      <c r="AZ665" s="9"/>
      <c r="BA665" s="145"/>
      <c r="BB665" s="145"/>
      <c r="BC665" s="149"/>
      <c r="BD665" s="33"/>
      <c r="BE665" s="6"/>
      <c r="BF665" s="8"/>
      <c r="BG665" s="154"/>
      <c r="BH665" s="119"/>
      <c r="BI665" s="119"/>
      <c r="BJ665" s="6"/>
      <c r="BK665" s="108"/>
      <c r="BL665" s="108"/>
      <c r="BM665" s="6"/>
      <c r="BN665" s="6"/>
      <c r="BO665" s="7"/>
      <c r="BP665" s="6"/>
      <c r="BQ665" s="156"/>
      <c r="BR665" s="139" t="s">
        <v>80</v>
      </c>
      <c r="BS665" s="159"/>
      <c r="BT665" s="6"/>
    </row>
    <row r="666" spans="1:72" s="101" customFormat="1" x14ac:dyDescent="0.25">
      <c r="A666" s="122"/>
      <c r="B666" s="123"/>
      <c r="C666" s="124"/>
      <c r="D666" s="124"/>
      <c r="E666" s="185"/>
      <c r="F666" s="5"/>
      <c r="G666" s="5"/>
      <c r="H666" s="64" t="str">
        <f t="shared" si="16"/>
        <v/>
      </c>
      <c r="I666" s="5"/>
      <c r="J666" s="5"/>
      <c r="K666" s="64" t="str">
        <f t="shared" si="17"/>
        <v/>
      </c>
      <c r="L666" s="119"/>
      <c r="M666" s="152"/>
      <c r="N666" s="119"/>
      <c r="O666" s="5" t="s">
        <v>293</v>
      </c>
      <c r="P666" s="127"/>
      <c r="Q666" s="129"/>
      <c r="R666" s="237"/>
      <c r="S666" s="128"/>
      <c r="T666" s="119"/>
      <c r="U666" s="130"/>
      <c r="V666" s="130"/>
      <c r="W666" s="5"/>
      <c r="X666" s="128"/>
      <c r="Y666" s="127"/>
      <c r="Z666" s="127"/>
      <c r="AA666" s="128"/>
      <c r="AB666" s="119"/>
      <c r="AC666" s="68" t="s">
        <v>82</v>
      </c>
      <c r="AD666" s="35"/>
      <c r="AE666" s="112"/>
      <c r="AF666" s="112"/>
      <c r="AG666" s="112"/>
      <c r="AH666" s="112"/>
      <c r="AI666" s="6"/>
      <c r="AJ666" s="6"/>
      <c r="AK666" s="6"/>
      <c r="AL666" s="145"/>
      <c r="AM666" s="135"/>
      <c r="AN666" s="136"/>
      <c r="AO666" s="136"/>
      <c r="AP666" s="136"/>
      <c r="AQ666" s="147"/>
      <c r="AR666" s="145"/>
      <c r="AS666" s="110"/>
      <c r="AT666" s="119"/>
      <c r="AU666" s="10"/>
      <c r="AV666" s="119"/>
      <c r="AW666" s="8"/>
      <c r="AX666" s="9"/>
      <c r="AY666" s="9"/>
      <c r="AZ666" s="9"/>
      <c r="BA666" s="145"/>
      <c r="BB666" s="145"/>
      <c r="BC666" s="149"/>
      <c r="BD666" s="33"/>
      <c r="BE666" s="6"/>
      <c r="BF666" s="8"/>
      <c r="BG666" s="154"/>
      <c r="BH666" s="119"/>
      <c r="BI666" s="119"/>
      <c r="BJ666" s="6"/>
      <c r="BK666" s="108"/>
      <c r="BL666" s="108"/>
      <c r="BM666" s="6"/>
      <c r="BN666" s="6"/>
      <c r="BO666" s="7"/>
      <c r="BP666" s="6"/>
      <c r="BQ666" s="156"/>
      <c r="BR666" s="139" t="s">
        <v>80</v>
      </c>
      <c r="BS666" s="159"/>
      <c r="BT666" s="6"/>
    </row>
    <row r="667" spans="1:72" s="101" customFormat="1" x14ac:dyDescent="0.25">
      <c r="A667" s="122"/>
      <c r="B667" s="123"/>
      <c r="C667" s="124"/>
      <c r="D667" s="124"/>
      <c r="E667" s="185"/>
      <c r="F667" s="5"/>
      <c r="G667" s="5"/>
      <c r="H667" s="64" t="str">
        <f t="shared" si="16"/>
        <v/>
      </c>
      <c r="I667" s="5"/>
      <c r="J667" s="5"/>
      <c r="K667" s="64" t="str">
        <f t="shared" si="17"/>
        <v/>
      </c>
      <c r="L667" s="119"/>
      <c r="M667" s="152"/>
      <c r="N667" s="119"/>
      <c r="O667" s="5" t="s">
        <v>293</v>
      </c>
      <c r="P667" s="127"/>
      <c r="Q667" s="129"/>
      <c r="R667" s="237"/>
      <c r="S667" s="128"/>
      <c r="T667" s="119"/>
      <c r="U667" s="130"/>
      <c r="V667" s="130"/>
      <c r="W667" s="5"/>
      <c r="X667" s="128"/>
      <c r="Y667" s="127"/>
      <c r="Z667" s="127"/>
      <c r="AA667" s="128"/>
      <c r="AB667" s="119"/>
      <c r="AC667" s="68" t="s">
        <v>82</v>
      </c>
      <c r="AD667" s="35"/>
      <c r="AE667" s="112"/>
      <c r="AF667" s="112"/>
      <c r="AG667" s="112"/>
      <c r="AH667" s="112"/>
      <c r="AI667" s="6"/>
      <c r="AJ667" s="6"/>
      <c r="AK667" s="6"/>
      <c r="AL667" s="145"/>
      <c r="AM667" s="135"/>
      <c r="AN667" s="136"/>
      <c r="AO667" s="136"/>
      <c r="AP667" s="136"/>
      <c r="AQ667" s="147"/>
      <c r="AR667" s="145"/>
      <c r="AS667" s="110"/>
      <c r="AT667" s="119"/>
      <c r="AU667" s="10"/>
      <c r="AV667" s="119"/>
      <c r="AW667" s="8"/>
      <c r="AX667" s="9"/>
      <c r="AY667" s="9"/>
      <c r="AZ667" s="9"/>
      <c r="BA667" s="145"/>
      <c r="BB667" s="145"/>
      <c r="BC667" s="149"/>
      <c r="BD667" s="33"/>
      <c r="BE667" s="6"/>
      <c r="BF667" s="8"/>
      <c r="BG667" s="154"/>
      <c r="BH667" s="119"/>
      <c r="BI667" s="119"/>
      <c r="BJ667" s="6"/>
      <c r="BK667" s="108"/>
      <c r="BL667" s="108"/>
      <c r="BM667" s="6"/>
      <c r="BN667" s="6"/>
      <c r="BO667" s="7"/>
      <c r="BP667" s="6"/>
      <c r="BQ667" s="156"/>
      <c r="BR667" s="139" t="s">
        <v>80</v>
      </c>
      <c r="BS667" s="159"/>
      <c r="BT667" s="6"/>
    </row>
    <row r="668" spans="1:72" s="101" customFormat="1" x14ac:dyDescent="0.25">
      <c r="A668" s="122"/>
      <c r="B668" s="123"/>
      <c r="C668" s="124"/>
      <c r="D668" s="124"/>
      <c r="E668" s="185"/>
      <c r="F668" s="5"/>
      <c r="G668" s="5"/>
      <c r="H668" s="64" t="str">
        <f t="shared" si="16"/>
        <v/>
      </c>
      <c r="I668" s="5"/>
      <c r="J668" s="5"/>
      <c r="K668" s="64" t="str">
        <f t="shared" si="17"/>
        <v/>
      </c>
      <c r="L668" s="119"/>
      <c r="M668" s="152"/>
      <c r="N668" s="119"/>
      <c r="O668" s="5" t="s">
        <v>293</v>
      </c>
      <c r="P668" s="127"/>
      <c r="Q668" s="129"/>
      <c r="R668" s="237"/>
      <c r="S668" s="128"/>
      <c r="T668" s="119"/>
      <c r="U668" s="130"/>
      <c r="V668" s="130"/>
      <c r="W668" s="5"/>
      <c r="X668" s="128"/>
      <c r="Y668" s="127"/>
      <c r="Z668" s="127"/>
      <c r="AA668" s="128"/>
      <c r="AB668" s="119"/>
      <c r="AC668" s="68" t="s">
        <v>82</v>
      </c>
      <c r="AD668" s="35"/>
      <c r="AE668" s="112"/>
      <c r="AF668" s="112"/>
      <c r="AG668" s="112"/>
      <c r="AH668" s="112"/>
      <c r="AI668" s="6"/>
      <c r="AJ668" s="6"/>
      <c r="AK668" s="6"/>
      <c r="AL668" s="145"/>
      <c r="AM668" s="135"/>
      <c r="AN668" s="136"/>
      <c r="AO668" s="136"/>
      <c r="AP668" s="136"/>
      <c r="AQ668" s="147"/>
      <c r="AR668" s="145"/>
      <c r="AS668" s="110"/>
      <c r="AT668" s="119"/>
      <c r="AU668" s="10"/>
      <c r="AV668" s="119"/>
      <c r="AW668" s="8"/>
      <c r="AX668" s="9"/>
      <c r="AY668" s="9"/>
      <c r="AZ668" s="9"/>
      <c r="BA668" s="145"/>
      <c r="BB668" s="145"/>
      <c r="BC668" s="149"/>
      <c r="BD668" s="33"/>
      <c r="BE668" s="6"/>
      <c r="BF668" s="8"/>
      <c r="BG668" s="154"/>
      <c r="BH668" s="119"/>
      <c r="BI668" s="119"/>
      <c r="BJ668" s="6"/>
      <c r="BK668" s="108"/>
      <c r="BL668" s="108"/>
      <c r="BM668" s="6"/>
      <c r="BN668" s="6"/>
      <c r="BO668" s="7"/>
      <c r="BP668" s="6"/>
      <c r="BQ668" s="156"/>
      <c r="BR668" s="139" t="s">
        <v>80</v>
      </c>
      <c r="BS668" s="159"/>
      <c r="BT668" s="6"/>
    </row>
    <row r="669" spans="1:72" s="101" customFormat="1" x14ac:dyDescent="0.25">
      <c r="A669" s="122"/>
      <c r="B669" s="123"/>
      <c r="C669" s="124"/>
      <c r="D669" s="124"/>
      <c r="E669" s="185"/>
      <c r="F669" s="5"/>
      <c r="G669" s="5"/>
      <c r="H669" s="64" t="str">
        <f t="shared" si="16"/>
        <v/>
      </c>
      <c r="I669" s="5"/>
      <c r="J669" s="5"/>
      <c r="K669" s="64" t="str">
        <f t="shared" si="17"/>
        <v/>
      </c>
      <c r="L669" s="119"/>
      <c r="M669" s="152"/>
      <c r="N669" s="119"/>
      <c r="O669" s="5" t="s">
        <v>293</v>
      </c>
      <c r="P669" s="127"/>
      <c r="Q669" s="129"/>
      <c r="R669" s="237"/>
      <c r="S669" s="128"/>
      <c r="T669" s="119"/>
      <c r="U669" s="130"/>
      <c r="V669" s="130"/>
      <c r="W669" s="5"/>
      <c r="X669" s="128"/>
      <c r="Y669" s="127"/>
      <c r="Z669" s="127"/>
      <c r="AA669" s="128"/>
      <c r="AB669" s="119"/>
      <c r="AC669" s="68" t="s">
        <v>82</v>
      </c>
      <c r="AD669" s="35"/>
      <c r="AE669" s="112"/>
      <c r="AF669" s="112"/>
      <c r="AG669" s="112"/>
      <c r="AH669" s="112"/>
      <c r="AI669" s="6"/>
      <c r="AJ669" s="6"/>
      <c r="AK669" s="6"/>
      <c r="AL669" s="145"/>
      <c r="AM669" s="135"/>
      <c r="AN669" s="136"/>
      <c r="AO669" s="136"/>
      <c r="AP669" s="136"/>
      <c r="AQ669" s="147"/>
      <c r="AR669" s="145"/>
      <c r="AS669" s="110"/>
      <c r="AT669" s="119"/>
      <c r="AU669" s="10"/>
      <c r="AV669" s="119"/>
      <c r="AW669" s="8"/>
      <c r="AX669" s="9"/>
      <c r="AY669" s="9"/>
      <c r="AZ669" s="9"/>
      <c r="BA669" s="145"/>
      <c r="BB669" s="145"/>
      <c r="BC669" s="149"/>
      <c r="BD669" s="33"/>
      <c r="BE669" s="6"/>
      <c r="BF669" s="8"/>
      <c r="BG669" s="154"/>
      <c r="BH669" s="119"/>
      <c r="BI669" s="119"/>
      <c r="BJ669" s="6"/>
      <c r="BK669" s="108"/>
      <c r="BL669" s="108"/>
      <c r="BM669" s="6"/>
      <c r="BN669" s="6"/>
      <c r="BO669" s="7"/>
      <c r="BP669" s="6"/>
      <c r="BQ669" s="156"/>
      <c r="BR669" s="139" t="s">
        <v>80</v>
      </c>
      <c r="BS669" s="159"/>
      <c r="BT669" s="6"/>
    </row>
    <row r="670" spans="1:72" s="101" customFormat="1" x14ac:dyDescent="0.25">
      <c r="A670" s="122"/>
      <c r="B670" s="123"/>
      <c r="C670" s="124"/>
      <c r="D670" s="124"/>
      <c r="E670" s="185"/>
      <c r="F670" s="5"/>
      <c r="G670" s="5"/>
      <c r="H670" s="64" t="str">
        <f t="shared" si="16"/>
        <v/>
      </c>
      <c r="I670" s="5"/>
      <c r="J670" s="5"/>
      <c r="K670" s="64" t="str">
        <f t="shared" si="17"/>
        <v/>
      </c>
      <c r="L670" s="119"/>
      <c r="M670" s="152"/>
      <c r="N670" s="119"/>
      <c r="O670" s="5" t="s">
        <v>293</v>
      </c>
      <c r="P670" s="127"/>
      <c r="Q670" s="129"/>
      <c r="R670" s="237"/>
      <c r="S670" s="128"/>
      <c r="T670" s="119"/>
      <c r="U670" s="130"/>
      <c r="V670" s="130"/>
      <c r="W670" s="5"/>
      <c r="X670" s="128"/>
      <c r="Y670" s="127"/>
      <c r="Z670" s="127"/>
      <c r="AA670" s="128"/>
      <c r="AB670" s="119"/>
      <c r="AC670" s="68" t="s">
        <v>82</v>
      </c>
      <c r="AD670" s="35"/>
      <c r="AE670" s="112"/>
      <c r="AF670" s="112"/>
      <c r="AG670" s="112"/>
      <c r="AH670" s="112"/>
      <c r="AI670" s="6"/>
      <c r="AJ670" s="6"/>
      <c r="AK670" s="6"/>
      <c r="AL670" s="145"/>
      <c r="AM670" s="135"/>
      <c r="AN670" s="136"/>
      <c r="AO670" s="136"/>
      <c r="AP670" s="136"/>
      <c r="AQ670" s="147"/>
      <c r="AR670" s="145"/>
      <c r="AS670" s="110"/>
      <c r="AT670" s="119"/>
      <c r="AU670" s="10"/>
      <c r="AV670" s="119"/>
      <c r="AW670" s="8"/>
      <c r="AX670" s="9"/>
      <c r="AY670" s="9"/>
      <c r="AZ670" s="9"/>
      <c r="BA670" s="145"/>
      <c r="BB670" s="145"/>
      <c r="BC670" s="149"/>
      <c r="BD670" s="33"/>
      <c r="BE670" s="6"/>
      <c r="BF670" s="8"/>
      <c r="BG670" s="154"/>
      <c r="BH670" s="119"/>
      <c r="BI670" s="119"/>
      <c r="BJ670" s="6"/>
      <c r="BK670" s="108"/>
      <c r="BL670" s="108"/>
      <c r="BM670" s="6"/>
      <c r="BN670" s="6"/>
      <c r="BO670" s="7"/>
      <c r="BP670" s="6"/>
      <c r="BQ670" s="156"/>
      <c r="BR670" s="139" t="s">
        <v>80</v>
      </c>
      <c r="BS670" s="159"/>
      <c r="BT670" s="6"/>
    </row>
    <row r="671" spans="1:72" s="101" customFormat="1" x14ac:dyDescent="0.25">
      <c r="A671" s="122"/>
      <c r="B671" s="123"/>
      <c r="C671" s="124"/>
      <c r="D671" s="124"/>
      <c r="E671" s="185"/>
      <c r="F671" s="5"/>
      <c r="G671" s="5"/>
      <c r="H671" s="64" t="str">
        <f t="shared" si="16"/>
        <v/>
      </c>
      <c r="I671" s="5"/>
      <c r="J671" s="5"/>
      <c r="K671" s="64" t="str">
        <f t="shared" si="17"/>
        <v/>
      </c>
      <c r="L671" s="119"/>
      <c r="M671" s="152"/>
      <c r="N671" s="119"/>
      <c r="O671" s="5" t="s">
        <v>293</v>
      </c>
      <c r="P671" s="127"/>
      <c r="Q671" s="129"/>
      <c r="R671" s="237"/>
      <c r="S671" s="128"/>
      <c r="T671" s="119"/>
      <c r="U671" s="130"/>
      <c r="V671" s="130"/>
      <c r="W671" s="5"/>
      <c r="X671" s="128"/>
      <c r="Y671" s="127"/>
      <c r="Z671" s="127"/>
      <c r="AA671" s="128"/>
      <c r="AB671" s="119"/>
      <c r="AC671" s="68" t="s">
        <v>82</v>
      </c>
      <c r="AD671" s="35"/>
      <c r="AE671" s="112"/>
      <c r="AF671" s="112"/>
      <c r="AG671" s="112"/>
      <c r="AH671" s="112"/>
      <c r="AI671" s="6"/>
      <c r="AJ671" s="6"/>
      <c r="AK671" s="6"/>
      <c r="AL671" s="145"/>
      <c r="AM671" s="135"/>
      <c r="AN671" s="136"/>
      <c r="AO671" s="136"/>
      <c r="AP671" s="136"/>
      <c r="AQ671" s="147"/>
      <c r="AR671" s="145"/>
      <c r="AS671" s="110"/>
      <c r="AT671" s="119"/>
      <c r="AU671" s="10"/>
      <c r="AV671" s="119"/>
      <c r="AW671" s="8"/>
      <c r="AX671" s="9"/>
      <c r="AY671" s="9"/>
      <c r="AZ671" s="9"/>
      <c r="BA671" s="145"/>
      <c r="BB671" s="145"/>
      <c r="BC671" s="149"/>
      <c r="BD671" s="33"/>
      <c r="BE671" s="6"/>
      <c r="BF671" s="8"/>
      <c r="BG671" s="154"/>
      <c r="BH671" s="119"/>
      <c r="BI671" s="119"/>
      <c r="BJ671" s="6"/>
      <c r="BK671" s="108"/>
      <c r="BL671" s="108"/>
      <c r="BM671" s="6"/>
      <c r="BN671" s="6"/>
      <c r="BO671" s="7"/>
      <c r="BP671" s="6"/>
      <c r="BQ671" s="156"/>
      <c r="BR671" s="139" t="s">
        <v>80</v>
      </c>
      <c r="BS671" s="159"/>
      <c r="BT671" s="6"/>
    </row>
    <row r="672" spans="1:72" s="101" customFormat="1" x14ac:dyDescent="0.25">
      <c r="A672" s="122"/>
      <c r="B672" s="123"/>
      <c r="C672" s="124"/>
      <c r="D672" s="124"/>
      <c r="E672" s="185"/>
      <c r="F672" s="5"/>
      <c r="G672" s="5"/>
      <c r="H672" s="64" t="str">
        <f t="shared" si="16"/>
        <v/>
      </c>
      <c r="I672" s="5"/>
      <c r="J672" s="5"/>
      <c r="K672" s="64" t="str">
        <f t="shared" si="17"/>
        <v/>
      </c>
      <c r="L672" s="119"/>
      <c r="M672" s="152"/>
      <c r="N672" s="119"/>
      <c r="O672" s="5" t="s">
        <v>293</v>
      </c>
      <c r="P672" s="127"/>
      <c r="Q672" s="129"/>
      <c r="R672" s="237"/>
      <c r="S672" s="128"/>
      <c r="T672" s="119"/>
      <c r="U672" s="130"/>
      <c r="V672" s="130"/>
      <c r="W672" s="5"/>
      <c r="X672" s="128"/>
      <c r="Y672" s="127"/>
      <c r="Z672" s="127"/>
      <c r="AA672" s="128"/>
      <c r="AB672" s="119"/>
      <c r="AC672" s="68" t="s">
        <v>82</v>
      </c>
      <c r="AD672" s="35"/>
      <c r="AE672" s="112"/>
      <c r="AF672" s="112"/>
      <c r="AG672" s="112"/>
      <c r="AH672" s="112"/>
      <c r="AI672" s="6"/>
      <c r="AJ672" s="6"/>
      <c r="AK672" s="6"/>
      <c r="AL672" s="145"/>
      <c r="AM672" s="135"/>
      <c r="AN672" s="136"/>
      <c r="AO672" s="136"/>
      <c r="AP672" s="136"/>
      <c r="AQ672" s="147"/>
      <c r="AR672" s="145"/>
      <c r="AS672" s="110"/>
      <c r="AT672" s="119"/>
      <c r="AU672" s="10"/>
      <c r="AV672" s="119"/>
      <c r="AW672" s="8"/>
      <c r="AX672" s="9"/>
      <c r="AY672" s="9"/>
      <c r="AZ672" s="9"/>
      <c r="BA672" s="145"/>
      <c r="BB672" s="145"/>
      <c r="BC672" s="149"/>
      <c r="BD672" s="33"/>
      <c r="BE672" s="6"/>
      <c r="BF672" s="8"/>
      <c r="BG672" s="154"/>
      <c r="BH672" s="119"/>
      <c r="BI672" s="119"/>
      <c r="BJ672" s="6"/>
      <c r="BK672" s="108"/>
      <c r="BL672" s="108"/>
      <c r="BM672" s="6"/>
      <c r="BN672" s="6"/>
      <c r="BO672" s="7"/>
      <c r="BP672" s="6"/>
      <c r="BQ672" s="156"/>
      <c r="BR672" s="139" t="s">
        <v>80</v>
      </c>
      <c r="BS672" s="159"/>
      <c r="BT672" s="6"/>
    </row>
    <row r="673" spans="1:72" s="101" customFormat="1" x14ac:dyDescent="0.25">
      <c r="A673" s="122"/>
      <c r="B673" s="123"/>
      <c r="C673" s="124"/>
      <c r="D673" s="124"/>
      <c r="E673" s="185"/>
      <c r="F673" s="5"/>
      <c r="G673" s="5"/>
      <c r="H673" s="64" t="str">
        <f t="shared" si="16"/>
        <v/>
      </c>
      <c r="I673" s="5"/>
      <c r="J673" s="5"/>
      <c r="K673" s="64" t="str">
        <f t="shared" si="17"/>
        <v/>
      </c>
      <c r="L673" s="119"/>
      <c r="M673" s="152"/>
      <c r="N673" s="119"/>
      <c r="O673" s="5" t="s">
        <v>293</v>
      </c>
      <c r="P673" s="127"/>
      <c r="Q673" s="129"/>
      <c r="R673" s="237"/>
      <c r="S673" s="128"/>
      <c r="T673" s="119"/>
      <c r="U673" s="130"/>
      <c r="V673" s="130"/>
      <c r="W673" s="5"/>
      <c r="X673" s="128"/>
      <c r="Y673" s="127"/>
      <c r="Z673" s="127"/>
      <c r="AA673" s="128"/>
      <c r="AB673" s="119"/>
      <c r="AC673" s="68" t="s">
        <v>82</v>
      </c>
      <c r="AD673" s="35"/>
      <c r="AE673" s="112"/>
      <c r="AF673" s="112"/>
      <c r="AG673" s="112"/>
      <c r="AH673" s="112"/>
      <c r="AI673" s="6"/>
      <c r="AJ673" s="6"/>
      <c r="AK673" s="6"/>
      <c r="AL673" s="145"/>
      <c r="AM673" s="135"/>
      <c r="AN673" s="136"/>
      <c r="AO673" s="136"/>
      <c r="AP673" s="136"/>
      <c r="AQ673" s="147"/>
      <c r="AR673" s="145"/>
      <c r="AS673" s="110"/>
      <c r="AT673" s="119"/>
      <c r="AU673" s="10"/>
      <c r="AV673" s="119"/>
      <c r="AW673" s="8"/>
      <c r="AX673" s="9"/>
      <c r="AY673" s="9"/>
      <c r="AZ673" s="9"/>
      <c r="BA673" s="145"/>
      <c r="BB673" s="145"/>
      <c r="BC673" s="149"/>
      <c r="BD673" s="33"/>
      <c r="BE673" s="6"/>
      <c r="BF673" s="8"/>
      <c r="BG673" s="154"/>
      <c r="BH673" s="119"/>
      <c r="BI673" s="119"/>
      <c r="BJ673" s="6"/>
      <c r="BK673" s="108"/>
      <c r="BL673" s="108"/>
      <c r="BM673" s="6"/>
      <c r="BN673" s="6"/>
      <c r="BO673" s="7"/>
      <c r="BP673" s="6"/>
      <c r="BQ673" s="156"/>
      <c r="BR673" s="139" t="s">
        <v>80</v>
      </c>
      <c r="BS673" s="159"/>
      <c r="BT673" s="6"/>
    </row>
    <row r="674" spans="1:72" s="101" customFormat="1" x14ac:dyDescent="0.25">
      <c r="A674" s="122"/>
      <c r="B674" s="123"/>
      <c r="C674" s="124"/>
      <c r="D674" s="124"/>
      <c r="E674" s="185"/>
      <c r="F674" s="5"/>
      <c r="G674" s="5"/>
      <c r="H674" s="64" t="str">
        <f t="shared" si="16"/>
        <v/>
      </c>
      <c r="I674" s="5"/>
      <c r="J674" s="5"/>
      <c r="K674" s="64" t="str">
        <f t="shared" si="17"/>
        <v/>
      </c>
      <c r="L674" s="119"/>
      <c r="M674" s="152"/>
      <c r="N674" s="119"/>
      <c r="O674" s="5" t="s">
        <v>293</v>
      </c>
      <c r="P674" s="127"/>
      <c r="Q674" s="129"/>
      <c r="R674" s="237"/>
      <c r="S674" s="128"/>
      <c r="T674" s="119"/>
      <c r="U674" s="130"/>
      <c r="V674" s="130"/>
      <c r="W674" s="5"/>
      <c r="X674" s="128"/>
      <c r="Y674" s="127"/>
      <c r="Z674" s="127"/>
      <c r="AA674" s="128"/>
      <c r="AB674" s="119"/>
      <c r="AC674" s="68" t="s">
        <v>82</v>
      </c>
      <c r="AD674" s="35"/>
      <c r="AE674" s="112"/>
      <c r="AF674" s="112"/>
      <c r="AG674" s="112"/>
      <c r="AH674" s="112"/>
      <c r="AI674" s="6"/>
      <c r="AJ674" s="6"/>
      <c r="AK674" s="6"/>
      <c r="AL674" s="145"/>
      <c r="AM674" s="135"/>
      <c r="AN674" s="136"/>
      <c r="AO674" s="136"/>
      <c r="AP674" s="136"/>
      <c r="AQ674" s="147"/>
      <c r="AR674" s="145"/>
      <c r="AS674" s="110"/>
      <c r="AT674" s="119"/>
      <c r="AU674" s="10"/>
      <c r="AV674" s="119"/>
      <c r="AW674" s="8"/>
      <c r="AX674" s="9"/>
      <c r="AY674" s="9"/>
      <c r="AZ674" s="9"/>
      <c r="BA674" s="145"/>
      <c r="BB674" s="145"/>
      <c r="BC674" s="149"/>
      <c r="BD674" s="33"/>
      <c r="BE674" s="6"/>
      <c r="BF674" s="8"/>
      <c r="BG674" s="154"/>
      <c r="BH674" s="119"/>
      <c r="BI674" s="119"/>
      <c r="BJ674" s="6"/>
      <c r="BK674" s="108"/>
      <c r="BL674" s="108"/>
      <c r="BM674" s="6"/>
      <c r="BN674" s="6"/>
      <c r="BO674" s="7"/>
      <c r="BP674" s="6"/>
      <c r="BQ674" s="156"/>
      <c r="BR674" s="139" t="s">
        <v>80</v>
      </c>
      <c r="BS674" s="159"/>
      <c r="BT674" s="6"/>
    </row>
    <row r="675" spans="1:72" s="101" customFormat="1" x14ac:dyDescent="0.25">
      <c r="A675" s="122"/>
      <c r="B675" s="123"/>
      <c r="C675" s="124"/>
      <c r="D675" s="124"/>
      <c r="E675" s="185"/>
      <c r="F675" s="5"/>
      <c r="G675" s="5"/>
      <c r="H675" s="64" t="str">
        <f t="shared" si="16"/>
        <v/>
      </c>
      <c r="I675" s="5"/>
      <c r="J675" s="5"/>
      <c r="K675" s="64" t="str">
        <f t="shared" si="17"/>
        <v/>
      </c>
      <c r="L675" s="119"/>
      <c r="M675" s="152"/>
      <c r="N675" s="119"/>
      <c r="O675" s="5" t="s">
        <v>293</v>
      </c>
      <c r="P675" s="127"/>
      <c r="Q675" s="129"/>
      <c r="R675" s="237"/>
      <c r="S675" s="128"/>
      <c r="T675" s="119"/>
      <c r="U675" s="130"/>
      <c r="V675" s="130"/>
      <c r="W675" s="5"/>
      <c r="X675" s="128"/>
      <c r="Y675" s="127"/>
      <c r="Z675" s="127"/>
      <c r="AA675" s="128"/>
      <c r="AB675" s="119"/>
      <c r="AC675" s="68" t="s">
        <v>82</v>
      </c>
      <c r="AD675" s="35"/>
      <c r="AE675" s="112"/>
      <c r="AF675" s="112"/>
      <c r="AG675" s="112"/>
      <c r="AH675" s="112"/>
      <c r="AI675" s="6"/>
      <c r="AJ675" s="6"/>
      <c r="AK675" s="6"/>
      <c r="AL675" s="145"/>
      <c r="AM675" s="135"/>
      <c r="AN675" s="136"/>
      <c r="AO675" s="136"/>
      <c r="AP675" s="136"/>
      <c r="AQ675" s="147"/>
      <c r="AR675" s="145"/>
      <c r="AS675" s="110"/>
      <c r="AT675" s="119"/>
      <c r="AU675" s="10"/>
      <c r="AV675" s="119"/>
      <c r="AW675" s="8"/>
      <c r="AX675" s="9"/>
      <c r="AY675" s="9"/>
      <c r="AZ675" s="9"/>
      <c r="BA675" s="145"/>
      <c r="BB675" s="145"/>
      <c r="BC675" s="149"/>
      <c r="BD675" s="33"/>
      <c r="BE675" s="6"/>
      <c r="BF675" s="8"/>
      <c r="BG675" s="154"/>
      <c r="BH675" s="119"/>
      <c r="BI675" s="119"/>
      <c r="BJ675" s="6"/>
      <c r="BK675" s="108"/>
      <c r="BL675" s="108"/>
      <c r="BM675" s="6"/>
      <c r="BN675" s="6"/>
      <c r="BO675" s="7"/>
      <c r="BP675" s="6"/>
      <c r="BQ675" s="156"/>
      <c r="BR675" s="139" t="s">
        <v>80</v>
      </c>
      <c r="BS675" s="159"/>
      <c r="BT675" s="6"/>
    </row>
    <row r="676" spans="1:72" s="101" customFormat="1" x14ac:dyDescent="0.25">
      <c r="A676" s="122"/>
      <c r="B676" s="123"/>
      <c r="C676" s="124"/>
      <c r="D676" s="124"/>
      <c r="E676" s="185"/>
      <c r="F676" s="5"/>
      <c r="G676" s="5"/>
      <c r="H676" s="64" t="str">
        <f t="shared" si="16"/>
        <v/>
      </c>
      <c r="I676" s="5"/>
      <c r="J676" s="5"/>
      <c r="K676" s="64" t="str">
        <f t="shared" si="17"/>
        <v/>
      </c>
      <c r="L676" s="119"/>
      <c r="M676" s="152"/>
      <c r="N676" s="119"/>
      <c r="O676" s="5" t="s">
        <v>293</v>
      </c>
      <c r="P676" s="127"/>
      <c r="Q676" s="129"/>
      <c r="R676" s="237"/>
      <c r="S676" s="128"/>
      <c r="T676" s="119"/>
      <c r="U676" s="130"/>
      <c r="V676" s="130"/>
      <c r="W676" s="5"/>
      <c r="X676" s="128"/>
      <c r="Y676" s="127"/>
      <c r="Z676" s="127"/>
      <c r="AA676" s="128"/>
      <c r="AB676" s="119"/>
      <c r="AC676" s="68" t="s">
        <v>82</v>
      </c>
      <c r="AD676" s="35"/>
      <c r="AE676" s="112"/>
      <c r="AF676" s="112"/>
      <c r="AG676" s="112"/>
      <c r="AH676" s="112"/>
      <c r="AI676" s="6"/>
      <c r="AJ676" s="6"/>
      <c r="AK676" s="6"/>
      <c r="AL676" s="145"/>
      <c r="AM676" s="135"/>
      <c r="AN676" s="136"/>
      <c r="AO676" s="136"/>
      <c r="AP676" s="136"/>
      <c r="AQ676" s="147"/>
      <c r="AR676" s="145"/>
      <c r="AS676" s="110"/>
      <c r="AT676" s="119"/>
      <c r="AU676" s="10"/>
      <c r="AV676" s="119"/>
      <c r="AW676" s="8"/>
      <c r="AX676" s="9"/>
      <c r="AY676" s="9"/>
      <c r="AZ676" s="9"/>
      <c r="BA676" s="145"/>
      <c r="BB676" s="145"/>
      <c r="BC676" s="149"/>
      <c r="BD676" s="33"/>
      <c r="BE676" s="6"/>
      <c r="BF676" s="8"/>
      <c r="BG676" s="154"/>
      <c r="BH676" s="119"/>
      <c r="BI676" s="119"/>
      <c r="BJ676" s="6"/>
      <c r="BK676" s="108"/>
      <c r="BL676" s="108"/>
      <c r="BM676" s="6"/>
      <c r="BN676" s="6"/>
      <c r="BO676" s="7"/>
      <c r="BP676" s="6"/>
      <c r="BQ676" s="156"/>
      <c r="BR676" s="139" t="s">
        <v>80</v>
      </c>
      <c r="BS676" s="159"/>
      <c r="BT676" s="6"/>
    </row>
    <row r="677" spans="1:72" s="101" customFormat="1" x14ac:dyDescent="0.25">
      <c r="A677" s="122"/>
      <c r="B677" s="123"/>
      <c r="C677" s="124"/>
      <c r="D677" s="124"/>
      <c r="E677" s="185"/>
      <c r="F677" s="5"/>
      <c r="G677" s="5"/>
      <c r="H677" s="64" t="str">
        <f t="shared" si="16"/>
        <v/>
      </c>
      <c r="I677" s="5"/>
      <c r="J677" s="5"/>
      <c r="K677" s="64" t="str">
        <f t="shared" si="17"/>
        <v/>
      </c>
      <c r="L677" s="119"/>
      <c r="M677" s="152"/>
      <c r="N677" s="119"/>
      <c r="O677" s="5" t="s">
        <v>293</v>
      </c>
      <c r="P677" s="127"/>
      <c r="Q677" s="129"/>
      <c r="R677" s="237"/>
      <c r="S677" s="128"/>
      <c r="T677" s="119"/>
      <c r="U677" s="130"/>
      <c r="V677" s="130"/>
      <c r="W677" s="5"/>
      <c r="X677" s="128"/>
      <c r="Y677" s="127"/>
      <c r="Z677" s="127"/>
      <c r="AA677" s="128"/>
      <c r="AB677" s="119"/>
      <c r="AC677" s="68" t="s">
        <v>82</v>
      </c>
      <c r="AD677" s="35"/>
      <c r="AE677" s="112"/>
      <c r="AF677" s="112"/>
      <c r="AG677" s="112"/>
      <c r="AH677" s="112"/>
      <c r="AI677" s="6"/>
      <c r="AJ677" s="6"/>
      <c r="AK677" s="6"/>
      <c r="AL677" s="145"/>
      <c r="AM677" s="135"/>
      <c r="AN677" s="136"/>
      <c r="AO677" s="136"/>
      <c r="AP677" s="136"/>
      <c r="AQ677" s="147"/>
      <c r="AR677" s="145"/>
      <c r="AS677" s="110"/>
      <c r="AT677" s="119"/>
      <c r="AU677" s="10"/>
      <c r="AV677" s="119"/>
      <c r="AW677" s="8"/>
      <c r="AX677" s="9"/>
      <c r="AY677" s="9"/>
      <c r="AZ677" s="9"/>
      <c r="BA677" s="145"/>
      <c r="BB677" s="145"/>
      <c r="BC677" s="149"/>
      <c r="BD677" s="33"/>
      <c r="BE677" s="6"/>
      <c r="BF677" s="8"/>
      <c r="BG677" s="154"/>
      <c r="BH677" s="119"/>
      <c r="BI677" s="119"/>
      <c r="BJ677" s="6"/>
      <c r="BK677" s="108"/>
      <c r="BL677" s="108"/>
      <c r="BM677" s="6"/>
      <c r="BN677" s="6"/>
      <c r="BO677" s="7"/>
      <c r="BP677" s="6"/>
      <c r="BQ677" s="156"/>
      <c r="BR677" s="139" t="s">
        <v>80</v>
      </c>
      <c r="BS677" s="159"/>
      <c r="BT677" s="6"/>
    </row>
    <row r="678" spans="1:72" s="101" customFormat="1" x14ac:dyDescent="0.25">
      <c r="A678" s="122"/>
      <c r="B678" s="123"/>
      <c r="C678" s="124"/>
      <c r="D678" s="124"/>
      <c r="E678" s="185"/>
      <c r="F678" s="5"/>
      <c r="G678" s="5"/>
      <c r="H678" s="64" t="str">
        <f t="shared" si="16"/>
        <v/>
      </c>
      <c r="I678" s="5"/>
      <c r="J678" s="5"/>
      <c r="K678" s="64" t="str">
        <f t="shared" si="17"/>
        <v/>
      </c>
      <c r="L678" s="119"/>
      <c r="M678" s="152"/>
      <c r="N678" s="119"/>
      <c r="O678" s="5" t="s">
        <v>293</v>
      </c>
      <c r="P678" s="127"/>
      <c r="Q678" s="129"/>
      <c r="R678" s="237"/>
      <c r="S678" s="128"/>
      <c r="T678" s="119"/>
      <c r="U678" s="130"/>
      <c r="V678" s="130"/>
      <c r="W678" s="5"/>
      <c r="X678" s="128"/>
      <c r="Y678" s="127"/>
      <c r="Z678" s="127"/>
      <c r="AA678" s="128"/>
      <c r="AB678" s="119"/>
      <c r="AC678" s="68" t="s">
        <v>82</v>
      </c>
      <c r="AD678" s="35"/>
      <c r="AE678" s="112"/>
      <c r="AF678" s="112"/>
      <c r="AG678" s="112"/>
      <c r="AH678" s="112"/>
      <c r="AI678" s="6"/>
      <c r="AJ678" s="6"/>
      <c r="AK678" s="6"/>
      <c r="AL678" s="145"/>
      <c r="AM678" s="135"/>
      <c r="AN678" s="136"/>
      <c r="AO678" s="136"/>
      <c r="AP678" s="136"/>
      <c r="AQ678" s="147"/>
      <c r="AR678" s="145"/>
      <c r="AS678" s="110"/>
      <c r="AT678" s="119"/>
      <c r="AU678" s="10"/>
      <c r="AV678" s="119"/>
      <c r="AW678" s="8"/>
      <c r="AX678" s="9"/>
      <c r="AY678" s="9"/>
      <c r="AZ678" s="9"/>
      <c r="BA678" s="145"/>
      <c r="BB678" s="145"/>
      <c r="BC678" s="149"/>
      <c r="BD678" s="33"/>
      <c r="BE678" s="6"/>
      <c r="BF678" s="8"/>
      <c r="BG678" s="154"/>
      <c r="BH678" s="119"/>
      <c r="BI678" s="119"/>
      <c r="BJ678" s="6"/>
      <c r="BK678" s="108"/>
      <c r="BL678" s="108"/>
      <c r="BM678" s="6"/>
      <c r="BN678" s="6"/>
      <c r="BO678" s="7"/>
      <c r="BP678" s="6"/>
      <c r="BQ678" s="156"/>
      <c r="BR678" s="139" t="s">
        <v>80</v>
      </c>
      <c r="BS678" s="159"/>
      <c r="BT678" s="6"/>
    </row>
    <row r="679" spans="1:72" s="101" customFormat="1" x14ac:dyDescent="0.25">
      <c r="A679" s="122"/>
      <c r="B679" s="123"/>
      <c r="C679" s="124"/>
      <c r="D679" s="124"/>
      <c r="E679" s="185"/>
      <c r="F679" s="5"/>
      <c r="G679" s="5"/>
      <c r="H679" s="64" t="str">
        <f t="shared" si="16"/>
        <v/>
      </c>
      <c r="I679" s="5"/>
      <c r="J679" s="5"/>
      <c r="K679" s="64" t="str">
        <f t="shared" si="17"/>
        <v/>
      </c>
      <c r="L679" s="119"/>
      <c r="M679" s="152"/>
      <c r="N679" s="119"/>
      <c r="O679" s="5" t="s">
        <v>293</v>
      </c>
      <c r="P679" s="127"/>
      <c r="Q679" s="129"/>
      <c r="R679" s="237"/>
      <c r="S679" s="128"/>
      <c r="T679" s="119"/>
      <c r="U679" s="130"/>
      <c r="V679" s="130"/>
      <c r="W679" s="5"/>
      <c r="X679" s="128"/>
      <c r="Y679" s="127"/>
      <c r="Z679" s="127"/>
      <c r="AA679" s="128"/>
      <c r="AB679" s="119"/>
      <c r="AC679" s="68" t="s">
        <v>82</v>
      </c>
      <c r="AD679" s="35"/>
      <c r="AE679" s="112"/>
      <c r="AF679" s="112"/>
      <c r="AG679" s="112"/>
      <c r="AH679" s="112"/>
      <c r="AI679" s="6"/>
      <c r="AJ679" s="6"/>
      <c r="AK679" s="6"/>
      <c r="AL679" s="145"/>
      <c r="AM679" s="135"/>
      <c r="AN679" s="136"/>
      <c r="AO679" s="136"/>
      <c r="AP679" s="136"/>
      <c r="AQ679" s="147"/>
      <c r="AR679" s="145"/>
      <c r="AS679" s="110"/>
      <c r="AT679" s="119"/>
      <c r="AU679" s="10"/>
      <c r="AV679" s="119"/>
      <c r="AW679" s="8"/>
      <c r="AX679" s="9"/>
      <c r="AY679" s="9"/>
      <c r="AZ679" s="9"/>
      <c r="BA679" s="145"/>
      <c r="BB679" s="145"/>
      <c r="BC679" s="149"/>
      <c r="BD679" s="33"/>
      <c r="BE679" s="6"/>
      <c r="BF679" s="8"/>
      <c r="BG679" s="154"/>
      <c r="BH679" s="119"/>
      <c r="BI679" s="119"/>
      <c r="BJ679" s="6"/>
      <c r="BK679" s="108"/>
      <c r="BL679" s="108"/>
      <c r="BM679" s="6"/>
      <c r="BN679" s="6"/>
      <c r="BO679" s="7"/>
      <c r="BP679" s="6"/>
      <c r="BQ679" s="156"/>
      <c r="BR679" s="139" t="s">
        <v>80</v>
      </c>
      <c r="BS679" s="159"/>
      <c r="BT679" s="6"/>
    </row>
    <row r="680" spans="1:72" s="101" customFormat="1" x14ac:dyDescent="0.25">
      <c r="A680" s="122"/>
      <c r="B680" s="123"/>
      <c r="C680" s="124"/>
      <c r="D680" s="124"/>
      <c r="E680" s="185"/>
      <c r="F680" s="5"/>
      <c r="G680" s="5"/>
      <c r="H680" s="64" t="str">
        <f t="shared" si="16"/>
        <v/>
      </c>
      <c r="I680" s="5"/>
      <c r="J680" s="5"/>
      <c r="K680" s="64" t="str">
        <f t="shared" si="17"/>
        <v/>
      </c>
      <c r="L680" s="119"/>
      <c r="M680" s="152"/>
      <c r="N680" s="119"/>
      <c r="O680" s="5" t="s">
        <v>293</v>
      </c>
      <c r="P680" s="127"/>
      <c r="Q680" s="129"/>
      <c r="R680" s="237"/>
      <c r="S680" s="128"/>
      <c r="T680" s="119"/>
      <c r="U680" s="130"/>
      <c r="V680" s="130"/>
      <c r="W680" s="5"/>
      <c r="X680" s="128"/>
      <c r="Y680" s="127"/>
      <c r="Z680" s="127"/>
      <c r="AA680" s="128"/>
      <c r="AB680" s="119"/>
      <c r="AC680" s="68" t="s">
        <v>82</v>
      </c>
      <c r="AD680" s="35"/>
      <c r="AE680" s="112"/>
      <c r="AF680" s="112"/>
      <c r="AG680" s="112"/>
      <c r="AH680" s="112"/>
      <c r="AI680" s="6"/>
      <c r="AJ680" s="6"/>
      <c r="AK680" s="6"/>
      <c r="AL680" s="145"/>
      <c r="AM680" s="135"/>
      <c r="AN680" s="136"/>
      <c r="AO680" s="136"/>
      <c r="AP680" s="136"/>
      <c r="AQ680" s="147"/>
      <c r="AR680" s="145"/>
      <c r="AS680" s="110"/>
      <c r="AT680" s="119"/>
      <c r="AU680" s="10"/>
      <c r="AV680" s="119"/>
      <c r="AW680" s="8"/>
      <c r="AX680" s="9"/>
      <c r="AY680" s="9"/>
      <c r="AZ680" s="9"/>
      <c r="BA680" s="145"/>
      <c r="BB680" s="145"/>
      <c r="BC680" s="149"/>
      <c r="BD680" s="33"/>
      <c r="BE680" s="6"/>
      <c r="BF680" s="8"/>
      <c r="BG680" s="154"/>
      <c r="BH680" s="119"/>
      <c r="BI680" s="119"/>
      <c r="BJ680" s="6"/>
      <c r="BK680" s="108"/>
      <c r="BL680" s="108"/>
      <c r="BM680" s="6"/>
      <c r="BN680" s="6"/>
      <c r="BO680" s="7"/>
      <c r="BP680" s="6"/>
      <c r="BQ680" s="156"/>
      <c r="BR680" s="139" t="s">
        <v>80</v>
      </c>
      <c r="BS680" s="159"/>
      <c r="BT680" s="6"/>
    </row>
    <row r="681" spans="1:72" s="101" customFormat="1" x14ac:dyDescent="0.25">
      <c r="A681" s="122"/>
      <c r="B681" s="123"/>
      <c r="C681" s="124"/>
      <c r="D681" s="124"/>
      <c r="E681" s="185"/>
      <c r="F681" s="5"/>
      <c r="G681" s="5"/>
      <c r="H681" s="64" t="str">
        <f t="shared" si="16"/>
        <v/>
      </c>
      <c r="I681" s="5"/>
      <c r="J681" s="5"/>
      <c r="K681" s="64" t="str">
        <f t="shared" si="17"/>
        <v/>
      </c>
      <c r="L681" s="119"/>
      <c r="M681" s="152"/>
      <c r="N681" s="119"/>
      <c r="O681" s="5" t="s">
        <v>293</v>
      </c>
      <c r="P681" s="127"/>
      <c r="Q681" s="129"/>
      <c r="R681" s="237"/>
      <c r="S681" s="128"/>
      <c r="T681" s="119"/>
      <c r="U681" s="130"/>
      <c r="V681" s="130"/>
      <c r="W681" s="5"/>
      <c r="X681" s="128"/>
      <c r="Y681" s="127"/>
      <c r="Z681" s="127"/>
      <c r="AA681" s="128"/>
      <c r="AB681" s="119"/>
      <c r="AC681" s="68" t="s">
        <v>82</v>
      </c>
      <c r="AD681" s="35"/>
      <c r="AE681" s="112"/>
      <c r="AF681" s="112"/>
      <c r="AG681" s="112"/>
      <c r="AH681" s="112"/>
      <c r="AI681" s="6"/>
      <c r="AJ681" s="6"/>
      <c r="AK681" s="6"/>
      <c r="AL681" s="145"/>
      <c r="AM681" s="135"/>
      <c r="AN681" s="136"/>
      <c r="AO681" s="136"/>
      <c r="AP681" s="136"/>
      <c r="AQ681" s="147"/>
      <c r="AR681" s="145"/>
      <c r="AS681" s="110"/>
      <c r="AT681" s="119"/>
      <c r="AU681" s="10"/>
      <c r="AV681" s="119"/>
      <c r="AW681" s="8"/>
      <c r="AX681" s="9"/>
      <c r="AY681" s="9"/>
      <c r="AZ681" s="9"/>
      <c r="BA681" s="145"/>
      <c r="BB681" s="145"/>
      <c r="BC681" s="149"/>
      <c r="BD681" s="33"/>
      <c r="BE681" s="6"/>
      <c r="BF681" s="8"/>
      <c r="BG681" s="154"/>
      <c r="BH681" s="119"/>
      <c r="BI681" s="119"/>
      <c r="BJ681" s="6"/>
      <c r="BK681" s="108"/>
      <c r="BL681" s="108"/>
      <c r="BM681" s="6"/>
      <c r="BN681" s="6"/>
      <c r="BO681" s="7"/>
      <c r="BP681" s="6"/>
      <c r="BQ681" s="156"/>
      <c r="BR681" s="139" t="s">
        <v>80</v>
      </c>
      <c r="BS681" s="159"/>
      <c r="BT681" s="6"/>
    </row>
    <row r="682" spans="1:72" s="101" customFormat="1" x14ac:dyDescent="0.25">
      <c r="A682" s="122"/>
      <c r="B682" s="123"/>
      <c r="C682" s="124"/>
      <c r="D682" s="124"/>
      <c r="E682" s="185"/>
      <c r="F682" s="5"/>
      <c r="G682" s="5"/>
      <c r="H682" s="64" t="str">
        <f t="shared" si="16"/>
        <v/>
      </c>
      <c r="I682" s="5"/>
      <c r="J682" s="5"/>
      <c r="K682" s="64" t="str">
        <f t="shared" si="17"/>
        <v/>
      </c>
      <c r="L682" s="119"/>
      <c r="M682" s="152"/>
      <c r="N682" s="119"/>
      <c r="O682" s="5" t="s">
        <v>293</v>
      </c>
      <c r="P682" s="127"/>
      <c r="Q682" s="129"/>
      <c r="R682" s="237"/>
      <c r="S682" s="128"/>
      <c r="T682" s="119"/>
      <c r="U682" s="130"/>
      <c r="V682" s="130"/>
      <c r="W682" s="5"/>
      <c r="X682" s="128"/>
      <c r="Y682" s="127"/>
      <c r="Z682" s="127"/>
      <c r="AA682" s="128"/>
      <c r="AB682" s="119"/>
      <c r="AC682" s="68" t="s">
        <v>82</v>
      </c>
      <c r="AD682" s="35"/>
      <c r="AE682" s="112"/>
      <c r="AF682" s="112"/>
      <c r="AG682" s="112"/>
      <c r="AH682" s="112"/>
      <c r="AI682" s="6"/>
      <c r="AJ682" s="6"/>
      <c r="AK682" s="6"/>
      <c r="AL682" s="145"/>
      <c r="AM682" s="135"/>
      <c r="AN682" s="136"/>
      <c r="AO682" s="136"/>
      <c r="AP682" s="136"/>
      <c r="AQ682" s="147"/>
      <c r="AR682" s="145"/>
      <c r="AS682" s="110"/>
      <c r="AT682" s="119"/>
      <c r="AU682" s="10"/>
      <c r="AV682" s="119"/>
      <c r="AW682" s="8"/>
      <c r="AX682" s="9"/>
      <c r="AY682" s="9"/>
      <c r="AZ682" s="9"/>
      <c r="BA682" s="145"/>
      <c r="BB682" s="145"/>
      <c r="BC682" s="149"/>
      <c r="BD682" s="33"/>
      <c r="BE682" s="6"/>
      <c r="BF682" s="8"/>
      <c r="BG682" s="154"/>
      <c r="BH682" s="119"/>
      <c r="BI682" s="119"/>
      <c r="BJ682" s="6"/>
      <c r="BK682" s="108"/>
      <c r="BL682" s="108"/>
      <c r="BM682" s="6"/>
      <c r="BN682" s="6"/>
      <c r="BO682" s="7"/>
      <c r="BP682" s="6"/>
      <c r="BQ682" s="156"/>
      <c r="BR682" s="139" t="s">
        <v>80</v>
      </c>
      <c r="BS682" s="159"/>
      <c r="BT682" s="6"/>
    </row>
    <row r="683" spans="1:72" s="101" customFormat="1" x14ac:dyDescent="0.25">
      <c r="A683" s="122"/>
      <c r="B683" s="123"/>
      <c r="C683" s="124"/>
      <c r="D683" s="124"/>
      <c r="E683" s="185"/>
      <c r="F683" s="5"/>
      <c r="G683" s="5"/>
      <c r="H683" s="64" t="str">
        <f t="shared" si="16"/>
        <v/>
      </c>
      <c r="I683" s="5"/>
      <c r="J683" s="5"/>
      <c r="K683" s="64" t="str">
        <f t="shared" si="17"/>
        <v/>
      </c>
      <c r="L683" s="119"/>
      <c r="M683" s="152"/>
      <c r="N683" s="119"/>
      <c r="O683" s="5" t="s">
        <v>293</v>
      </c>
      <c r="P683" s="127"/>
      <c r="Q683" s="129"/>
      <c r="R683" s="237"/>
      <c r="S683" s="128"/>
      <c r="T683" s="119"/>
      <c r="U683" s="130"/>
      <c r="V683" s="130"/>
      <c r="W683" s="5"/>
      <c r="X683" s="128"/>
      <c r="Y683" s="127"/>
      <c r="Z683" s="127"/>
      <c r="AA683" s="128"/>
      <c r="AB683" s="119"/>
      <c r="AC683" s="68" t="s">
        <v>82</v>
      </c>
      <c r="AD683" s="35"/>
      <c r="AE683" s="112"/>
      <c r="AF683" s="112"/>
      <c r="AG683" s="112"/>
      <c r="AH683" s="112"/>
      <c r="AI683" s="6"/>
      <c r="AJ683" s="6"/>
      <c r="AK683" s="6"/>
      <c r="AL683" s="145"/>
      <c r="AM683" s="135"/>
      <c r="AN683" s="136"/>
      <c r="AO683" s="136"/>
      <c r="AP683" s="136"/>
      <c r="AQ683" s="147"/>
      <c r="AR683" s="145"/>
      <c r="AS683" s="110"/>
      <c r="AT683" s="119"/>
      <c r="AU683" s="10"/>
      <c r="AV683" s="119"/>
      <c r="AW683" s="8"/>
      <c r="AX683" s="9"/>
      <c r="AY683" s="9"/>
      <c r="AZ683" s="9"/>
      <c r="BA683" s="145"/>
      <c r="BB683" s="145"/>
      <c r="BC683" s="149"/>
      <c r="BD683" s="33"/>
      <c r="BE683" s="6"/>
      <c r="BF683" s="8"/>
      <c r="BG683" s="154"/>
      <c r="BH683" s="119"/>
      <c r="BI683" s="119"/>
      <c r="BJ683" s="6"/>
      <c r="BK683" s="108"/>
      <c r="BL683" s="108"/>
      <c r="BM683" s="6"/>
      <c r="BN683" s="6"/>
      <c r="BO683" s="7"/>
      <c r="BP683" s="6"/>
      <c r="BQ683" s="156"/>
      <c r="BR683" s="139" t="s">
        <v>80</v>
      </c>
      <c r="BS683" s="159"/>
      <c r="BT683" s="6"/>
    </row>
    <row r="684" spans="1:72" s="101" customFormat="1" x14ac:dyDescent="0.25">
      <c r="A684" s="122"/>
      <c r="B684" s="123"/>
      <c r="C684" s="124"/>
      <c r="D684" s="124"/>
      <c r="E684" s="185"/>
      <c r="F684" s="5"/>
      <c r="G684" s="5"/>
      <c r="H684" s="64" t="str">
        <f t="shared" si="16"/>
        <v/>
      </c>
      <c r="I684" s="5"/>
      <c r="J684" s="5"/>
      <c r="K684" s="64" t="str">
        <f t="shared" si="17"/>
        <v/>
      </c>
      <c r="L684" s="119"/>
      <c r="M684" s="152"/>
      <c r="N684" s="119"/>
      <c r="O684" s="5" t="s">
        <v>293</v>
      </c>
      <c r="P684" s="127"/>
      <c r="Q684" s="129"/>
      <c r="R684" s="237"/>
      <c r="S684" s="128"/>
      <c r="T684" s="119"/>
      <c r="U684" s="130"/>
      <c r="V684" s="130"/>
      <c r="W684" s="5"/>
      <c r="X684" s="128"/>
      <c r="Y684" s="127"/>
      <c r="Z684" s="127"/>
      <c r="AA684" s="128"/>
      <c r="AB684" s="119"/>
      <c r="AC684" s="68" t="s">
        <v>82</v>
      </c>
      <c r="AD684" s="35"/>
      <c r="AE684" s="112"/>
      <c r="AF684" s="112"/>
      <c r="AG684" s="112"/>
      <c r="AH684" s="112"/>
      <c r="AI684" s="6"/>
      <c r="AJ684" s="6"/>
      <c r="AK684" s="6"/>
      <c r="AL684" s="145"/>
      <c r="AM684" s="135"/>
      <c r="AN684" s="136"/>
      <c r="AO684" s="136"/>
      <c r="AP684" s="136"/>
      <c r="AQ684" s="147"/>
      <c r="AR684" s="145"/>
      <c r="AS684" s="110"/>
      <c r="AT684" s="119"/>
      <c r="AU684" s="10"/>
      <c r="AV684" s="119"/>
      <c r="AW684" s="8"/>
      <c r="AX684" s="9"/>
      <c r="AY684" s="9"/>
      <c r="AZ684" s="9"/>
      <c r="BA684" s="145"/>
      <c r="BB684" s="145"/>
      <c r="BC684" s="149"/>
      <c r="BD684" s="33"/>
      <c r="BE684" s="6"/>
      <c r="BF684" s="8"/>
      <c r="BG684" s="154"/>
      <c r="BH684" s="119"/>
      <c r="BI684" s="119"/>
      <c r="BJ684" s="6"/>
      <c r="BK684" s="108"/>
      <c r="BL684" s="108"/>
      <c r="BM684" s="6"/>
      <c r="BN684" s="6"/>
      <c r="BO684" s="7"/>
      <c r="BP684" s="6"/>
      <c r="BQ684" s="156"/>
      <c r="BR684" s="139" t="s">
        <v>80</v>
      </c>
      <c r="BS684" s="159"/>
      <c r="BT684" s="6"/>
    </row>
    <row r="685" spans="1:72" s="101" customFormat="1" x14ac:dyDescent="0.25">
      <c r="A685" s="122"/>
      <c r="B685" s="123"/>
      <c r="C685" s="124"/>
      <c r="D685" s="124"/>
      <c r="E685" s="185"/>
      <c r="F685" s="5"/>
      <c r="G685" s="5"/>
      <c r="H685" s="64" t="str">
        <f t="shared" si="16"/>
        <v/>
      </c>
      <c r="I685" s="5"/>
      <c r="J685" s="5"/>
      <c r="K685" s="64" t="str">
        <f t="shared" si="17"/>
        <v/>
      </c>
      <c r="L685" s="119"/>
      <c r="M685" s="152"/>
      <c r="N685" s="119"/>
      <c r="O685" s="5" t="s">
        <v>293</v>
      </c>
      <c r="P685" s="127"/>
      <c r="Q685" s="129"/>
      <c r="R685" s="237"/>
      <c r="S685" s="128"/>
      <c r="T685" s="119"/>
      <c r="U685" s="130"/>
      <c r="V685" s="130"/>
      <c r="W685" s="5"/>
      <c r="X685" s="128"/>
      <c r="Y685" s="127"/>
      <c r="Z685" s="127"/>
      <c r="AA685" s="128"/>
      <c r="AB685" s="119"/>
      <c r="AC685" s="68" t="s">
        <v>82</v>
      </c>
      <c r="AD685" s="35"/>
      <c r="AE685" s="112"/>
      <c r="AF685" s="112"/>
      <c r="AG685" s="112"/>
      <c r="AH685" s="112"/>
      <c r="AI685" s="6"/>
      <c r="AJ685" s="6"/>
      <c r="AK685" s="6"/>
      <c r="AL685" s="145"/>
      <c r="AM685" s="135"/>
      <c r="AN685" s="136"/>
      <c r="AO685" s="136"/>
      <c r="AP685" s="136"/>
      <c r="AQ685" s="147"/>
      <c r="AR685" s="145"/>
      <c r="AS685" s="110"/>
      <c r="AT685" s="119"/>
      <c r="AU685" s="10"/>
      <c r="AV685" s="119"/>
      <c r="AW685" s="8"/>
      <c r="AX685" s="9"/>
      <c r="AY685" s="9"/>
      <c r="AZ685" s="9"/>
      <c r="BA685" s="145"/>
      <c r="BB685" s="145"/>
      <c r="BC685" s="149"/>
      <c r="BD685" s="33"/>
      <c r="BE685" s="6"/>
      <c r="BF685" s="8"/>
      <c r="BG685" s="154"/>
      <c r="BH685" s="119"/>
      <c r="BI685" s="119"/>
      <c r="BJ685" s="6"/>
      <c r="BK685" s="108"/>
      <c r="BL685" s="108"/>
      <c r="BM685" s="6"/>
      <c r="BN685" s="6"/>
      <c r="BO685" s="7"/>
      <c r="BP685" s="6"/>
      <c r="BQ685" s="156"/>
      <c r="BR685" s="139" t="s">
        <v>80</v>
      </c>
      <c r="BS685" s="159"/>
      <c r="BT685" s="6"/>
    </row>
    <row r="686" spans="1:72" s="101" customFormat="1" x14ac:dyDescent="0.25">
      <c r="A686" s="122"/>
      <c r="B686" s="123"/>
      <c r="C686" s="124"/>
      <c r="D686" s="124"/>
      <c r="E686" s="185"/>
      <c r="F686" s="5"/>
      <c r="G686" s="5"/>
      <c r="H686" s="64" t="str">
        <f t="shared" si="16"/>
        <v/>
      </c>
      <c r="I686" s="5"/>
      <c r="J686" s="5"/>
      <c r="K686" s="64" t="str">
        <f t="shared" si="17"/>
        <v/>
      </c>
      <c r="L686" s="119"/>
      <c r="M686" s="152"/>
      <c r="N686" s="119"/>
      <c r="O686" s="5" t="s">
        <v>293</v>
      </c>
      <c r="P686" s="127"/>
      <c r="Q686" s="129"/>
      <c r="R686" s="237"/>
      <c r="S686" s="128"/>
      <c r="T686" s="119"/>
      <c r="U686" s="130"/>
      <c r="V686" s="130"/>
      <c r="W686" s="5"/>
      <c r="X686" s="128"/>
      <c r="Y686" s="127"/>
      <c r="Z686" s="127"/>
      <c r="AA686" s="128"/>
      <c r="AB686" s="119"/>
      <c r="AC686" s="68" t="s">
        <v>82</v>
      </c>
      <c r="AD686" s="35"/>
      <c r="AE686" s="112"/>
      <c r="AF686" s="112"/>
      <c r="AG686" s="112"/>
      <c r="AH686" s="112"/>
      <c r="AI686" s="6"/>
      <c r="AJ686" s="6"/>
      <c r="AK686" s="6"/>
      <c r="AL686" s="145"/>
      <c r="AM686" s="135"/>
      <c r="AN686" s="136"/>
      <c r="AO686" s="136"/>
      <c r="AP686" s="136"/>
      <c r="AQ686" s="147"/>
      <c r="AR686" s="145"/>
      <c r="AS686" s="110"/>
      <c r="AT686" s="119"/>
      <c r="AU686" s="10"/>
      <c r="AV686" s="119"/>
      <c r="AW686" s="8"/>
      <c r="AX686" s="9"/>
      <c r="AY686" s="9"/>
      <c r="AZ686" s="9"/>
      <c r="BA686" s="145"/>
      <c r="BB686" s="145"/>
      <c r="BC686" s="149"/>
      <c r="BD686" s="33"/>
      <c r="BE686" s="6"/>
      <c r="BF686" s="8"/>
      <c r="BG686" s="154"/>
      <c r="BH686" s="119"/>
      <c r="BI686" s="119"/>
      <c r="BJ686" s="6"/>
      <c r="BK686" s="108"/>
      <c r="BL686" s="108"/>
      <c r="BM686" s="6"/>
      <c r="BN686" s="6"/>
      <c r="BO686" s="7"/>
      <c r="BP686" s="6"/>
      <c r="BQ686" s="156"/>
      <c r="BR686" s="139" t="s">
        <v>80</v>
      </c>
      <c r="BS686" s="159"/>
      <c r="BT686" s="6"/>
    </row>
    <row r="687" spans="1:72" s="101" customFormat="1" x14ac:dyDescent="0.25">
      <c r="A687" s="122"/>
      <c r="B687" s="123"/>
      <c r="C687" s="124"/>
      <c r="D687" s="124"/>
      <c r="E687" s="185"/>
      <c r="F687" s="5"/>
      <c r="G687" s="5"/>
      <c r="H687" s="64" t="str">
        <f t="shared" si="16"/>
        <v/>
      </c>
      <c r="I687" s="5"/>
      <c r="J687" s="5"/>
      <c r="K687" s="64" t="str">
        <f t="shared" si="17"/>
        <v/>
      </c>
      <c r="L687" s="119"/>
      <c r="M687" s="152"/>
      <c r="N687" s="119"/>
      <c r="O687" s="5" t="s">
        <v>293</v>
      </c>
      <c r="P687" s="127"/>
      <c r="Q687" s="129"/>
      <c r="R687" s="237"/>
      <c r="S687" s="128"/>
      <c r="T687" s="119"/>
      <c r="U687" s="130"/>
      <c r="V687" s="130"/>
      <c r="W687" s="5"/>
      <c r="X687" s="128"/>
      <c r="Y687" s="127"/>
      <c r="Z687" s="127"/>
      <c r="AA687" s="128"/>
      <c r="AB687" s="119"/>
      <c r="AC687" s="68" t="s">
        <v>82</v>
      </c>
      <c r="AD687" s="35"/>
      <c r="AE687" s="112"/>
      <c r="AF687" s="112"/>
      <c r="AG687" s="112"/>
      <c r="AH687" s="112"/>
      <c r="AI687" s="6"/>
      <c r="AJ687" s="6"/>
      <c r="AK687" s="6"/>
      <c r="AL687" s="145"/>
      <c r="AM687" s="135"/>
      <c r="AN687" s="136"/>
      <c r="AO687" s="136"/>
      <c r="AP687" s="136"/>
      <c r="AQ687" s="147"/>
      <c r="AR687" s="145"/>
      <c r="AS687" s="110"/>
      <c r="AT687" s="119"/>
      <c r="AU687" s="10"/>
      <c r="AV687" s="119"/>
      <c r="AW687" s="8"/>
      <c r="AX687" s="9"/>
      <c r="AY687" s="9"/>
      <c r="AZ687" s="9"/>
      <c r="BA687" s="145"/>
      <c r="BB687" s="145"/>
      <c r="BC687" s="149"/>
      <c r="BD687" s="33"/>
      <c r="BE687" s="6"/>
      <c r="BF687" s="8"/>
      <c r="BG687" s="154"/>
      <c r="BH687" s="119"/>
      <c r="BI687" s="119"/>
      <c r="BJ687" s="6"/>
      <c r="BK687" s="108"/>
      <c r="BL687" s="108"/>
      <c r="BM687" s="6"/>
      <c r="BN687" s="6"/>
      <c r="BO687" s="7"/>
      <c r="BP687" s="6"/>
      <c r="BQ687" s="156"/>
      <c r="BR687" s="139" t="s">
        <v>80</v>
      </c>
      <c r="BS687" s="159"/>
      <c r="BT687" s="6"/>
    </row>
    <row r="688" spans="1:72" s="101" customFormat="1" x14ac:dyDescent="0.25">
      <c r="A688" s="122"/>
      <c r="B688" s="123"/>
      <c r="C688" s="124"/>
      <c r="D688" s="124"/>
      <c r="E688" s="185"/>
      <c r="F688" s="5"/>
      <c r="G688" s="5"/>
      <c r="H688" s="64" t="str">
        <f t="shared" si="16"/>
        <v/>
      </c>
      <c r="I688" s="5"/>
      <c r="J688" s="5"/>
      <c r="K688" s="64" t="str">
        <f t="shared" si="17"/>
        <v/>
      </c>
      <c r="L688" s="119"/>
      <c r="M688" s="152"/>
      <c r="N688" s="119"/>
      <c r="O688" s="5" t="s">
        <v>293</v>
      </c>
      <c r="P688" s="127"/>
      <c r="Q688" s="129"/>
      <c r="R688" s="237"/>
      <c r="S688" s="128"/>
      <c r="T688" s="119"/>
      <c r="U688" s="130"/>
      <c r="V688" s="130"/>
      <c r="W688" s="5"/>
      <c r="X688" s="128"/>
      <c r="Y688" s="127"/>
      <c r="Z688" s="127"/>
      <c r="AA688" s="128"/>
      <c r="AB688" s="119"/>
      <c r="AC688" s="68" t="s">
        <v>82</v>
      </c>
      <c r="AD688" s="35"/>
      <c r="AE688" s="112"/>
      <c r="AF688" s="112"/>
      <c r="AG688" s="112"/>
      <c r="AH688" s="112"/>
      <c r="AI688" s="6"/>
      <c r="AJ688" s="6"/>
      <c r="AK688" s="6"/>
      <c r="AL688" s="145"/>
      <c r="AM688" s="135"/>
      <c r="AN688" s="136"/>
      <c r="AO688" s="136"/>
      <c r="AP688" s="136"/>
      <c r="AQ688" s="147"/>
      <c r="AR688" s="145"/>
      <c r="AS688" s="110"/>
      <c r="AT688" s="119"/>
      <c r="AU688" s="10"/>
      <c r="AV688" s="119"/>
      <c r="AW688" s="8"/>
      <c r="AX688" s="9"/>
      <c r="AY688" s="9"/>
      <c r="AZ688" s="9"/>
      <c r="BA688" s="145"/>
      <c r="BB688" s="145"/>
      <c r="BC688" s="149"/>
      <c r="BD688" s="33"/>
      <c r="BE688" s="6"/>
      <c r="BF688" s="8"/>
      <c r="BG688" s="154"/>
      <c r="BH688" s="119"/>
      <c r="BI688" s="119"/>
      <c r="BJ688" s="6"/>
      <c r="BK688" s="108"/>
      <c r="BL688" s="108"/>
      <c r="BM688" s="6"/>
      <c r="BN688" s="6"/>
      <c r="BO688" s="7"/>
      <c r="BP688" s="6"/>
      <c r="BQ688" s="156"/>
      <c r="BR688" s="139" t="s">
        <v>80</v>
      </c>
      <c r="BS688" s="159"/>
      <c r="BT688" s="6"/>
    </row>
    <row r="689" spans="1:72" s="101" customFormat="1" x14ac:dyDescent="0.25">
      <c r="A689" s="122"/>
      <c r="B689" s="123"/>
      <c r="C689" s="124"/>
      <c r="D689" s="124"/>
      <c r="E689" s="185"/>
      <c r="F689" s="5"/>
      <c r="G689" s="5"/>
      <c r="H689" s="64" t="str">
        <f t="shared" si="16"/>
        <v/>
      </c>
      <c r="I689" s="5"/>
      <c r="J689" s="5"/>
      <c r="K689" s="64" t="str">
        <f t="shared" si="17"/>
        <v/>
      </c>
      <c r="L689" s="119"/>
      <c r="M689" s="152"/>
      <c r="N689" s="119"/>
      <c r="O689" s="5" t="s">
        <v>293</v>
      </c>
      <c r="P689" s="127"/>
      <c r="Q689" s="129"/>
      <c r="R689" s="237"/>
      <c r="S689" s="128"/>
      <c r="T689" s="119"/>
      <c r="U689" s="130"/>
      <c r="V689" s="130"/>
      <c r="W689" s="5"/>
      <c r="X689" s="128"/>
      <c r="Y689" s="127"/>
      <c r="Z689" s="127"/>
      <c r="AA689" s="128"/>
      <c r="AB689" s="119"/>
      <c r="AC689" s="68" t="s">
        <v>82</v>
      </c>
      <c r="AD689" s="35"/>
      <c r="AE689" s="112"/>
      <c r="AF689" s="112"/>
      <c r="AG689" s="112"/>
      <c r="AH689" s="112"/>
      <c r="AI689" s="6"/>
      <c r="AJ689" s="6"/>
      <c r="AK689" s="6"/>
      <c r="AL689" s="145"/>
      <c r="AM689" s="135"/>
      <c r="AN689" s="136"/>
      <c r="AO689" s="136"/>
      <c r="AP689" s="136"/>
      <c r="AQ689" s="147"/>
      <c r="AR689" s="145"/>
      <c r="AS689" s="110"/>
      <c r="AT689" s="119"/>
      <c r="AU689" s="10"/>
      <c r="AV689" s="119"/>
      <c r="AW689" s="8"/>
      <c r="AX689" s="9"/>
      <c r="AY689" s="9"/>
      <c r="AZ689" s="9"/>
      <c r="BA689" s="145"/>
      <c r="BB689" s="145"/>
      <c r="BC689" s="149"/>
      <c r="BD689" s="33"/>
      <c r="BE689" s="6"/>
      <c r="BF689" s="8"/>
      <c r="BG689" s="154"/>
      <c r="BH689" s="119"/>
      <c r="BI689" s="119"/>
      <c r="BJ689" s="6"/>
      <c r="BK689" s="108"/>
      <c r="BL689" s="108"/>
      <c r="BM689" s="6"/>
      <c r="BN689" s="6"/>
      <c r="BO689" s="7"/>
      <c r="BP689" s="6"/>
      <c r="BQ689" s="156"/>
      <c r="BR689" s="139" t="s">
        <v>80</v>
      </c>
      <c r="BS689" s="159"/>
      <c r="BT689" s="6"/>
    </row>
    <row r="690" spans="1:72" s="101" customFormat="1" x14ac:dyDescent="0.25">
      <c r="A690" s="122"/>
      <c r="B690" s="123"/>
      <c r="C690" s="124"/>
      <c r="D690" s="124"/>
      <c r="E690" s="185"/>
      <c r="F690" s="5"/>
      <c r="G690" s="5"/>
      <c r="H690" s="64" t="str">
        <f t="shared" si="16"/>
        <v/>
      </c>
      <c r="I690" s="5"/>
      <c r="J690" s="5"/>
      <c r="K690" s="64" t="str">
        <f t="shared" si="17"/>
        <v/>
      </c>
      <c r="L690" s="119"/>
      <c r="M690" s="152"/>
      <c r="N690" s="119"/>
      <c r="O690" s="5" t="s">
        <v>293</v>
      </c>
      <c r="P690" s="127"/>
      <c r="Q690" s="129"/>
      <c r="R690" s="237"/>
      <c r="S690" s="128"/>
      <c r="T690" s="119"/>
      <c r="U690" s="130"/>
      <c r="V690" s="130"/>
      <c r="W690" s="5"/>
      <c r="X690" s="128"/>
      <c r="Y690" s="127"/>
      <c r="Z690" s="127"/>
      <c r="AA690" s="128"/>
      <c r="AB690" s="119"/>
      <c r="AC690" s="68" t="s">
        <v>82</v>
      </c>
      <c r="AD690" s="35"/>
      <c r="AE690" s="112"/>
      <c r="AF690" s="112"/>
      <c r="AG690" s="112"/>
      <c r="AH690" s="112"/>
      <c r="AI690" s="6"/>
      <c r="AJ690" s="6"/>
      <c r="AK690" s="6"/>
      <c r="AL690" s="145"/>
      <c r="AM690" s="135"/>
      <c r="AN690" s="136"/>
      <c r="AO690" s="136"/>
      <c r="AP690" s="136"/>
      <c r="AQ690" s="147"/>
      <c r="AR690" s="145"/>
      <c r="AS690" s="110"/>
      <c r="AT690" s="119"/>
      <c r="AU690" s="10"/>
      <c r="AV690" s="119"/>
      <c r="AW690" s="8"/>
      <c r="AX690" s="9"/>
      <c r="AY690" s="9"/>
      <c r="AZ690" s="9"/>
      <c r="BA690" s="145"/>
      <c r="BB690" s="145"/>
      <c r="BC690" s="149"/>
      <c r="BD690" s="33"/>
      <c r="BE690" s="6"/>
      <c r="BF690" s="8"/>
      <c r="BG690" s="154"/>
      <c r="BH690" s="119"/>
      <c r="BI690" s="119"/>
      <c r="BJ690" s="6"/>
      <c r="BK690" s="108"/>
      <c r="BL690" s="108"/>
      <c r="BM690" s="6"/>
      <c r="BN690" s="6"/>
      <c r="BO690" s="7"/>
      <c r="BP690" s="6"/>
      <c r="BQ690" s="156"/>
      <c r="BR690" s="139" t="s">
        <v>80</v>
      </c>
      <c r="BS690" s="159"/>
      <c r="BT690" s="6"/>
    </row>
    <row r="691" spans="1:72" s="101" customFormat="1" x14ac:dyDescent="0.25">
      <c r="A691" s="122"/>
      <c r="B691" s="123"/>
      <c r="C691" s="124"/>
      <c r="D691" s="124"/>
      <c r="E691" s="185"/>
      <c r="F691" s="5"/>
      <c r="G691" s="5"/>
      <c r="H691" s="64" t="str">
        <f t="shared" si="16"/>
        <v/>
      </c>
      <c r="I691" s="5"/>
      <c r="J691" s="5"/>
      <c r="K691" s="64" t="str">
        <f t="shared" si="17"/>
        <v/>
      </c>
      <c r="L691" s="119"/>
      <c r="M691" s="152"/>
      <c r="N691" s="119"/>
      <c r="O691" s="5" t="s">
        <v>293</v>
      </c>
      <c r="P691" s="127"/>
      <c r="Q691" s="129"/>
      <c r="R691" s="237"/>
      <c r="S691" s="128"/>
      <c r="T691" s="119"/>
      <c r="U691" s="130"/>
      <c r="V691" s="130"/>
      <c r="W691" s="5"/>
      <c r="X691" s="128"/>
      <c r="Y691" s="127"/>
      <c r="Z691" s="127"/>
      <c r="AA691" s="128"/>
      <c r="AB691" s="119"/>
      <c r="AC691" s="68" t="s">
        <v>82</v>
      </c>
      <c r="AD691" s="35"/>
      <c r="AE691" s="112"/>
      <c r="AF691" s="112"/>
      <c r="AG691" s="112"/>
      <c r="AH691" s="112"/>
      <c r="AI691" s="6"/>
      <c r="AJ691" s="6"/>
      <c r="AK691" s="6"/>
      <c r="AL691" s="145"/>
      <c r="AM691" s="135"/>
      <c r="AN691" s="136"/>
      <c r="AO691" s="136"/>
      <c r="AP691" s="136"/>
      <c r="AQ691" s="147"/>
      <c r="AR691" s="145"/>
      <c r="AS691" s="110"/>
      <c r="AT691" s="119"/>
      <c r="AU691" s="10"/>
      <c r="AV691" s="119"/>
      <c r="AW691" s="8"/>
      <c r="AX691" s="9"/>
      <c r="AY691" s="9"/>
      <c r="AZ691" s="9"/>
      <c r="BA691" s="145"/>
      <c r="BB691" s="145"/>
      <c r="BC691" s="149"/>
      <c r="BD691" s="33"/>
      <c r="BE691" s="6"/>
      <c r="BF691" s="8"/>
      <c r="BG691" s="154"/>
      <c r="BH691" s="119"/>
      <c r="BI691" s="119"/>
      <c r="BJ691" s="6"/>
      <c r="BK691" s="108"/>
      <c r="BL691" s="108"/>
      <c r="BM691" s="6"/>
      <c r="BN691" s="6"/>
      <c r="BO691" s="7"/>
      <c r="BP691" s="6"/>
      <c r="BQ691" s="156"/>
      <c r="BR691" s="139" t="s">
        <v>80</v>
      </c>
      <c r="BS691" s="159"/>
      <c r="BT691" s="6"/>
    </row>
    <row r="692" spans="1:72" s="101" customFormat="1" x14ac:dyDescent="0.25">
      <c r="A692" s="122"/>
      <c r="B692" s="123"/>
      <c r="C692" s="124"/>
      <c r="D692" s="124"/>
      <c r="E692" s="185"/>
      <c r="F692" s="5"/>
      <c r="G692" s="5"/>
      <c r="H692" s="64" t="str">
        <f t="shared" si="16"/>
        <v/>
      </c>
      <c r="I692" s="5"/>
      <c r="J692" s="5"/>
      <c r="K692" s="64" t="str">
        <f t="shared" si="17"/>
        <v/>
      </c>
      <c r="L692" s="119"/>
      <c r="M692" s="152"/>
      <c r="N692" s="119"/>
      <c r="O692" s="5" t="s">
        <v>293</v>
      </c>
      <c r="P692" s="127"/>
      <c r="Q692" s="129"/>
      <c r="R692" s="237"/>
      <c r="S692" s="128"/>
      <c r="T692" s="119"/>
      <c r="U692" s="130"/>
      <c r="V692" s="130"/>
      <c r="W692" s="5"/>
      <c r="X692" s="128"/>
      <c r="Y692" s="127"/>
      <c r="Z692" s="127"/>
      <c r="AA692" s="128"/>
      <c r="AB692" s="119"/>
      <c r="AC692" s="68" t="s">
        <v>82</v>
      </c>
      <c r="AD692" s="35"/>
      <c r="AE692" s="112"/>
      <c r="AF692" s="112"/>
      <c r="AG692" s="112"/>
      <c r="AH692" s="112"/>
      <c r="AI692" s="6"/>
      <c r="AJ692" s="6"/>
      <c r="AK692" s="6"/>
      <c r="AL692" s="145"/>
      <c r="AM692" s="135"/>
      <c r="AN692" s="136"/>
      <c r="AO692" s="136"/>
      <c r="AP692" s="136"/>
      <c r="AQ692" s="147"/>
      <c r="AR692" s="145"/>
      <c r="AS692" s="110"/>
      <c r="AT692" s="119"/>
      <c r="AU692" s="10"/>
      <c r="AV692" s="119"/>
      <c r="AW692" s="8"/>
      <c r="AX692" s="9"/>
      <c r="AY692" s="9"/>
      <c r="AZ692" s="9"/>
      <c r="BA692" s="145"/>
      <c r="BB692" s="145"/>
      <c r="BC692" s="149"/>
      <c r="BD692" s="33"/>
      <c r="BE692" s="6"/>
      <c r="BF692" s="8"/>
      <c r="BG692" s="154"/>
      <c r="BH692" s="119"/>
      <c r="BI692" s="119"/>
      <c r="BJ692" s="6"/>
      <c r="BK692" s="108"/>
      <c r="BL692" s="108"/>
      <c r="BM692" s="6"/>
      <c r="BN692" s="6"/>
      <c r="BO692" s="7"/>
      <c r="BP692" s="6"/>
      <c r="BQ692" s="156"/>
      <c r="BR692" s="139" t="s">
        <v>80</v>
      </c>
      <c r="BS692" s="159"/>
      <c r="BT692" s="6"/>
    </row>
    <row r="693" spans="1:72" s="101" customFormat="1" x14ac:dyDescent="0.25">
      <c r="A693" s="122"/>
      <c r="B693" s="123"/>
      <c r="C693" s="124"/>
      <c r="D693" s="124"/>
      <c r="E693" s="185"/>
      <c r="F693" s="5"/>
      <c r="G693" s="5"/>
      <c r="H693" s="64" t="str">
        <f t="shared" si="16"/>
        <v/>
      </c>
      <c r="I693" s="5"/>
      <c r="J693" s="5"/>
      <c r="K693" s="64" t="str">
        <f t="shared" si="17"/>
        <v/>
      </c>
      <c r="L693" s="119"/>
      <c r="M693" s="152"/>
      <c r="N693" s="119"/>
      <c r="O693" s="5" t="s">
        <v>293</v>
      </c>
      <c r="P693" s="127"/>
      <c r="Q693" s="129"/>
      <c r="R693" s="237"/>
      <c r="S693" s="128"/>
      <c r="T693" s="119"/>
      <c r="U693" s="130"/>
      <c r="V693" s="130"/>
      <c r="W693" s="5"/>
      <c r="X693" s="128"/>
      <c r="Y693" s="127"/>
      <c r="Z693" s="127"/>
      <c r="AA693" s="128"/>
      <c r="AB693" s="119"/>
      <c r="AC693" s="68" t="s">
        <v>82</v>
      </c>
      <c r="AD693" s="35"/>
      <c r="AE693" s="112"/>
      <c r="AF693" s="112"/>
      <c r="AG693" s="112"/>
      <c r="AH693" s="112"/>
      <c r="AI693" s="6"/>
      <c r="AJ693" s="6"/>
      <c r="AK693" s="6"/>
      <c r="AL693" s="145"/>
      <c r="AM693" s="135"/>
      <c r="AN693" s="136"/>
      <c r="AO693" s="136"/>
      <c r="AP693" s="136"/>
      <c r="AQ693" s="147"/>
      <c r="AR693" s="145"/>
      <c r="AS693" s="110"/>
      <c r="AT693" s="119"/>
      <c r="AU693" s="10"/>
      <c r="AV693" s="119"/>
      <c r="AW693" s="8"/>
      <c r="AX693" s="9"/>
      <c r="AY693" s="9"/>
      <c r="AZ693" s="9"/>
      <c r="BA693" s="145"/>
      <c r="BB693" s="145"/>
      <c r="BC693" s="149"/>
      <c r="BD693" s="33"/>
      <c r="BE693" s="6"/>
      <c r="BF693" s="8"/>
      <c r="BG693" s="154"/>
      <c r="BH693" s="119"/>
      <c r="BI693" s="119"/>
      <c r="BJ693" s="6"/>
      <c r="BK693" s="108"/>
      <c r="BL693" s="108"/>
      <c r="BM693" s="6"/>
      <c r="BN693" s="6"/>
      <c r="BO693" s="7"/>
      <c r="BP693" s="6"/>
      <c r="BQ693" s="156"/>
      <c r="BR693" s="139" t="s">
        <v>80</v>
      </c>
      <c r="BS693" s="159"/>
      <c r="BT693" s="6"/>
    </row>
    <row r="694" spans="1:72" s="101" customFormat="1" x14ac:dyDescent="0.25">
      <c r="A694" s="122"/>
      <c r="B694" s="123"/>
      <c r="C694" s="124"/>
      <c r="D694" s="124"/>
      <c r="E694" s="185"/>
      <c r="F694" s="5"/>
      <c r="G694" s="5"/>
      <c r="H694" s="64" t="str">
        <f t="shared" si="16"/>
        <v/>
      </c>
      <c r="I694" s="5"/>
      <c r="J694" s="5"/>
      <c r="K694" s="64" t="str">
        <f t="shared" si="17"/>
        <v/>
      </c>
      <c r="L694" s="119"/>
      <c r="M694" s="152"/>
      <c r="N694" s="119"/>
      <c r="O694" s="5" t="s">
        <v>293</v>
      </c>
      <c r="P694" s="127"/>
      <c r="Q694" s="129"/>
      <c r="R694" s="237"/>
      <c r="S694" s="128"/>
      <c r="T694" s="119"/>
      <c r="U694" s="130"/>
      <c r="V694" s="130"/>
      <c r="W694" s="5"/>
      <c r="X694" s="128"/>
      <c r="Y694" s="127"/>
      <c r="Z694" s="127"/>
      <c r="AA694" s="128"/>
      <c r="AB694" s="119"/>
      <c r="AC694" s="68" t="s">
        <v>82</v>
      </c>
      <c r="AD694" s="35"/>
      <c r="AE694" s="112"/>
      <c r="AF694" s="112"/>
      <c r="AG694" s="112"/>
      <c r="AH694" s="112"/>
      <c r="AI694" s="6"/>
      <c r="AJ694" s="6"/>
      <c r="AK694" s="6"/>
      <c r="AL694" s="145"/>
      <c r="AM694" s="135"/>
      <c r="AN694" s="136"/>
      <c r="AO694" s="136"/>
      <c r="AP694" s="136"/>
      <c r="AQ694" s="147"/>
      <c r="AR694" s="145"/>
      <c r="AS694" s="110"/>
      <c r="AT694" s="119"/>
      <c r="AU694" s="10"/>
      <c r="AV694" s="119"/>
      <c r="AW694" s="8"/>
      <c r="AX694" s="9"/>
      <c r="AY694" s="9"/>
      <c r="AZ694" s="9"/>
      <c r="BA694" s="145"/>
      <c r="BB694" s="145"/>
      <c r="BC694" s="149"/>
      <c r="BD694" s="33"/>
      <c r="BE694" s="6"/>
      <c r="BF694" s="8"/>
      <c r="BG694" s="154"/>
      <c r="BH694" s="119"/>
      <c r="BI694" s="119"/>
      <c r="BJ694" s="6"/>
      <c r="BK694" s="108"/>
      <c r="BL694" s="108"/>
      <c r="BM694" s="6"/>
      <c r="BN694" s="6"/>
      <c r="BO694" s="7"/>
      <c r="BP694" s="6"/>
      <c r="BQ694" s="156"/>
      <c r="BR694" s="139" t="s">
        <v>80</v>
      </c>
      <c r="BS694" s="159"/>
      <c r="BT694" s="6"/>
    </row>
    <row r="695" spans="1:72" s="101" customFormat="1" x14ac:dyDescent="0.25">
      <c r="A695" s="122"/>
      <c r="B695" s="123"/>
      <c r="C695" s="124"/>
      <c r="D695" s="124"/>
      <c r="E695" s="185"/>
      <c r="F695" s="5"/>
      <c r="G695" s="5"/>
      <c r="H695" s="64" t="str">
        <f t="shared" si="16"/>
        <v/>
      </c>
      <c r="I695" s="5"/>
      <c r="J695" s="5"/>
      <c r="K695" s="64" t="str">
        <f t="shared" si="17"/>
        <v/>
      </c>
      <c r="L695" s="119"/>
      <c r="M695" s="152"/>
      <c r="N695" s="119"/>
      <c r="O695" s="5" t="s">
        <v>293</v>
      </c>
      <c r="P695" s="127"/>
      <c r="Q695" s="129"/>
      <c r="R695" s="237"/>
      <c r="S695" s="128"/>
      <c r="T695" s="119"/>
      <c r="U695" s="130"/>
      <c r="V695" s="130"/>
      <c r="W695" s="5"/>
      <c r="X695" s="128"/>
      <c r="Y695" s="127"/>
      <c r="Z695" s="127"/>
      <c r="AA695" s="128"/>
      <c r="AB695" s="119"/>
      <c r="AC695" s="68" t="s">
        <v>82</v>
      </c>
      <c r="AD695" s="35"/>
      <c r="AE695" s="112"/>
      <c r="AF695" s="112"/>
      <c r="AG695" s="112"/>
      <c r="AH695" s="112"/>
      <c r="AI695" s="6"/>
      <c r="AJ695" s="6"/>
      <c r="AK695" s="6"/>
      <c r="AL695" s="145"/>
      <c r="AM695" s="135"/>
      <c r="AN695" s="136"/>
      <c r="AO695" s="136"/>
      <c r="AP695" s="136"/>
      <c r="AQ695" s="147"/>
      <c r="AR695" s="145"/>
      <c r="AS695" s="110"/>
      <c r="AT695" s="119"/>
      <c r="AU695" s="10"/>
      <c r="AV695" s="119"/>
      <c r="AW695" s="8"/>
      <c r="AX695" s="9"/>
      <c r="AY695" s="9"/>
      <c r="AZ695" s="9"/>
      <c r="BA695" s="145"/>
      <c r="BB695" s="145"/>
      <c r="BC695" s="149"/>
      <c r="BD695" s="33"/>
      <c r="BE695" s="6"/>
      <c r="BF695" s="8"/>
      <c r="BG695" s="154"/>
      <c r="BH695" s="119"/>
      <c r="BI695" s="119"/>
      <c r="BJ695" s="6"/>
      <c r="BK695" s="108"/>
      <c r="BL695" s="108"/>
      <c r="BM695" s="6"/>
      <c r="BN695" s="6"/>
      <c r="BO695" s="7"/>
      <c r="BP695" s="6"/>
      <c r="BQ695" s="156"/>
      <c r="BR695" s="139" t="s">
        <v>80</v>
      </c>
      <c r="BS695" s="159"/>
      <c r="BT695" s="6"/>
    </row>
    <row r="696" spans="1:72" s="101" customFormat="1" x14ac:dyDescent="0.25">
      <c r="A696" s="122"/>
      <c r="B696" s="123"/>
      <c r="C696" s="124"/>
      <c r="D696" s="124"/>
      <c r="E696" s="185"/>
      <c r="F696" s="5"/>
      <c r="G696" s="5"/>
      <c r="H696" s="64" t="str">
        <f t="shared" si="16"/>
        <v/>
      </c>
      <c r="I696" s="5"/>
      <c r="J696" s="5"/>
      <c r="K696" s="64" t="str">
        <f t="shared" si="17"/>
        <v/>
      </c>
      <c r="L696" s="119"/>
      <c r="M696" s="152"/>
      <c r="N696" s="119"/>
      <c r="O696" s="5" t="s">
        <v>293</v>
      </c>
      <c r="P696" s="127"/>
      <c r="Q696" s="129"/>
      <c r="R696" s="237"/>
      <c r="S696" s="128"/>
      <c r="T696" s="119"/>
      <c r="U696" s="130"/>
      <c r="V696" s="130"/>
      <c r="W696" s="5"/>
      <c r="X696" s="128"/>
      <c r="Y696" s="127"/>
      <c r="Z696" s="127"/>
      <c r="AA696" s="128"/>
      <c r="AB696" s="119"/>
      <c r="AC696" s="68" t="s">
        <v>82</v>
      </c>
      <c r="AD696" s="35"/>
      <c r="AE696" s="112"/>
      <c r="AF696" s="112"/>
      <c r="AG696" s="112"/>
      <c r="AH696" s="112"/>
      <c r="AI696" s="6"/>
      <c r="AJ696" s="6"/>
      <c r="AK696" s="6"/>
      <c r="AL696" s="145"/>
      <c r="AM696" s="135"/>
      <c r="AN696" s="136"/>
      <c r="AO696" s="136"/>
      <c r="AP696" s="136"/>
      <c r="AQ696" s="147"/>
      <c r="AR696" s="145"/>
      <c r="AS696" s="110"/>
      <c r="AT696" s="119"/>
      <c r="AU696" s="10"/>
      <c r="AV696" s="119"/>
      <c r="AW696" s="8"/>
      <c r="AX696" s="9"/>
      <c r="AY696" s="9"/>
      <c r="AZ696" s="9"/>
      <c r="BA696" s="145"/>
      <c r="BB696" s="145"/>
      <c r="BC696" s="149"/>
      <c r="BD696" s="33"/>
      <c r="BE696" s="6"/>
      <c r="BF696" s="8"/>
      <c r="BG696" s="154"/>
      <c r="BH696" s="119"/>
      <c r="BI696" s="119"/>
      <c r="BJ696" s="6"/>
      <c r="BK696" s="108"/>
      <c r="BL696" s="108"/>
      <c r="BM696" s="6"/>
      <c r="BN696" s="6"/>
      <c r="BO696" s="7"/>
      <c r="BP696" s="6"/>
      <c r="BQ696" s="156"/>
      <c r="BR696" s="139" t="s">
        <v>80</v>
      </c>
      <c r="BS696" s="159"/>
      <c r="BT696" s="6"/>
    </row>
    <row r="697" spans="1:72" s="101" customFormat="1" x14ac:dyDescent="0.25">
      <c r="A697" s="122"/>
      <c r="B697" s="123"/>
      <c r="C697" s="124"/>
      <c r="D697" s="124"/>
      <c r="E697" s="185"/>
      <c r="F697" s="5"/>
      <c r="G697" s="5"/>
      <c r="H697" s="64" t="str">
        <f t="shared" si="16"/>
        <v/>
      </c>
      <c r="I697" s="5"/>
      <c r="J697" s="5"/>
      <c r="K697" s="64" t="str">
        <f t="shared" si="17"/>
        <v/>
      </c>
      <c r="L697" s="119"/>
      <c r="M697" s="152"/>
      <c r="N697" s="119"/>
      <c r="O697" s="5" t="s">
        <v>293</v>
      </c>
      <c r="P697" s="127"/>
      <c r="Q697" s="129"/>
      <c r="R697" s="237"/>
      <c r="S697" s="128"/>
      <c r="T697" s="119"/>
      <c r="U697" s="130"/>
      <c r="V697" s="130"/>
      <c r="W697" s="5"/>
      <c r="X697" s="128"/>
      <c r="Y697" s="127"/>
      <c r="Z697" s="127"/>
      <c r="AA697" s="128"/>
      <c r="AB697" s="119"/>
      <c r="AC697" s="68" t="s">
        <v>82</v>
      </c>
      <c r="AD697" s="35"/>
      <c r="AE697" s="112"/>
      <c r="AF697" s="112"/>
      <c r="AG697" s="112"/>
      <c r="AH697" s="112"/>
      <c r="AI697" s="6"/>
      <c r="AJ697" s="6"/>
      <c r="AK697" s="6"/>
      <c r="AL697" s="145"/>
      <c r="AM697" s="135"/>
      <c r="AN697" s="136"/>
      <c r="AO697" s="136"/>
      <c r="AP697" s="136"/>
      <c r="AQ697" s="147"/>
      <c r="AR697" s="145"/>
      <c r="AS697" s="110"/>
      <c r="AT697" s="119"/>
      <c r="AU697" s="10"/>
      <c r="AV697" s="119"/>
      <c r="AW697" s="8"/>
      <c r="AX697" s="9"/>
      <c r="AY697" s="9"/>
      <c r="AZ697" s="9"/>
      <c r="BA697" s="145"/>
      <c r="BB697" s="145"/>
      <c r="BC697" s="149"/>
      <c r="BD697" s="33"/>
      <c r="BE697" s="6"/>
      <c r="BF697" s="8"/>
      <c r="BG697" s="154"/>
      <c r="BH697" s="119"/>
      <c r="BI697" s="119"/>
      <c r="BJ697" s="6"/>
      <c r="BK697" s="108"/>
      <c r="BL697" s="108"/>
      <c r="BM697" s="6"/>
      <c r="BN697" s="6"/>
      <c r="BO697" s="7"/>
      <c r="BP697" s="6"/>
      <c r="BQ697" s="156"/>
      <c r="BR697" s="139" t="s">
        <v>80</v>
      </c>
      <c r="BS697" s="159"/>
      <c r="BT697" s="6"/>
    </row>
    <row r="698" spans="1:72" s="101" customFormat="1" x14ac:dyDescent="0.25">
      <c r="A698" s="122"/>
      <c r="B698" s="123"/>
      <c r="C698" s="124"/>
      <c r="D698" s="124"/>
      <c r="E698" s="185"/>
      <c r="F698" s="5"/>
      <c r="G698" s="5"/>
      <c r="H698" s="64" t="str">
        <f t="shared" si="16"/>
        <v/>
      </c>
      <c r="I698" s="5"/>
      <c r="J698" s="5"/>
      <c r="K698" s="64" t="str">
        <f t="shared" si="17"/>
        <v/>
      </c>
      <c r="L698" s="119"/>
      <c r="M698" s="152"/>
      <c r="N698" s="119"/>
      <c r="O698" s="5" t="s">
        <v>293</v>
      </c>
      <c r="P698" s="127"/>
      <c r="Q698" s="129"/>
      <c r="R698" s="237"/>
      <c r="S698" s="128"/>
      <c r="T698" s="119"/>
      <c r="U698" s="130"/>
      <c r="V698" s="130"/>
      <c r="W698" s="5"/>
      <c r="X698" s="128"/>
      <c r="Y698" s="127"/>
      <c r="Z698" s="127"/>
      <c r="AA698" s="128"/>
      <c r="AB698" s="119"/>
      <c r="AC698" s="68" t="s">
        <v>82</v>
      </c>
      <c r="AD698" s="35"/>
      <c r="AE698" s="112"/>
      <c r="AF698" s="112"/>
      <c r="AG698" s="112"/>
      <c r="AH698" s="112"/>
      <c r="AI698" s="6"/>
      <c r="AJ698" s="6"/>
      <c r="AK698" s="6"/>
      <c r="AL698" s="145"/>
      <c r="AM698" s="135"/>
      <c r="AN698" s="136"/>
      <c r="AO698" s="136"/>
      <c r="AP698" s="136"/>
      <c r="AQ698" s="147"/>
      <c r="AR698" s="145"/>
      <c r="AS698" s="110"/>
      <c r="AT698" s="119"/>
      <c r="AU698" s="10"/>
      <c r="AV698" s="119"/>
      <c r="AW698" s="8"/>
      <c r="AX698" s="9"/>
      <c r="AY698" s="9"/>
      <c r="AZ698" s="9"/>
      <c r="BA698" s="145"/>
      <c r="BB698" s="145"/>
      <c r="BC698" s="149"/>
      <c r="BD698" s="33"/>
      <c r="BE698" s="6"/>
      <c r="BF698" s="8"/>
      <c r="BG698" s="154"/>
      <c r="BH698" s="119"/>
      <c r="BI698" s="119"/>
      <c r="BJ698" s="6"/>
      <c r="BK698" s="108"/>
      <c r="BL698" s="108"/>
      <c r="BM698" s="6"/>
      <c r="BN698" s="6"/>
      <c r="BO698" s="7"/>
      <c r="BP698" s="6"/>
      <c r="BQ698" s="156"/>
      <c r="BR698" s="139" t="s">
        <v>80</v>
      </c>
      <c r="BS698" s="159"/>
      <c r="BT698" s="6"/>
    </row>
    <row r="699" spans="1:72" s="101" customFormat="1" x14ac:dyDescent="0.25">
      <c r="A699" s="122"/>
      <c r="B699" s="123"/>
      <c r="C699" s="124"/>
      <c r="D699" s="124"/>
      <c r="E699" s="185"/>
      <c r="F699" s="5"/>
      <c r="G699" s="5"/>
      <c r="H699" s="64" t="str">
        <f t="shared" si="16"/>
        <v/>
      </c>
      <c r="I699" s="5"/>
      <c r="J699" s="5"/>
      <c r="K699" s="64" t="str">
        <f t="shared" si="17"/>
        <v/>
      </c>
      <c r="L699" s="119"/>
      <c r="M699" s="152"/>
      <c r="N699" s="119"/>
      <c r="O699" s="5" t="s">
        <v>293</v>
      </c>
      <c r="P699" s="127"/>
      <c r="Q699" s="129"/>
      <c r="R699" s="237"/>
      <c r="S699" s="128"/>
      <c r="T699" s="119"/>
      <c r="U699" s="130"/>
      <c r="V699" s="130"/>
      <c r="W699" s="5"/>
      <c r="X699" s="128"/>
      <c r="Y699" s="127"/>
      <c r="Z699" s="127"/>
      <c r="AA699" s="128"/>
      <c r="AB699" s="119"/>
      <c r="AC699" s="68" t="s">
        <v>82</v>
      </c>
      <c r="AD699" s="35"/>
      <c r="AE699" s="112"/>
      <c r="AF699" s="112"/>
      <c r="AG699" s="112"/>
      <c r="AH699" s="112"/>
      <c r="AI699" s="6"/>
      <c r="AJ699" s="6"/>
      <c r="AK699" s="6"/>
      <c r="AL699" s="145"/>
      <c r="AM699" s="135"/>
      <c r="AN699" s="136"/>
      <c r="AO699" s="136"/>
      <c r="AP699" s="136"/>
      <c r="AQ699" s="147"/>
      <c r="AR699" s="145"/>
      <c r="AS699" s="110"/>
      <c r="AT699" s="119"/>
      <c r="AU699" s="10"/>
      <c r="AV699" s="119"/>
      <c r="AW699" s="8"/>
      <c r="AX699" s="9"/>
      <c r="AY699" s="9"/>
      <c r="AZ699" s="9"/>
      <c r="BA699" s="145"/>
      <c r="BB699" s="145"/>
      <c r="BC699" s="149"/>
      <c r="BD699" s="33"/>
      <c r="BE699" s="6"/>
      <c r="BF699" s="8"/>
      <c r="BG699" s="154"/>
      <c r="BH699" s="119"/>
      <c r="BI699" s="119"/>
      <c r="BJ699" s="6"/>
      <c r="BK699" s="108"/>
      <c r="BL699" s="108"/>
      <c r="BM699" s="6"/>
      <c r="BN699" s="6"/>
      <c r="BO699" s="7"/>
      <c r="BP699" s="6"/>
      <c r="BQ699" s="156"/>
      <c r="BR699" s="139" t="s">
        <v>80</v>
      </c>
      <c r="BS699" s="159"/>
      <c r="BT699" s="6"/>
    </row>
    <row r="700" spans="1:72" s="101" customFormat="1" x14ac:dyDescent="0.25">
      <c r="A700" s="122"/>
      <c r="B700" s="123"/>
      <c r="C700" s="124"/>
      <c r="D700" s="124"/>
      <c r="E700" s="185"/>
      <c r="F700" s="5"/>
      <c r="G700" s="5"/>
      <c r="H700" s="64" t="str">
        <f t="shared" si="16"/>
        <v/>
      </c>
      <c r="I700" s="5"/>
      <c r="J700" s="5"/>
      <c r="K700" s="64" t="str">
        <f t="shared" si="17"/>
        <v/>
      </c>
      <c r="L700" s="119"/>
      <c r="M700" s="152"/>
      <c r="N700" s="119"/>
      <c r="O700" s="5" t="s">
        <v>293</v>
      </c>
      <c r="P700" s="127"/>
      <c r="Q700" s="129"/>
      <c r="R700" s="237"/>
      <c r="S700" s="128"/>
      <c r="T700" s="119"/>
      <c r="U700" s="130"/>
      <c r="V700" s="130"/>
      <c r="W700" s="5"/>
      <c r="X700" s="128"/>
      <c r="Y700" s="127"/>
      <c r="Z700" s="127"/>
      <c r="AA700" s="128"/>
      <c r="AB700" s="119"/>
      <c r="AC700" s="68" t="s">
        <v>82</v>
      </c>
      <c r="AD700" s="35"/>
      <c r="AE700" s="112"/>
      <c r="AF700" s="112"/>
      <c r="AG700" s="112"/>
      <c r="AH700" s="112"/>
      <c r="AI700" s="6"/>
      <c r="AJ700" s="6"/>
      <c r="AK700" s="6"/>
      <c r="AL700" s="145"/>
      <c r="AM700" s="135"/>
      <c r="AN700" s="136"/>
      <c r="AO700" s="136"/>
      <c r="AP700" s="136"/>
      <c r="AQ700" s="147"/>
      <c r="AR700" s="145"/>
      <c r="AS700" s="110"/>
      <c r="AT700" s="119"/>
      <c r="AU700" s="10"/>
      <c r="AV700" s="119"/>
      <c r="AW700" s="8"/>
      <c r="AX700" s="9"/>
      <c r="AY700" s="9"/>
      <c r="AZ700" s="9"/>
      <c r="BA700" s="145"/>
      <c r="BB700" s="145"/>
      <c r="BC700" s="149"/>
      <c r="BD700" s="33"/>
      <c r="BE700" s="6"/>
      <c r="BF700" s="8"/>
      <c r="BG700" s="154"/>
      <c r="BH700" s="119"/>
      <c r="BI700" s="119"/>
      <c r="BJ700" s="6"/>
      <c r="BK700" s="108"/>
      <c r="BL700" s="108"/>
      <c r="BM700" s="6"/>
      <c r="BN700" s="6"/>
      <c r="BO700" s="7"/>
      <c r="BP700" s="6"/>
      <c r="BQ700" s="156"/>
      <c r="BR700" s="139" t="s">
        <v>80</v>
      </c>
      <c r="BS700" s="159"/>
      <c r="BT700" s="6"/>
    </row>
    <row r="701" spans="1:72" s="101" customFormat="1" x14ac:dyDescent="0.25">
      <c r="A701" s="122"/>
      <c r="B701" s="123"/>
      <c r="C701" s="124"/>
      <c r="D701" s="124"/>
      <c r="E701" s="185"/>
      <c r="F701" s="5"/>
      <c r="G701" s="5"/>
      <c r="H701" s="64" t="str">
        <f t="shared" si="16"/>
        <v/>
      </c>
      <c r="I701" s="5"/>
      <c r="J701" s="5"/>
      <c r="K701" s="64" t="str">
        <f t="shared" si="17"/>
        <v/>
      </c>
      <c r="L701" s="119"/>
      <c r="M701" s="152"/>
      <c r="N701" s="119"/>
      <c r="O701" s="5" t="s">
        <v>293</v>
      </c>
      <c r="P701" s="127"/>
      <c r="Q701" s="129"/>
      <c r="R701" s="237"/>
      <c r="S701" s="128"/>
      <c r="T701" s="119"/>
      <c r="U701" s="130"/>
      <c r="V701" s="130"/>
      <c r="W701" s="5"/>
      <c r="X701" s="128"/>
      <c r="Y701" s="127"/>
      <c r="Z701" s="127"/>
      <c r="AA701" s="128"/>
      <c r="AB701" s="119"/>
      <c r="AC701" s="68" t="s">
        <v>82</v>
      </c>
      <c r="AD701" s="35"/>
      <c r="AE701" s="112"/>
      <c r="AF701" s="112"/>
      <c r="AG701" s="112"/>
      <c r="AH701" s="112"/>
      <c r="AI701" s="6"/>
      <c r="AJ701" s="6"/>
      <c r="AK701" s="6"/>
      <c r="AL701" s="145"/>
      <c r="AM701" s="135"/>
      <c r="AN701" s="136"/>
      <c r="AO701" s="136"/>
      <c r="AP701" s="136"/>
      <c r="AQ701" s="147"/>
      <c r="AR701" s="145"/>
      <c r="AS701" s="110"/>
      <c r="AT701" s="119"/>
      <c r="AU701" s="10"/>
      <c r="AV701" s="119"/>
      <c r="AW701" s="8"/>
      <c r="AX701" s="9"/>
      <c r="AY701" s="9"/>
      <c r="AZ701" s="9"/>
      <c r="BA701" s="145"/>
      <c r="BB701" s="145"/>
      <c r="BC701" s="149"/>
      <c r="BD701" s="33"/>
      <c r="BE701" s="6"/>
      <c r="BF701" s="8"/>
      <c r="BG701" s="154"/>
      <c r="BH701" s="119"/>
      <c r="BI701" s="119"/>
      <c r="BJ701" s="6"/>
      <c r="BK701" s="108"/>
      <c r="BL701" s="108"/>
      <c r="BM701" s="6"/>
      <c r="BN701" s="6"/>
      <c r="BO701" s="7"/>
      <c r="BP701" s="6"/>
      <c r="BQ701" s="156"/>
      <c r="BR701" s="139" t="s">
        <v>80</v>
      </c>
      <c r="BS701" s="159"/>
      <c r="BT701" s="6"/>
    </row>
    <row r="702" spans="1:72" s="101" customFormat="1" x14ac:dyDescent="0.25">
      <c r="A702" s="122"/>
      <c r="B702" s="123"/>
      <c r="C702" s="124"/>
      <c r="D702" s="124"/>
      <c r="E702" s="185"/>
      <c r="F702" s="5"/>
      <c r="G702" s="5"/>
      <c r="H702" s="64" t="str">
        <f t="shared" si="16"/>
        <v/>
      </c>
      <c r="I702" s="5"/>
      <c r="J702" s="5"/>
      <c r="K702" s="64" t="str">
        <f t="shared" si="17"/>
        <v/>
      </c>
      <c r="L702" s="119"/>
      <c r="M702" s="152"/>
      <c r="N702" s="119"/>
      <c r="O702" s="5" t="s">
        <v>293</v>
      </c>
      <c r="P702" s="127"/>
      <c r="Q702" s="129"/>
      <c r="R702" s="237"/>
      <c r="S702" s="128"/>
      <c r="T702" s="119"/>
      <c r="U702" s="130"/>
      <c r="V702" s="130"/>
      <c r="W702" s="5"/>
      <c r="X702" s="128"/>
      <c r="Y702" s="127"/>
      <c r="Z702" s="127"/>
      <c r="AA702" s="128"/>
      <c r="AB702" s="119"/>
      <c r="AC702" s="68" t="s">
        <v>82</v>
      </c>
      <c r="AD702" s="35"/>
      <c r="AE702" s="112"/>
      <c r="AF702" s="112"/>
      <c r="AG702" s="112"/>
      <c r="AH702" s="112"/>
      <c r="AI702" s="6"/>
      <c r="AJ702" s="6"/>
      <c r="AK702" s="6"/>
      <c r="AL702" s="145"/>
      <c r="AM702" s="135"/>
      <c r="AN702" s="136"/>
      <c r="AO702" s="136"/>
      <c r="AP702" s="136"/>
      <c r="AQ702" s="147"/>
      <c r="AR702" s="145"/>
      <c r="AS702" s="110"/>
      <c r="AT702" s="119"/>
      <c r="AU702" s="10"/>
      <c r="AV702" s="119"/>
      <c r="AW702" s="8"/>
      <c r="AX702" s="9"/>
      <c r="AY702" s="9"/>
      <c r="AZ702" s="9"/>
      <c r="BA702" s="145"/>
      <c r="BB702" s="145"/>
      <c r="BC702" s="149"/>
      <c r="BD702" s="33"/>
      <c r="BE702" s="6"/>
      <c r="BF702" s="8"/>
      <c r="BG702" s="154"/>
      <c r="BH702" s="119"/>
      <c r="BI702" s="119"/>
      <c r="BJ702" s="6"/>
      <c r="BK702" s="108"/>
      <c r="BL702" s="108"/>
      <c r="BM702" s="6"/>
      <c r="BN702" s="6"/>
      <c r="BO702" s="7"/>
      <c r="BP702" s="6"/>
      <c r="BQ702" s="156"/>
      <c r="BR702" s="139" t="s">
        <v>80</v>
      </c>
      <c r="BS702" s="159"/>
      <c r="BT702" s="6"/>
    </row>
    <row r="703" spans="1:72" s="101" customFormat="1" x14ac:dyDescent="0.25">
      <c r="A703" s="122"/>
      <c r="B703" s="123"/>
      <c r="C703" s="124"/>
      <c r="D703" s="124"/>
      <c r="E703" s="185"/>
      <c r="F703" s="5"/>
      <c r="G703" s="5"/>
      <c r="H703" s="64" t="str">
        <f t="shared" si="16"/>
        <v/>
      </c>
      <c r="I703" s="5"/>
      <c r="J703" s="5"/>
      <c r="K703" s="64" t="str">
        <f t="shared" si="17"/>
        <v/>
      </c>
      <c r="L703" s="119"/>
      <c r="M703" s="152"/>
      <c r="N703" s="119"/>
      <c r="O703" s="5" t="s">
        <v>293</v>
      </c>
      <c r="P703" s="127"/>
      <c r="Q703" s="129"/>
      <c r="R703" s="237"/>
      <c r="S703" s="128"/>
      <c r="T703" s="119"/>
      <c r="U703" s="130"/>
      <c r="V703" s="130"/>
      <c r="W703" s="5"/>
      <c r="X703" s="128"/>
      <c r="Y703" s="127"/>
      <c r="Z703" s="127"/>
      <c r="AA703" s="128"/>
      <c r="AB703" s="119"/>
      <c r="AC703" s="68" t="s">
        <v>82</v>
      </c>
      <c r="AD703" s="35"/>
      <c r="AE703" s="112"/>
      <c r="AF703" s="112"/>
      <c r="AG703" s="112"/>
      <c r="AH703" s="112"/>
      <c r="AI703" s="6"/>
      <c r="AJ703" s="6"/>
      <c r="AK703" s="6"/>
      <c r="AL703" s="145"/>
      <c r="AM703" s="135"/>
      <c r="AN703" s="136"/>
      <c r="AO703" s="136"/>
      <c r="AP703" s="136"/>
      <c r="AQ703" s="147"/>
      <c r="AR703" s="145"/>
      <c r="AS703" s="110"/>
      <c r="AT703" s="119"/>
      <c r="AU703" s="10"/>
      <c r="AV703" s="119"/>
      <c r="AW703" s="8"/>
      <c r="AX703" s="9"/>
      <c r="AY703" s="9"/>
      <c r="AZ703" s="9"/>
      <c r="BA703" s="145"/>
      <c r="BB703" s="145"/>
      <c r="BC703" s="149"/>
      <c r="BD703" s="33"/>
      <c r="BE703" s="6"/>
      <c r="BF703" s="8"/>
      <c r="BG703" s="154"/>
      <c r="BH703" s="119"/>
      <c r="BI703" s="119"/>
      <c r="BJ703" s="6"/>
      <c r="BK703" s="108"/>
      <c r="BL703" s="108"/>
      <c r="BM703" s="6"/>
      <c r="BN703" s="6"/>
      <c r="BO703" s="7"/>
      <c r="BP703" s="6"/>
      <c r="BQ703" s="156"/>
      <c r="BR703" s="139" t="s">
        <v>80</v>
      </c>
      <c r="BS703" s="159"/>
      <c r="BT703" s="6"/>
    </row>
    <row r="704" spans="1:72" s="101" customFormat="1" x14ac:dyDescent="0.25">
      <c r="A704" s="122"/>
      <c r="B704" s="123"/>
      <c r="C704" s="124"/>
      <c r="D704" s="124"/>
      <c r="E704" s="185"/>
      <c r="F704" s="5"/>
      <c r="G704" s="5"/>
      <c r="H704" s="64" t="str">
        <f t="shared" si="16"/>
        <v/>
      </c>
      <c r="I704" s="5"/>
      <c r="J704" s="5"/>
      <c r="K704" s="64" t="str">
        <f t="shared" si="17"/>
        <v/>
      </c>
      <c r="L704" s="119"/>
      <c r="M704" s="152"/>
      <c r="N704" s="119"/>
      <c r="O704" s="5" t="s">
        <v>293</v>
      </c>
      <c r="P704" s="127"/>
      <c r="Q704" s="129"/>
      <c r="R704" s="237"/>
      <c r="S704" s="128"/>
      <c r="T704" s="119"/>
      <c r="U704" s="130"/>
      <c r="V704" s="130"/>
      <c r="W704" s="5"/>
      <c r="X704" s="128"/>
      <c r="Y704" s="127"/>
      <c r="Z704" s="127"/>
      <c r="AA704" s="128"/>
      <c r="AB704" s="119"/>
      <c r="AC704" s="68" t="s">
        <v>82</v>
      </c>
      <c r="AD704" s="35"/>
      <c r="AE704" s="112"/>
      <c r="AF704" s="112"/>
      <c r="AG704" s="112"/>
      <c r="AH704" s="112"/>
      <c r="AI704" s="6"/>
      <c r="AJ704" s="6"/>
      <c r="AK704" s="6"/>
      <c r="AL704" s="145"/>
      <c r="AM704" s="135"/>
      <c r="AN704" s="136"/>
      <c r="AO704" s="136"/>
      <c r="AP704" s="136"/>
      <c r="AQ704" s="147"/>
      <c r="AR704" s="145"/>
      <c r="AS704" s="110"/>
      <c r="AT704" s="119"/>
      <c r="AU704" s="10"/>
      <c r="AV704" s="119"/>
      <c r="AW704" s="8"/>
      <c r="AX704" s="9"/>
      <c r="AY704" s="9"/>
      <c r="AZ704" s="9"/>
      <c r="BA704" s="145"/>
      <c r="BB704" s="145"/>
      <c r="BC704" s="149"/>
      <c r="BD704" s="33"/>
      <c r="BE704" s="6"/>
      <c r="BF704" s="8"/>
      <c r="BG704" s="154"/>
      <c r="BH704" s="119"/>
      <c r="BI704" s="119"/>
      <c r="BJ704" s="6"/>
      <c r="BK704" s="108"/>
      <c r="BL704" s="108"/>
      <c r="BM704" s="6"/>
      <c r="BN704" s="6"/>
      <c r="BO704" s="7"/>
      <c r="BP704" s="6"/>
      <c r="BQ704" s="156"/>
      <c r="BR704" s="139" t="s">
        <v>80</v>
      </c>
      <c r="BS704" s="159"/>
      <c r="BT704" s="6"/>
    </row>
    <row r="705" spans="1:72" s="101" customFormat="1" x14ac:dyDescent="0.25">
      <c r="A705" s="122"/>
      <c r="B705" s="123"/>
      <c r="C705" s="124"/>
      <c r="D705" s="124"/>
      <c r="E705" s="185"/>
      <c r="F705" s="5"/>
      <c r="G705" s="5"/>
      <c r="H705" s="64" t="str">
        <f t="shared" si="16"/>
        <v/>
      </c>
      <c r="I705" s="5"/>
      <c r="J705" s="5"/>
      <c r="K705" s="64" t="str">
        <f t="shared" si="17"/>
        <v/>
      </c>
      <c r="L705" s="119"/>
      <c r="M705" s="152"/>
      <c r="N705" s="119"/>
      <c r="O705" s="5" t="s">
        <v>293</v>
      </c>
      <c r="P705" s="127"/>
      <c r="Q705" s="129"/>
      <c r="R705" s="237"/>
      <c r="S705" s="128"/>
      <c r="T705" s="119"/>
      <c r="U705" s="130"/>
      <c r="V705" s="130"/>
      <c r="W705" s="5"/>
      <c r="X705" s="128"/>
      <c r="Y705" s="127"/>
      <c r="Z705" s="127"/>
      <c r="AA705" s="128"/>
      <c r="AB705" s="119"/>
      <c r="AC705" s="68" t="s">
        <v>82</v>
      </c>
      <c r="AD705" s="35"/>
      <c r="AE705" s="112"/>
      <c r="AF705" s="112"/>
      <c r="AG705" s="112"/>
      <c r="AH705" s="112"/>
      <c r="AI705" s="6"/>
      <c r="AJ705" s="6"/>
      <c r="AK705" s="6"/>
      <c r="AL705" s="145"/>
      <c r="AM705" s="135"/>
      <c r="AN705" s="136"/>
      <c r="AO705" s="136"/>
      <c r="AP705" s="136"/>
      <c r="AQ705" s="147"/>
      <c r="AR705" s="145"/>
      <c r="AS705" s="110"/>
      <c r="AT705" s="119"/>
      <c r="AU705" s="10"/>
      <c r="AV705" s="119"/>
      <c r="AW705" s="8"/>
      <c r="AX705" s="9"/>
      <c r="AY705" s="9"/>
      <c r="AZ705" s="9"/>
      <c r="BA705" s="145"/>
      <c r="BB705" s="145"/>
      <c r="BC705" s="149"/>
      <c r="BD705" s="33"/>
      <c r="BE705" s="6"/>
      <c r="BF705" s="8"/>
      <c r="BG705" s="154"/>
      <c r="BH705" s="119"/>
      <c r="BI705" s="119"/>
      <c r="BJ705" s="6"/>
      <c r="BK705" s="108"/>
      <c r="BL705" s="108"/>
      <c r="BM705" s="6"/>
      <c r="BN705" s="6"/>
      <c r="BO705" s="7"/>
      <c r="BP705" s="6"/>
      <c r="BQ705" s="156"/>
      <c r="BR705" s="139" t="s">
        <v>80</v>
      </c>
      <c r="BS705" s="159"/>
      <c r="BT705" s="6"/>
    </row>
    <row r="706" spans="1:72" s="101" customFormat="1" x14ac:dyDescent="0.25">
      <c r="A706" s="122"/>
      <c r="B706" s="123"/>
      <c r="C706" s="124"/>
      <c r="D706" s="124"/>
      <c r="E706" s="185"/>
      <c r="F706" s="5"/>
      <c r="G706" s="5"/>
      <c r="H706" s="64" t="str">
        <f t="shared" si="16"/>
        <v/>
      </c>
      <c r="I706" s="5"/>
      <c r="J706" s="5"/>
      <c r="K706" s="64" t="str">
        <f t="shared" si="17"/>
        <v/>
      </c>
      <c r="L706" s="119"/>
      <c r="M706" s="152"/>
      <c r="N706" s="119"/>
      <c r="O706" s="5" t="s">
        <v>293</v>
      </c>
      <c r="P706" s="127"/>
      <c r="Q706" s="129"/>
      <c r="R706" s="237"/>
      <c r="S706" s="128"/>
      <c r="T706" s="119"/>
      <c r="U706" s="130"/>
      <c r="V706" s="130"/>
      <c r="W706" s="5"/>
      <c r="X706" s="128"/>
      <c r="Y706" s="127"/>
      <c r="Z706" s="127"/>
      <c r="AA706" s="128"/>
      <c r="AB706" s="119"/>
      <c r="AC706" s="68" t="s">
        <v>82</v>
      </c>
      <c r="AD706" s="35"/>
      <c r="AE706" s="112"/>
      <c r="AF706" s="112"/>
      <c r="AG706" s="112"/>
      <c r="AH706" s="112"/>
      <c r="AI706" s="6"/>
      <c r="AJ706" s="6"/>
      <c r="AK706" s="6"/>
      <c r="AL706" s="145"/>
      <c r="AM706" s="135"/>
      <c r="AN706" s="136"/>
      <c r="AO706" s="136"/>
      <c r="AP706" s="136"/>
      <c r="AQ706" s="147"/>
      <c r="AR706" s="145"/>
      <c r="AS706" s="110"/>
      <c r="AT706" s="119"/>
      <c r="AU706" s="10"/>
      <c r="AV706" s="119"/>
      <c r="AW706" s="8"/>
      <c r="AX706" s="9"/>
      <c r="AY706" s="9"/>
      <c r="AZ706" s="9"/>
      <c r="BA706" s="145"/>
      <c r="BB706" s="145"/>
      <c r="BC706" s="149"/>
      <c r="BD706" s="33"/>
      <c r="BE706" s="6"/>
      <c r="BF706" s="8"/>
      <c r="BG706" s="154"/>
      <c r="BH706" s="119"/>
      <c r="BI706" s="119"/>
      <c r="BJ706" s="6"/>
      <c r="BK706" s="108"/>
      <c r="BL706" s="108"/>
      <c r="BM706" s="6"/>
      <c r="BN706" s="6"/>
      <c r="BO706" s="7"/>
      <c r="BP706" s="6"/>
      <c r="BQ706" s="156"/>
      <c r="BR706" s="139" t="s">
        <v>80</v>
      </c>
      <c r="BS706" s="159"/>
      <c r="BT706" s="6"/>
    </row>
    <row r="707" spans="1:72" s="101" customFormat="1" x14ac:dyDescent="0.25">
      <c r="A707" s="122"/>
      <c r="B707" s="123"/>
      <c r="C707" s="124"/>
      <c r="D707" s="124"/>
      <c r="E707" s="185"/>
      <c r="F707" s="5"/>
      <c r="G707" s="5"/>
      <c r="H707" s="64" t="str">
        <f t="shared" si="16"/>
        <v/>
      </c>
      <c r="I707" s="5"/>
      <c r="J707" s="5"/>
      <c r="K707" s="64" t="str">
        <f t="shared" si="17"/>
        <v/>
      </c>
      <c r="L707" s="119"/>
      <c r="M707" s="152"/>
      <c r="N707" s="119"/>
      <c r="O707" s="5" t="s">
        <v>293</v>
      </c>
      <c r="P707" s="127"/>
      <c r="Q707" s="129"/>
      <c r="R707" s="237"/>
      <c r="S707" s="128"/>
      <c r="T707" s="119"/>
      <c r="U707" s="130"/>
      <c r="V707" s="130"/>
      <c r="W707" s="5"/>
      <c r="X707" s="128"/>
      <c r="Y707" s="127"/>
      <c r="Z707" s="127"/>
      <c r="AA707" s="128"/>
      <c r="AB707" s="119"/>
      <c r="AC707" s="68" t="s">
        <v>82</v>
      </c>
      <c r="AD707" s="35"/>
      <c r="AE707" s="112"/>
      <c r="AF707" s="112"/>
      <c r="AG707" s="112"/>
      <c r="AH707" s="112"/>
      <c r="AI707" s="6"/>
      <c r="AJ707" s="6"/>
      <c r="AK707" s="6"/>
      <c r="AL707" s="145"/>
      <c r="AM707" s="135"/>
      <c r="AN707" s="136"/>
      <c r="AO707" s="136"/>
      <c r="AP707" s="136"/>
      <c r="AQ707" s="147"/>
      <c r="AR707" s="145"/>
      <c r="AS707" s="110"/>
      <c r="AT707" s="119"/>
      <c r="AU707" s="10"/>
      <c r="AV707" s="119"/>
      <c r="AW707" s="8"/>
      <c r="AX707" s="9"/>
      <c r="AY707" s="9"/>
      <c r="AZ707" s="9"/>
      <c r="BA707" s="145"/>
      <c r="BB707" s="145"/>
      <c r="BC707" s="149"/>
      <c r="BD707" s="33"/>
      <c r="BE707" s="6"/>
      <c r="BF707" s="8"/>
      <c r="BG707" s="154"/>
      <c r="BH707" s="119"/>
      <c r="BI707" s="119"/>
      <c r="BJ707" s="6"/>
      <c r="BK707" s="108"/>
      <c r="BL707" s="108"/>
      <c r="BM707" s="6"/>
      <c r="BN707" s="6"/>
      <c r="BO707" s="7"/>
      <c r="BP707" s="6"/>
      <c r="BQ707" s="156"/>
      <c r="BR707" s="139" t="s">
        <v>80</v>
      </c>
      <c r="BS707" s="159"/>
      <c r="BT707" s="6"/>
    </row>
    <row r="708" spans="1:72" s="101" customFormat="1" x14ac:dyDescent="0.25">
      <c r="A708" s="122"/>
      <c r="B708" s="123"/>
      <c r="C708" s="124"/>
      <c r="D708" s="124"/>
      <c r="E708" s="185"/>
      <c r="F708" s="5"/>
      <c r="G708" s="5"/>
      <c r="H708" s="64" t="str">
        <f t="shared" si="16"/>
        <v/>
      </c>
      <c r="I708" s="5"/>
      <c r="J708" s="5"/>
      <c r="K708" s="64" t="str">
        <f t="shared" si="17"/>
        <v/>
      </c>
      <c r="L708" s="119"/>
      <c r="M708" s="152"/>
      <c r="N708" s="119"/>
      <c r="O708" s="5" t="s">
        <v>293</v>
      </c>
      <c r="P708" s="127"/>
      <c r="Q708" s="129"/>
      <c r="R708" s="237"/>
      <c r="S708" s="128"/>
      <c r="T708" s="119"/>
      <c r="U708" s="130"/>
      <c r="V708" s="130"/>
      <c r="W708" s="5"/>
      <c r="X708" s="128"/>
      <c r="Y708" s="127"/>
      <c r="Z708" s="127"/>
      <c r="AA708" s="128"/>
      <c r="AB708" s="119"/>
      <c r="AC708" s="68" t="s">
        <v>82</v>
      </c>
      <c r="AD708" s="35"/>
      <c r="AE708" s="112"/>
      <c r="AF708" s="112"/>
      <c r="AG708" s="112"/>
      <c r="AH708" s="112"/>
      <c r="AI708" s="6"/>
      <c r="AJ708" s="6"/>
      <c r="AK708" s="6"/>
      <c r="AL708" s="145"/>
      <c r="AM708" s="135"/>
      <c r="AN708" s="136"/>
      <c r="AO708" s="136"/>
      <c r="AP708" s="136"/>
      <c r="AQ708" s="147"/>
      <c r="AR708" s="145"/>
      <c r="AS708" s="110"/>
      <c r="AT708" s="119"/>
      <c r="AU708" s="10"/>
      <c r="AV708" s="119"/>
      <c r="AW708" s="8"/>
      <c r="AX708" s="9"/>
      <c r="AY708" s="9"/>
      <c r="AZ708" s="9"/>
      <c r="BA708" s="145"/>
      <c r="BB708" s="145"/>
      <c r="BC708" s="149"/>
      <c r="BD708" s="33"/>
      <c r="BE708" s="6"/>
      <c r="BF708" s="8"/>
      <c r="BG708" s="154"/>
      <c r="BH708" s="119"/>
      <c r="BI708" s="119"/>
      <c r="BJ708" s="6"/>
      <c r="BK708" s="108"/>
      <c r="BL708" s="108"/>
      <c r="BM708" s="6"/>
      <c r="BN708" s="6"/>
      <c r="BO708" s="7"/>
      <c r="BP708" s="6"/>
      <c r="BQ708" s="156"/>
      <c r="BR708" s="139" t="s">
        <v>80</v>
      </c>
      <c r="BS708" s="159"/>
      <c r="BT708" s="6"/>
    </row>
    <row r="709" spans="1:72" s="101" customFormat="1" x14ac:dyDescent="0.25">
      <c r="A709" s="122"/>
      <c r="B709" s="123"/>
      <c r="C709" s="124"/>
      <c r="D709" s="124"/>
      <c r="E709" s="185"/>
      <c r="F709" s="5"/>
      <c r="G709" s="5"/>
      <c r="H709" s="64" t="str">
        <f t="shared" si="16"/>
        <v/>
      </c>
      <c r="I709" s="5"/>
      <c r="J709" s="5"/>
      <c r="K709" s="64" t="str">
        <f t="shared" si="17"/>
        <v/>
      </c>
      <c r="L709" s="119"/>
      <c r="M709" s="152"/>
      <c r="N709" s="119"/>
      <c r="O709" s="5" t="s">
        <v>293</v>
      </c>
      <c r="P709" s="127"/>
      <c r="Q709" s="129"/>
      <c r="R709" s="237"/>
      <c r="S709" s="128"/>
      <c r="T709" s="119"/>
      <c r="U709" s="130"/>
      <c r="V709" s="130"/>
      <c r="W709" s="5"/>
      <c r="X709" s="128"/>
      <c r="Y709" s="127"/>
      <c r="Z709" s="127"/>
      <c r="AA709" s="128"/>
      <c r="AB709" s="119"/>
      <c r="AC709" s="68" t="s">
        <v>82</v>
      </c>
      <c r="AD709" s="35"/>
      <c r="AE709" s="112"/>
      <c r="AF709" s="112"/>
      <c r="AG709" s="112"/>
      <c r="AH709" s="112"/>
      <c r="AI709" s="6"/>
      <c r="AJ709" s="6"/>
      <c r="AK709" s="6"/>
      <c r="AL709" s="145"/>
      <c r="AM709" s="135"/>
      <c r="AN709" s="136"/>
      <c r="AO709" s="136"/>
      <c r="AP709" s="136"/>
      <c r="AQ709" s="147"/>
      <c r="AR709" s="145"/>
      <c r="AS709" s="110"/>
      <c r="AT709" s="119"/>
      <c r="AU709" s="10"/>
      <c r="AV709" s="119"/>
      <c r="AW709" s="8"/>
      <c r="AX709" s="9"/>
      <c r="AY709" s="9"/>
      <c r="AZ709" s="9"/>
      <c r="BA709" s="145"/>
      <c r="BB709" s="145"/>
      <c r="BC709" s="149"/>
      <c r="BD709" s="33"/>
      <c r="BE709" s="6"/>
      <c r="BF709" s="8"/>
      <c r="BG709" s="154"/>
      <c r="BH709" s="119"/>
      <c r="BI709" s="119"/>
      <c r="BJ709" s="6"/>
      <c r="BK709" s="108"/>
      <c r="BL709" s="108"/>
      <c r="BM709" s="6"/>
      <c r="BN709" s="6"/>
      <c r="BO709" s="7"/>
      <c r="BP709" s="6"/>
      <c r="BQ709" s="156"/>
      <c r="BR709" s="139" t="s">
        <v>80</v>
      </c>
      <c r="BS709" s="159"/>
      <c r="BT709" s="6"/>
    </row>
    <row r="710" spans="1:72" s="101" customFormat="1" x14ac:dyDescent="0.25">
      <c r="A710" s="122"/>
      <c r="B710" s="123"/>
      <c r="C710" s="124"/>
      <c r="D710" s="124"/>
      <c r="E710" s="185"/>
      <c r="F710" s="5"/>
      <c r="G710" s="5"/>
      <c r="H710" s="64" t="str">
        <f t="shared" si="16"/>
        <v/>
      </c>
      <c r="I710" s="5"/>
      <c r="J710" s="5"/>
      <c r="K710" s="64" t="str">
        <f t="shared" si="17"/>
        <v/>
      </c>
      <c r="L710" s="119"/>
      <c r="M710" s="152"/>
      <c r="N710" s="119"/>
      <c r="O710" s="5" t="s">
        <v>293</v>
      </c>
      <c r="P710" s="127"/>
      <c r="Q710" s="129"/>
      <c r="R710" s="237"/>
      <c r="S710" s="128"/>
      <c r="T710" s="119"/>
      <c r="U710" s="130"/>
      <c r="V710" s="130"/>
      <c r="W710" s="5"/>
      <c r="X710" s="128"/>
      <c r="Y710" s="127"/>
      <c r="Z710" s="127"/>
      <c r="AA710" s="128"/>
      <c r="AB710" s="119"/>
      <c r="AC710" s="68" t="s">
        <v>82</v>
      </c>
      <c r="AD710" s="35"/>
      <c r="AE710" s="112"/>
      <c r="AF710" s="112"/>
      <c r="AG710" s="112"/>
      <c r="AH710" s="112"/>
      <c r="AI710" s="6"/>
      <c r="AJ710" s="6"/>
      <c r="AK710" s="6"/>
      <c r="AL710" s="145"/>
      <c r="AM710" s="135"/>
      <c r="AN710" s="136"/>
      <c r="AO710" s="136"/>
      <c r="AP710" s="136"/>
      <c r="AQ710" s="147"/>
      <c r="AR710" s="145"/>
      <c r="AS710" s="110"/>
      <c r="AT710" s="119"/>
      <c r="AU710" s="10"/>
      <c r="AV710" s="119"/>
      <c r="AW710" s="8"/>
      <c r="AX710" s="9"/>
      <c r="AY710" s="9"/>
      <c r="AZ710" s="9"/>
      <c r="BA710" s="145"/>
      <c r="BB710" s="145"/>
      <c r="BC710" s="149"/>
      <c r="BD710" s="33"/>
      <c r="BE710" s="6"/>
      <c r="BF710" s="8"/>
      <c r="BG710" s="154"/>
      <c r="BH710" s="119"/>
      <c r="BI710" s="119"/>
      <c r="BJ710" s="6"/>
      <c r="BK710" s="108"/>
      <c r="BL710" s="108"/>
      <c r="BM710" s="6"/>
      <c r="BN710" s="6"/>
      <c r="BO710" s="7"/>
      <c r="BP710" s="6"/>
      <c r="BQ710" s="156"/>
      <c r="BR710" s="139" t="s">
        <v>80</v>
      </c>
      <c r="BS710" s="159"/>
      <c r="BT710" s="6"/>
    </row>
    <row r="711" spans="1:72" s="101" customFormat="1" x14ac:dyDescent="0.25">
      <c r="A711" s="122"/>
      <c r="B711" s="123"/>
      <c r="C711" s="124"/>
      <c r="D711" s="124"/>
      <c r="E711" s="185"/>
      <c r="F711" s="5"/>
      <c r="G711" s="5"/>
      <c r="H711" s="64" t="str">
        <f t="shared" si="16"/>
        <v/>
      </c>
      <c r="I711" s="5"/>
      <c r="J711" s="5"/>
      <c r="K711" s="64" t="str">
        <f t="shared" si="17"/>
        <v/>
      </c>
      <c r="L711" s="119"/>
      <c r="M711" s="152"/>
      <c r="N711" s="119"/>
      <c r="O711" s="5" t="s">
        <v>293</v>
      </c>
      <c r="P711" s="127"/>
      <c r="Q711" s="129"/>
      <c r="R711" s="237"/>
      <c r="S711" s="128"/>
      <c r="T711" s="119"/>
      <c r="U711" s="130"/>
      <c r="V711" s="130"/>
      <c r="W711" s="5"/>
      <c r="X711" s="128"/>
      <c r="Y711" s="127"/>
      <c r="Z711" s="127"/>
      <c r="AA711" s="128"/>
      <c r="AB711" s="119"/>
      <c r="AC711" s="68" t="s">
        <v>82</v>
      </c>
      <c r="AD711" s="35"/>
      <c r="AE711" s="112"/>
      <c r="AF711" s="112"/>
      <c r="AG711" s="112"/>
      <c r="AH711" s="112"/>
      <c r="AI711" s="6"/>
      <c r="AJ711" s="6"/>
      <c r="AK711" s="6"/>
      <c r="AL711" s="145"/>
      <c r="AM711" s="135"/>
      <c r="AN711" s="136"/>
      <c r="AO711" s="136"/>
      <c r="AP711" s="136"/>
      <c r="AQ711" s="147"/>
      <c r="AR711" s="145"/>
      <c r="AS711" s="110"/>
      <c r="AT711" s="119"/>
      <c r="AU711" s="10"/>
      <c r="AV711" s="119"/>
      <c r="AW711" s="8"/>
      <c r="AX711" s="9"/>
      <c r="AY711" s="9"/>
      <c r="AZ711" s="9"/>
      <c r="BA711" s="145"/>
      <c r="BB711" s="145"/>
      <c r="BC711" s="149"/>
      <c r="BD711" s="33"/>
      <c r="BE711" s="6"/>
      <c r="BF711" s="8"/>
      <c r="BG711" s="154"/>
      <c r="BH711" s="119"/>
      <c r="BI711" s="119"/>
      <c r="BJ711" s="6"/>
      <c r="BK711" s="108"/>
      <c r="BL711" s="108"/>
      <c r="BM711" s="6"/>
      <c r="BN711" s="6"/>
      <c r="BO711" s="7"/>
      <c r="BP711" s="6"/>
      <c r="BQ711" s="156"/>
      <c r="BR711" s="139" t="s">
        <v>80</v>
      </c>
      <c r="BS711" s="159"/>
      <c r="BT711" s="6"/>
    </row>
    <row r="712" spans="1:72" s="101" customFormat="1" x14ac:dyDescent="0.25">
      <c r="A712" s="122"/>
      <c r="B712" s="123"/>
      <c r="C712" s="124"/>
      <c r="D712" s="124"/>
      <c r="E712" s="185"/>
      <c r="F712" s="5"/>
      <c r="G712" s="5"/>
      <c r="H712" s="64" t="str">
        <f t="shared" si="16"/>
        <v/>
      </c>
      <c r="I712" s="5"/>
      <c r="J712" s="5"/>
      <c r="K712" s="64" t="str">
        <f t="shared" si="17"/>
        <v/>
      </c>
      <c r="L712" s="119"/>
      <c r="M712" s="152"/>
      <c r="N712" s="119"/>
      <c r="O712" s="5" t="s">
        <v>293</v>
      </c>
      <c r="P712" s="127"/>
      <c r="Q712" s="129"/>
      <c r="R712" s="237"/>
      <c r="S712" s="128"/>
      <c r="T712" s="119"/>
      <c r="U712" s="130"/>
      <c r="V712" s="130"/>
      <c r="W712" s="5"/>
      <c r="X712" s="128"/>
      <c r="Y712" s="127"/>
      <c r="Z712" s="127"/>
      <c r="AA712" s="128"/>
      <c r="AB712" s="119"/>
      <c r="AC712" s="68" t="s">
        <v>82</v>
      </c>
      <c r="AD712" s="35"/>
      <c r="AE712" s="112"/>
      <c r="AF712" s="112"/>
      <c r="AG712" s="112"/>
      <c r="AH712" s="112"/>
      <c r="AI712" s="6"/>
      <c r="AJ712" s="6"/>
      <c r="AK712" s="6"/>
      <c r="AL712" s="145"/>
      <c r="AM712" s="135"/>
      <c r="AN712" s="136"/>
      <c r="AO712" s="136"/>
      <c r="AP712" s="136"/>
      <c r="AQ712" s="147"/>
      <c r="AR712" s="145"/>
      <c r="AS712" s="110"/>
      <c r="AT712" s="119"/>
      <c r="AU712" s="10"/>
      <c r="AV712" s="119"/>
      <c r="AW712" s="8"/>
      <c r="AX712" s="9"/>
      <c r="AY712" s="9"/>
      <c r="AZ712" s="9"/>
      <c r="BA712" s="145"/>
      <c r="BB712" s="145"/>
      <c r="BC712" s="149"/>
      <c r="BD712" s="33"/>
      <c r="BE712" s="6"/>
      <c r="BF712" s="8"/>
      <c r="BG712" s="154"/>
      <c r="BH712" s="119"/>
      <c r="BI712" s="119"/>
      <c r="BJ712" s="6"/>
      <c r="BK712" s="108"/>
      <c r="BL712" s="108"/>
      <c r="BM712" s="6"/>
      <c r="BN712" s="6"/>
      <c r="BO712" s="7"/>
      <c r="BP712" s="6"/>
      <c r="BQ712" s="156"/>
      <c r="BR712" s="139" t="s">
        <v>80</v>
      </c>
      <c r="BS712" s="159"/>
      <c r="BT712" s="6"/>
    </row>
    <row r="713" spans="1:72" s="101" customFormat="1" x14ac:dyDescent="0.25">
      <c r="A713" s="122"/>
      <c r="B713" s="123"/>
      <c r="C713" s="123"/>
      <c r="D713" s="124"/>
      <c r="E713" s="185"/>
      <c r="F713" s="5"/>
      <c r="G713" s="5"/>
      <c r="H713" s="64" t="str">
        <f t="shared" si="16"/>
        <v/>
      </c>
      <c r="I713" s="5"/>
      <c r="J713" s="5"/>
      <c r="K713" s="103" t="str">
        <f t="shared" si="17"/>
        <v/>
      </c>
      <c r="L713" s="119"/>
      <c r="M713" s="152"/>
      <c r="N713" s="119"/>
      <c r="O713" s="5" t="s">
        <v>293</v>
      </c>
      <c r="P713" s="127"/>
      <c r="Q713" s="129"/>
      <c r="R713" s="237"/>
      <c r="S713" s="128"/>
      <c r="T713" s="119"/>
      <c r="U713" s="130"/>
      <c r="V713" s="130"/>
      <c r="W713" s="5"/>
      <c r="X713" s="128"/>
      <c r="Y713" s="127"/>
      <c r="Z713" s="127"/>
      <c r="AA713" s="128"/>
      <c r="AB713" s="119"/>
      <c r="AC713" s="68" t="s">
        <v>82</v>
      </c>
      <c r="AD713" s="35"/>
      <c r="AE713" s="112"/>
      <c r="AF713" s="112"/>
      <c r="AG713" s="112"/>
      <c r="AH713" s="112"/>
      <c r="AI713" s="6"/>
      <c r="AJ713" s="6"/>
      <c r="AK713" s="6"/>
      <c r="AL713" s="145"/>
      <c r="AM713" s="135"/>
      <c r="AN713" s="136"/>
      <c r="AO713" s="136"/>
      <c r="AP713" s="136"/>
      <c r="AQ713" s="147"/>
      <c r="AR713" s="145"/>
      <c r="AS713" s="110"/>
      <c r="AT713" s="119"/>
      <c r="AU713" s="10"/>
      <c r="AV713" s="119"/>
      <c r="AW713" s="8"/>
      <c r="AX713" s="9"/>
      <c r="AY713" s="9"/>
      <c r="AZ713" s="9"/>
      <c r="BA713" s="145"/>
      <c r="BB713" s="145"/>
      <c r="BC713" s="149"/>
      <c r="BD713" s="33"/>
      <c r="BE713" s="6"/>
      <c r="BF713" s="8"/>
      <c r="BG713" s="154"/>
      <c r="BH713" s="119"/>
      <c r="BI713" s="119"/>
      <c r="BJ713" s="6"/>
      <c r="BK713" s="108"/>
      <c r="BL713" s="108"/>
      <c r="BM713" s="6"/>
      <c r="BN713" s="6"/>
      <c r="BO713" s="7"/>
      <c r="BP713" s="6"/>
      <c r="BQ713" s="156"/>
      <c r="BR713" s="139" t="s">
        <v>80</v>
      </c>
      <c r="BS713" s="159"/>
      <c r="BT713" s="6"/>
    </row>
    <row r="714" spans="1:72" s="101" customFormat="1" x14ac:dyDescent="0.25">
      <c r="A714" s="122"/>
      <c r="B714" s="123"/>
      <c r="C714" s="123"/>
      <c r="D714" s="124"/>
      <c r="E714" s="185"/>
      <c r="F714" s="5"/>
      <c r="G714" s="5"/>
      <c r="H714" s="64" t="str">
        <f t="shared" si="16"/>
        <v/>
      </c>
      <c r="I714" s="5"/>
      <c r="J714" s="5"/>
      <c r="K714" s="103" t="str">
        <f t="shared" si="17"/>
        <v/>
      </c>
      <c r="L714" s="119"/>
      <c r="M714" s="152"/>
      <c r="N714" s="119"/>
      <c r="O714" s="5" t="s">
        <v>293</v>
      </c>
      <c r="P714" s="127"/>
      <c r="Q714" s="129"/>
      <c r="R714" s="237"/>
      <c r="S714" s="128"/>
      <c r="T714" s="119"/>
      <c r="U714" s="130"/>
      <c r="V714" s="130"/>
      <c r="W714" s="5"/>
      <c r="X714" s="128"/>
      <c r="Y714" s="127"/>
      <c r="Z714" s="127"/>
      <c r="AA714" s="128"/>
      <c r="AB714" s="119"/>
      <c r="AC714" s="68" t="s">
        <v>82</v>
      </c>
      <c r="AD714" s="35"/>
      <c r="AE714" s="112"/>
      <c r="AF714" s="112"/>
      <c r="AG714" s="112"/>
      <c r="AH714" s="112"/>
      <c r="AI714" s="6"/>
      <c r="AJ714" s="6"/>
      <c r="AK714" s="6"/>
      <c r="AL714" s="145"/>
      <c r="AM714" s="135"/>
      <c r="AN714" s="136"/>
      <c r="AO714" s="136"/>
      <c r="AP714" s="136"/>
      <c r="AQ714" s="147"/>
      <c r="AR714" s="145"/>
      <c r="AS714" s="110"/>
      <c r="AT714" s="119"/>
      <c r="AU714" s="10"/>
      <c r="AV714" s="119"/>
      <c r="AW714" s="8"/>
      <c r="AX714" s="9"/>
      <c r="AY714" s="9"/>
      <c r="AZ714" s="9"/>
      <c r="BA714" s="145"/>
      <c r="BB714" s="145"/>
      <c r="BC714" s="149"/>
      <c r="BD714" s="33"/>
      <c r="BE714" s="6"/>
      <c r="BF714" s="8"/>
      <c r="BG714" s="154"/>
      <c r="BH714" s="119"/>
      <c r="BI714" s="119"/>
      <c r="BJ714" s="6"/>
      <c r="BK714" s="108"/>
      <c r="BL714" s="108"/>
      <c r="BM714" s="6"/>
      <c r="BN714" s="6"/>
      <c r="BO714" s="7"/>
      <c r="BP714" s="6"/>
      <c r="BQ714" s="156"/>
      <c r="BR714" s="139" t="s">
        <v>80</v>
      </c>
      <c r="BS714" s="159"/>
      <c r="BT714" s="6"/>
    </row>
    <row r="715" spans="1:72" s="101" customFormat="1" x14ac:dyDescent="0.25">
      <c r="A715" s="122"/>
      <c r="B715" s="123"/>
      <c r="C715" s="123"/>
      <c r="D715" s="124"/>
      <c r="E715" s="185"/>
      <c r="F715" s="5"/>
      <c r="G715" s="5"/>
      <c r="H715" s="64" t="str">
        <f t="shared" si="16"/>
        <v/>
      </c>
      <c r="I715" s="5"/>
      <c r="J715" s="5"/>
      <c r="K715" s="103" t="str">
        <f t="shared" si="17"/>
        <v/>
      </c>
      <c r="L715" s="119"/>
      <c r="M715" s="152"/>
      <c r="N715" s="119"/>
      <c r="O715" s="5" t="s">
        <v>293</v>
      </c>
      <c r="P715" s="127"/>
      <c r="Q715" s="129"/>
      <c r="R715" s="237"/>
      <c r="S715" s="128"/>
      <c r="T715" s="119"/>
      <c r="U715" s="130"/>
      <c r="V715" s="130"/>
      <c r="W715" s="5"/>
      <c r="X715" s="128"/>
      <c r="Y715" s="127"/>
      <c r="Z715" s="127"/>
      <c r="AA715" s="128"/>
      <c r="AB715" s="119"/>
      <c r="AC715" s="68" t="s">
        <v>82</v>
      </c>
      <c r="AD715" s="35"/>
      <c r="AE715" s="112"/>
      <c r="AF715" s="112"/>
      <c r="AG715" s="112"/>
      <c r="AH715" s="112"/>
      <c r="AI715" s="6"/>
      <c r="AJ715" s="6"/>
      <c r="AK715" s="6"/>
      <c r="AL715" s="145"/>
      <c r="AM715" s="135"/>
      <c r="AN715" s="136"/>
      <c r="AO715" s="136"/>
      <c r="AP715" s="136"/>
      <c r="AQ715" s="147"/>
      <c r="AR715" s="145"/>
      <c r="AS715" s="110"/>
      <c r="AT715" s="119"/>
      <c r="AU715" s="10"/>
      <c r="AV715" s="119"/>
      <c r="AW715" s="8"/>
      <c r="AX715" s="9"/>
      <c r="AY715" s="9"/>
      <c r="AZ715" s="9"/>
      <c r="BA715" s="145"/>
      <c r="BB715" s="145"/>
      <c r="BC715" s="149"/>
      <c r="BD715" s="33"/>
      <c r="BE715" s="6"/>
      <c r="BF715" s="8"/>
      <c r="BG715" s="154"/>
      <c r="BH715" s="119"/>
      <c r="BI715" s="119"/>
      <c r="BJ715" s="6"/>
      <c r="BK715" s="108"/>
      <c r="BL715" s="108"/>
      <c r="BM715" s="6"/>
      <c r="BN715" s="6"/>
      <c r="BO715" s="7"/>
      <c r="BP715" s="6"/>
      <c r="BQ715" s="156"/>
      <c r="BR715" s="139" t="s">
        <v>80</v>
      </c>
      <c r="BS715" s="159"/>
      <c r="BT715" s="6"/>
    </row>
    <row r="716" spans="1:72" s="101" customFormat="1" x14ac:dyDescent="0.25">
      <c r="A716" s="122"/>
      <c r="B716" s="123"/>
      <c r="C716" s="123"/>
      <c r="D716" s="124"/>
      <c r="E716" s="185"/>
      <c r="F716" s="5"/>
      <c r="G716" s="5"/>
      <c r="H716" s="64" t="str">
        <f t="shared" si="16"/>
        <v/>
      </c>
      <c r="I716" s="5"/>
      <c r="J716" s="5"/>
      <c r="K716" s="103" t="str">
        <f t="shared" si="17"/>
        <v/>
      </c>
      <c r="L716" s="119"/>
      <c r="M716" s="152"/>
      <c r="N716" s="119"/>
      <c r="O716" s="5" t="s">
        <v>293</v>
      </c>
      <c r="P716" s="127"/>
      <c r="Q716" s="129"/>
      <c r="R716" s="237"/>
      <c r="S716" s="128"/>
      <c r="T716" s="119"/>
      <c r="U716" s="130"/>
      <c r="V716" s="130"/>
      <c r="W716" s="5"/>
      <c r="X716" s="128"/>
      <c r="Y716" s="127"/>
      <c r="Z716" s="127"/>
      <c r="AA716" s="128"/>
      <c r="AB716" s="119"/>
      <c r="AC716" s="68" t="s">
        <v>82</v>
      </c>
      <c r="AD716" s="35"/>
      <c r="AE716" s="112"/>
      <c r="AF716" s="112"/>
      <c r="AG716" s="112"/>
      <c r="AH716" s="112"/>
      <c r="AI716" s="6"/>
      <c r="AJ716" s="6"/>
      <c r="AK716" s="6"/>
      <c r="AL716" s="145"/>
      <c r="AM716" s="135"/>
      <c r="AN716" s="136"/>
      <c r="AO716" s="136"/>
      <c r="AP716" s="136"/>
      <c r="AQ716" s="147"/>
      <c r="AR716" s="145"/>
      <c r="AS716" s="110"/>
      <c r="AT716" s="119"/>
      <c r="AU716" s="10"/>
      <c r="AV716" s="119"/>
      <c r="AW716" s="8"/>
      <c r="AX716" s="9"/>
      <c r="AY716" s="9"/>
      <c r="AZ716" s="9"/>
      <c r="BA716" s="145"/>
      <c r="BB716" s="145"/>
      <c r="BC716" s="149"/>
      <c r="BD716" s="33"/>
      <c r="BE716" s="6"/>
      <c r="BF716" s="8"/>
      <c r="BG716" s="154"/>
      <c r="BH716" s="119"/>
      <c r="BI716" s="119"/>
      <c r="BJ716" s="6"/>
      <c r="BK716" s="108"/>
      <c r="BL716" s="108"/>
      <c r="BM716" s="6"/>
      <c r="BN716" s="6"/>
      <c r="BO716" s="7"/>
      <c r="BP716" s="6"/>
      <c r="BQ716" s="156"/>
      <c r="BR716" s="139" t="s">
        <v>80</v>
      </c>
      <c r="BS716" s="159"/>
      <c r="BT716" s="6"/>
    </row>
    <row r="717" spans="1:72" s="101" customFormat="1" x14ac:dyDescent="0.25">
      <c r="A717" s="122"/>
      <c r="B717" s="123"/>
      <c r="C717" s="123"/>
      <c r="D717" s="124"/>
      <c r="E717" s="185"/>
      <c r="F717" s="5"/>
      <c r="G717" s="5"/>
      <c r="H717" s="64" t="str">
        <f t="shared" si="16"/>
        <v/>
      </c>
      <c r="I717" s="5"/>
      <c r="J717" s="5"/>
      <c r="K717" s="103" t="str">
        <f t="shared" si="17"/>
        <v/>
      </c>
      <c r="L717" s="119"/>
      <c r="M717" s="152"/>
      <c r="N717" s="119"/>
      <c r="O717" s="5" t="s">
        <v>293</v>
      </c>
      <c r="P717" s="127"/>
      <c r="Q717" s="129"/>
      <c r="R717" s="237"/>
      <c r="S717" s="128"/>
      <c r="T717" s="119"/>
      <c r="U717" s="130"/>
      <c r="V717" s="130"/>
      <c r="W717" s="5"/>
      <c r="X717" s="128"/>
      <c r="Y717" s="127"/>
      <c r="Z717" s="127"/>
      <c r="AA717" s="128"/>
      <c r="AB717" s="119"/>
      <c r="AC717" s="68" t="s">
        <v>82</v>
      </c>
      <c r="AD717" s="35"/>
      <c r="AE717" s="112"/>
      <c r="AF717" s="112"/>
      <c r="AG717" s="112"/>
      <c r="AH717" s="112"/>
      <c r="AI717" s="6"/>
      <c r="AJ717" s="6"/>
      <c r="AK717" s="6"/>
      <c r="AL717" s="145"/>
      <c r="AM717" s="135"/>
      <c r="AN717" s="136"/>
      <c r="AO717" s="136"/>
      <c r="AP717" s="136"/>
      <c r="AQ717" s="147"/>
      <c r="AR717" s="145"/>
      <c r="AS717" s="110"/>
      <c r="AT717" s="119"/>
      <c r="AU717" s="10"/>
      <c r="AV717" s="119"/>
      <c r="AW717" s="8"/>
      <c r="AX717" s="9"/>
      <c r="AY717" s="9"/>
      <c r="AZ717" s="9"/>
      <c r="BA717" s="145"/>
      <c r="BB717" s="145"/>
      <c r="BC717" s="149"/>
      <c r="BD717" s="33"/>
      <c r="BE717" s="6"/>
      <c r="BF717" s="8"/>
      <c r="BG717" s="154"/>
      <c r="BH717" s="119"/>
      <c r="BI717" s="119"/>
      <c r="BJ717" s="6"/>
      <c r="BK717" s="108"/>
      <c r="BL717" s="108"/>
      <c r="BM717" s="6"/>
      <c r="BN717" s="6"/>
      <c r="BO717" s="7"/>
      <c r="BP717" s="6"/>
      <c r="BQ717" s="156"/>
      <c r="BR717" s="139" t="s">
        <v>80</v>
      </c>
      <c r="BS717" s="159"/>
      <c r="BT717" s="6"/>
    </row>
    <row r="718" spans="1:72" s="101" customFormat="1" x14ac:dyDescent="0.25">
      <c r="A718" s="122"/>
      <c r="B718" s="123"/>
      <c r="C718" s="123"/>
      <c r="D718" s="124"/>
      <c r="E718" s="185"/>
      <c r="F718" s="5"/>
      <c r="G718" s="5"/>
      <c r="H718" s="64" t="str">
        <f t="shared" si="16"/>
        <v/>
      </c>
      <c r="I718" s="5"/>
      <c r="J718" s="5"/>
      <c r="K718" s="103" t="str">
        <f t="shared" si="17"/>
        <v/>
      </c>
      <c r="L718" s="119"/>
      <c r="M718" s="152"/>
      <c r="N718" s="119"/>
      <c r="O718" s="5" t="s">
        <v>293</v>
      </c>
      <c r="P718" s="127"/>
      <c r="Q718" s="129"/>
      <c r="R718" s="237"/>
      <c r="S718" s="128"/>
      <c r="T718" s="119"/>
      <c r="U718" s="130"/>
      <c r="V718" s="130"/>
      <c r="W718" s="5"/>
      <c r="X718" s="128"/>
      <c r="Y718" s="127"/>
      <c r="Z718" s="127"/>
      <c r="AA718" s="128"/>
      <c r="AB718" s="119"/>
      <c r="AC718" s="68" t="s">
        <v>82</v>
      </c>
      <c r="AD718" s="35"/>
      <c r="AE718" s="112"/>
      <c r="AF718" s="112"/>
      <c r="AG718" s="112"/>
      <c r="AH718" s="112"/>
      <c r="AI718" s="6"/>
      <c r="AJ718" s="6"/>
      <c r="AK718" s="6"/>
      <c r="AL718" s="145"/>
      <c r="AM718" s="135"/>
      <c r="AN718" s="136"/>
      <c r="AO718" s="136"/>
      <c r="AP718" s="136"/>
      <c r="AQ718" s="147"/>
      <c r="AR718" s="145"/>
      <c r="AS718" s="110"/>
      <c r="AT718" s="119"/>
      <c r="AU718" s="10"/>
      <c r="AV718" s="119"/>
      <c r="AW718" s="8"/>
      <c r="AX718" s="9"/>
      <c r="AY718" s="9"/>
      <c r="AZ718" s="9"/>
      <c r="BA718" s="145"/>
      <c r="BB718" s="145"/>
      <c r="BC718" s="149"/>
      <c r="BD718" s="33"/>
      <c r="BE718" s="6"/>
      <c r="BF718" s="8"/>
      <c r="BG718" s="154"/>
      <c r="BH718" s="119"/>
      <c r="BI718" s="119"/>
      <c r="BJ718" s="6"/>
      <c r="BK718" s="108"/>
      <c r="BL718" s="108"/>
      <c r="BM718" s="6"/>
      <c r="BN718" s="6"/>
      <c r="BO718" s="7"/>
      <c r="BP718" s="6"/>
      <c r="BQ718" s="156"/>
      <c r="BR718" s="139" t="s">
        <v>80</v>
      </c>
      <c r="BS718" s="159"/>
      <c r="BT718" s="6"/>
    </row>
    <row r="719" spans="1:72" s="101" customFormat="1" x14ac:dyDescent="0.25">
      <c r="A719" s="122"/>
      <c r="B719" s="123"/>
      <c r="C719" s="124"/>
      <c r="D719" s="124"/>
      <c r="E719" s="185"/>
      <c r="F719" s="5"/>
      <c r="G719" s="5"/>
      <c r="H719" s="64" t="str">
        <f>IF(E719&gt;0,100%,"")</f>
        <v/>
      </c>
      <c r="I719" s="5"/>
      <c r="J719" s="5"/>
      <c r="K719" s="103" t="str">
        <f>IF(H719="","",IF(H719=1,"",1-H719))</f>
        <v/>
      </c>
      <c r="L719" s="119"/>
      <c r="M719" s="152"/>
      <c r="N719" s="119"/>
      <c r="O719" s="5" t="s">
        <v>293</v>
      </c>
      <c r="P719" s="127"/>
      <c r="Q719" s="129"/>
      <c r="R719" s="237"/>
      <c r="S719" s="128"/>
      <c r="T719" s="119"/>
      <c r="U719" s="130"/>
      <c r="V719" s="130"/>
      <c r="W719" s="5"/>
      <c r="X719" s="128"/>
      <c r="Y719" s="127"/>
      <c r="Z719" s="127"/>
      <c r="AA719" s="128"/>
      <c r="AB719" s="119"/>
      <c r="AC719" s="68" t="s">
        <v>82</v>
      </c>
      <c r="AD719" s="35"/>
      <c r="AE719" s="112"/>
      <c r="AF719" s="112"/>
      <c r="AG719" s="112"/>
      <c r="AH719" s="112"/>
      <c r="AI719" s="6"/>
      <c r="AJ719" s="6"/>
      <c r="AK719" s="6"/>
      <c r="AL719" s="145"/>
      <c r="AM719" s="135"/>
      <c r="AN719" s="136"/>
      <c r="AO719" s="136"/>
      <c r="AP719" s="136"/>
      <c r="AQ719" s="147"/>
      <c r="AR719" s="145"/>
      <c r="AS719" s="110"/>
      <c r="AT719" s="119"/>
      <c r="AU719" s="10"/>
      <c r="AV719" s="119"/>
      <c r="AW719" s="8"/>
      <c r="AX719" s="9"/>
      <c r="AY719" s="9"/>
      <c r="AZ719" s="9"/>
      <c r="BA719" s="145"/>
      <c r="BB719" s="145"/>
      <c r="BC719" s="149"/>
      <c r="BD719" s="33"/>
      <c r="BE719" s="6"/>
      <c r="BF719" s="8"/>
      <c r="BG719" s="154"/>
      <c r="BH719" s="119"/>
      <c r="BI719" s="119"/>
      <c r="BJ719" s="6"/>
      <c r="BK719" s="108"/>
      <c r="BL719" s="108"/>
      <c r="BM719" s="6"/>
      <c r="BN719" s="6"/>
      <c r="BO719" s="7"/>
      <c r="BP719" s="6"/>
      <c r="BQ719" s="156"/>
      <c r="BR719" s="139" t="s">
        <v>80</v>
      </c>
      <c r="BS719" s="159"/>
      <c r="BT719" s="6"/>
    </row>
    <row r="720" spans="1:72" s="101" customFormat="1" x14ac:dyDescent="0.25">
      <c r="A720" s="122"/>
      <c r="B720" s="123"/>
      <c r="C720" s="124"/>
      <c r="D720" s="124"/>
      <c r="E720" s="185"/>
      <c r="F720" s="5"/>
      <c r="G720" s="5"/>
      <c r="H720" s="64" t="str">
        <f t="shared" ref="H720:H1151" si="18">IF(E720&gt;0,100%,"")</f>
        <v/>
      </c>
      <c r="I720" s="5"/>
      <c r="J720" s="5"/>
      <c r="K720" s="103" t="str">
        <f t="shared" ref="K720:K1151" si="19">IF(H720="","",IF(H720=1,"",1-H720))</f>
        <v/>
      </c>
      <c r="L720" s="119"/>
      <c r="M720" s="152"/>
      <c r="N720" s="119"/>
      <c r="O720" s="5" t="s">
        <v>293</v>
      </c>
      <c r="P720" s="127"/>
      <c r="Q720" s="129"/>
      <c r="R720" s="237"/>
      <c r="S720" s="128"/>
      <c r="T720" s="119"/>
      <c r="U720" s="130"/>
      <c r="V720" s="130"/>
      <c r="W720" s="5"/>
      <c r="X720" s="128"/>
      <c r="Y720" s="127"/>
      <c r="Z720" s="127"/>
      <c r="AA720" s="128"/>
      <c r="AB720" s="119"/>
      <c r="AC720" s="68" t="s">
        <v>82</v>
      </c>
      <c r="AD720" s="35"/>
      <c r="AE720" s="112"/>
      <c r="AF720" s="112"/>
      <c r="AG720" s="112"/>
      <c r="AH720" s="112"/>
      <c r="AI720" s="6"/>
      <c r="AJ720" s="6"/>
      <c r="AK720" s="6"/>
      <c r="AL720" s="145"/>
      <c r="AM720" s="135"/>
      <c r="AN720" s="136"/>
      <c r="AO720" s="136"/>
      <c r="AP720" s="136"/>
      <c r="AQ720" s="147"/>
      <c r="AR720" s="145"/>
      <c r="AS720" s="110"/>
      <c r="AT720" s="119"/>
      <c r="AU720" s="10"/>
      <c r="AV720" s="119"/>
      <c r="AW720" s="8"/>
      <c r="AX720" s="9"/>
      <c r="AY720" s="9"/>
      <c r="AZ720" s="9"/>
      <c r="BA720" s="145"/>
      <c r="BB720" s="145"/>
      <c r="BC720" s="149"/>
      <c r="BD720" s="33"/>
      <c r="BE720" s="6"/>
      <c r="BF720" s="8"/>
      <c r="BG720" s="154"/>
      <c r="BH720" s="119"/>
      <c r="BI720" s="119"/>
      <c r="BJ720" s="6"/>
      <c r="BK720" s="108"/>
      <c r="BL720" s="108"/>
      <c r="BM720" s="6"/>
      <c r="BN720" s="6"/>
      <c r="BO720" s="7"/>
      <c r="BP720" s="6"/>
      <c r="BQ720" s="156"/>
      <c r="BR720" s="139" t="s">
        <v>80</v>
      </c>
      <c r="BS720" s="159"/>
      <c r="BT720" s="6"/>
    </row>
    <row r="721" spans="1:72" s="101" customFormat="1" x14ac:dyDescent="0.25">
      <c r="A721" s="122"/>
      <c r="B721" s="123"/>
      <c r="C721" s="124"/>
      <c r="D721" s="124"/>
      <c r="E721" s="185"/>
      <c r="F721" s="5"/>
      <c r="G721" s="5"/>
      <c r="H721" s="64" t="str">
        <f t="shared" si="18"/>
        <v/>
      </c>
      <c r="I721" s="5"/>
      <c r="J721" s="5"/>
      <c r="K721" s="103" t="str">
        <f t="shared" si="19"/>
        <v/>
      </c>
      <c r="L721" s="119"/>
      <c r="M721" s="152"/>
      <c r="N721" s="119"/>
      <c r="O721" s="5" t="s">
        <v>293</v>
      </c>
      <c r="P721" s="127"/>
      <c r="Q721" s="129"/>
      <c r="R721" s="237"/>
      <c r="S721" s="128"/>
      <c r="T721" s="119"/>
      <c r="U721" s="130"/>
      <c r="V721" s="130"/>
      <c r="W721" s="5"/>
      <c r="X721" s="128"/>
      <c r="Y721" s="127"/>
      <c r="Z721" s="127"/>
      <c r="AA721" s="128"/>
      <c r="AB721" s="119"/>
      <c r="AC721" s="68" t="s">
        <v>82</v>
      </c>
      <c r="AD721" s="35"/>
      <c r="AE721" s="112"/>
      <c r="AF721" s="112"/>
      <c r="AG721" s="112"/>
      <c r="AH721" s="112"/>
      <c r="AI721" s="6"/>
      <c r="AJ721" s="6"/>
      <c r="AK721" s="6"/>
      <c r="AL721" s="145"/>
      <c r="AM721" s="135"/>
      <c r="AN721" s="136"/>
      <c r="AO721" s="136"/>
      <c r="AP721" s="136"/>
      <c r="AQ721" s="147"/>
      <c r="AR721" s="145"/>
      <c r="AS721" s="110"/>
      <c r="AT721" s="119"/>
      <c r="AU721" s="10"/>
      <c r="AV721" s="119"/>
      <c r="AW721" s="8"/>
      <c r="AX721" s="9"/>
      <c r="AY721" s="9"/>
      <c r="AZ721" s="9"/>
      <c r="BA721" s="145"/>
      <c r="BB721" s="145"/>
      <c r="BC721" s="149"/>
      <c r="BD721" s="33"/>
      <c r="BE721" s="6"/>
      <c r="BF721" s="8"/>
      <c r="BG721" s="154"/>
      <c r="BH721" s="119"/>
      <c r="BI721" s="119"/>
      <c r="BJ721" s="6"/>
      <c r="BK721" s="108"/>
      <c r="BL721" s="108"/>
      <c r="BM721" s="6"/>
      <c r="BN721" s="6"/>
      <c r="BO721" s="7"/>
      <c r="BP721" s="6"/>
      <c r="BQ721" s="156"/>
      <c r="BR721" s="139" t="s">
        <v>80</v>
      </c>
      <c r="BS721" s="159"/>
      <c r="BT721" s="6"/>
    </row>
    <row r="722" spans="1:72" s="101" customFormat="1" x14ac:dyDescent="0.25">
      <c r="A722" s="122"/>
      <c r="B722" s="123"/>
      <c r="C722" s="124"/>
      <c r="D722" s="124"/>
      <c r="E722" s="185"/>
      <c r="F722" s="5"/>
      <c r="G722" s="5"/>
      <c r="H722" s="64" t="str">
        <f t="shared" si="18"/>
        <v/>
      </c>
      <c r="I722" s="5"/>
      <c r="J722" s="5"/>
      <c r="K722" s="103" t="str">
        <f t="shared" si="19"/>
        <v/>
      </c>
      <c r="L722" s="119"/>
      <c r="M722" s="152"/>
      <c r="N722" s="119"/>
      <c r="O722" s="5" t="s">
        <v>293</v>
      </c>
      <c r="P722" s="127"/>
      <c r="Q722" s="129"/>
      <c r="R722" s="237"/>
      <c r="S722" s="128"/>
      <c r="T722" s="119"/>
      <c r="U722" s="130"/>
      <c r="V722" s="130"/>
      <c r="W722" s="5"/>
      <c r="X722" s="128"/>
      <c r="Y722" s="127"/>
      <c r="Z722" s="127"/>
      <c r="AA722" s="128"/>
      <c r="AB722" s="119"/>
      <c r="AC722" s="68" t="s">
        <v>82</v>
      </c>
      <c r="AD722" s="35"/>
      <c r="AE722" s="112"/>
      <c r="AF722" s="112"/>
      <c r="AG722" s="112"/>
      <c r="AH722" s="112"/>
      <c r="AI722" s="6"/>
      <c r="AJ722" s="6"/>
      <c r="AK722" s="6"/>
      <c r="AL722" s="145"/>
      <c r="AM722" s="135"/>
      <c r="AN722" s="136"/>
      <c r="AO722" s="136"/>
      <c r="AP722" s="136"/>
      <c r="AQ722" s="147"/>
      <c r="AR722" s="145"/>
      <c r="AS722" s="110"/>
      <c r="AT722" s="119"/>
      <c r="AU722" s="10"/>
      <c r="AV722" s="119"/>
      <c r="AW722" s="8"/>
      <c r="AX722" s="9"/>
      <c r="AY722" s="9"/>
      <c r="AZ722" s="9"/>
      <c r="BA722" s="145"/>
      <c r="BB722" s="145"/>
      <c r="BC722" s="149"/>
      <c r="BD722" s="33"/>
      <c r="BE722" s="6"/>
      <c r="BF722" s="8"/>
      <c r="BG722" s="154"/>
      <c r="BH722" s="119"/>
      <c r="BI722" s="119"/>
      <c r="BJ722" s="6"/>
      <c r="BK722" s="108"/>
      <c r="BL722" s="108"/>
      <c r="BM722" s="6"/>
      <c r="BN722" s="6"/>
      <c r="BO722" s="7"/>
      <c r="BP722" s="6"/>
      <c r="BQ722" s="156"/>
      <c r="BR722" s="139" t="s">
        <v>80</v>
      </c>
      <c r="BS722" s="159"/>
      <c r="BT722" s="6"/>
    </row>
    <row r="723" spans="1:72" s="101" customFormat="1" x14ac:dyDescent="0.25">
      <c r="A723" s="122"/>
      <c r="B723" s="123"/>
      <c r="C723" s="124"/>
      <c r="D723" s="124"/>
      <c r="E723" s="185"/>
      <c r="F723" s="5"/>
      <c r="G723" s="5"/>
      <c r="H723" s="64" t="str">
        <f t="shared" si="18"/>
        <v/>
      </c>
      <c r="I723" s="5"/>
      <c r="J723" s="5"/>
      <c r="K723" s="103" t="str">
        <f t="shared" si="19"/>
        <v/>
      </c>
      <c r="L723" s="119"/>
      <c r="M723" s="152"/>
      <c r="N723" s="119"/>
      <c r="O723" s="5" t="s">
        <v>293</v>
      </c>
      <c r="P723" s="127"/>
      <c r="Q723" s="129"/>
      <c r="R723" s="237"/>
      <c r="S723" s="128"/>
      <c r="T723" s="119"/>
      <c r="U723" s="130"/>
      <c r="V723" s="130"/>
      <c r="W723" s="5"/>
      <c r="X723" s="128"/>
      <c r="Y723" s="127"/>
      <c r="Z723" s="127"/>
      <c r="AA723" s="128"/>
      <c r="AB723" s="119"/>
      <c r="AC723" s="68" t="s">
        <v>82</v>
      </c>
      <c r="AD723" s="35"/>
      <c r="AE723" s="112"/>
      <c r="AF723" s="112"/>
      <c r="AG723" s="112"/>
      <c r="AH723" s="112"/>
      <c r="AI723" s="6"/>
      <c r="AJ723" s="6"/>
      <c r="AK723" s="6"/>
      <c r="AL723" s="145"/>
      <c r="AM723" s="135"/>
      <c r="AN723" s="136"/>
      <c r="AO723" s="136"/>
      <c r="AP723" s="136"/>
      <c r="AQ723" s="147"/>
      <c r="AR723" s="145"/>
      <c r="AS723" s="110"/>
      <c r="AT723" s="119"/>
      <c r="AU723" s="10"/>
      <c r="AV723" s="119"/>
      <c r="AW723" s="8"/>
      <c r="AX723" s="9"/>
      <c r="AY723" s="9"/>
      <c r="AZ723" s="9"/>
      <c r="BA723" s="145"/>
      <c r="BB723" s="145"/>
      <c r="BC723" s="149"/>
      <c r="BD723" s="33"/>
      <c r="BE723" s="6"/>
      <c r="BF723" s="8"/>
      <c r="BG723" s="154"/>
      <c r="BH723" s="119"/>
      <c r="BI723" s="119"/>
      <c r="BJ723" s="6"/>
      <c r="BK723" s="6"/>
      <c r="BL723" s="108"/>
      <c r="BM723" s="6"/>
      <c r="BN723" s="6"/>
      <c r="BO723" s="7"/>
      <c r="BP723" s="6"/>
      <c r="BQ723" s="156"/>
      <c r="BR723" s="139" t="s">
        <v>80</v>
      </c>
      <c r="BS723" s="159"/>
      <c r="BT723" s="6"/>
    </row>
    <row r="724" spans="1:72" s="101" customFormat="1" x14ac:dyDescent="0.25">
      <c r="A724" s="122"/>
      <c r="B724" s="123"/>
      <c r="C724" s="123"/>
      <c r="D724" s="124"/>
      <c r="E724" s="185"/>
      <c r="F724" s="5"/>
      <c r="G724" s="5"/>
      <c r="H724" s="64" t="str">
        <f t="shared" si="18"/>
        <v/>
      </c>
      <c r="I724" s="5"/>
      <c r="J724" s="5"/>
      <c r="K724" s="103" t="str">
        <f t="shared" si="19"/>
        <v/>
      </c>
      <c r="L724" s="119"/>
      <c r="M724" s="152"/>
      <c r="N724" s="119"/>
      <c r="O724" s="5" t="s">
        <v>293</v>
      </c>
      <c r="P724" s="127"/>
      <c r="Q724" s="129"/>
      <c r="R724" s="237"/>
      <c r="S724" s="128"/>
      <c r="T724" s="119"/>
      <c r="U724" s="130"/>
      <c r="V724" s="130"/>
      <c r="W724" s="5"/>
      <c r="X724" s="128"/>
      <c r="Y724" s="127"/>
      <c r="Z724" s="127"/>
      <c r="AA724" s="128"/>
      <c r="AB724" s="119"/>
      <c r="AC724" s="68" t="s">
        <v>82</v>
      </c>
      <c r="AD724" s="35"/>
      <c r="AE724" s="112"/>
      <c r="AF724" s="112"/>
      <c r="AG724" s="112"/>
      <c r="AH724" s="112"/>
      <c r="AI724" s="6"/>
      <c r="AJ724" s="6"/>
      <c r="AK724" s="6"/>
      <c r="AL724" s="145"/>
      <c r="AM724" s="135"/>
      <c r="AN724" s="136"/>
      <c r="AO724" s="136"/>
      <c r="AP724" s="136"/>
      <c r="AQ724" s="147"/>
      <c r="AR724" s="145"/>
      <c r="AS724" s="110"/>
      <c r="AT724" s="119"/>
      <c r="AU724" s="10"/>
      <c r="AV724" s="119"/>
      <c r="AW724" s="8"/>
      <c r="AX724" s="9"/>
      <c r="AY724" s="9"/>
      <c r="AZ724" s="9"/>
      <c r="BA724" s="145"/>
      <c r="BB724" s="145"/>
      <c r="BC724" s="149"/>
      <c r="BD724" s="33"/>
      <c r="BE724" s="6"/>
      <c r="BF724" s="8"/>
      <c r="BG724" s="154"/>
      <c r="BH724" s="119"/>
      <c r="BI724" s="119"/>
      <c r="BJ724" s="6"/>
      <c r="BK724" s="108"/>
      <c r="BL724" s="108"/>
      <c r="BM724" s="6"/>
      <c r="BN724" s="6"/>
      <c r="BO724" s="7"/>
      <c r="BP724" s="6"/>
      <c r="BQ724" s="156"/>
      <c r="BR724" s="139" t="s">
        <v>80</v>
      </c>
      <c r="BS724" s="159"/>
      <c r="BT724" s="6"/>
    </row>
    <row r="725" spans="1:72" s="101" customFormat="1" x14ac:dyDescent="0.25">
      <c r="A725" s="122"/>
      <c r="B725" s="123"/>
      <c r="C725" s="123"/>
      <c r="D725" s="124"/>
      <c r="E725" s="185"/>
      <c r="F725" s="5"/>
      <c r="G725" s="5"/>
      <c r="H725" s="64" t="str">
        <f t="shared" si="18"/>
        <v/>
      </c>
      <c r="I725" s="5"/>
      <c r="J725" s="5"/>
      <c r="K725" s="103" t="str">
        <f t="shared" si="19"/>
        <v/>
      </c>
      <c r="L725" s="119"/>
      <c r="M725" s="152"/>
      <c r="N725" s="119"/>
      <c r="O725" s="5" t="s">
        <v>293</v>
      </c>
      <c r="P725" s="127"/>
      <c r="Q725" s="129"/>
      <c r="R725" s="237"/>
      <c r="S725" s="128"/>
      <c r="T725" s="119"/>
      <c r="U725" s="130"/>
      <c r="V725" s="130"/>
      <c r="W725" s="5"/>
      <c r="X725" s="128"/>
      <c r="Y725" s="127"/>
      <c r="Z725" s="127"/>
      <c r="AA725" s="128"/>
      <c r="AB725" s="119"/>
      <c r="AC725" s="68" t="s">
        <v>82</v>
      </c>
      <c r="AD725" s="35"/>
      <c r="AE725" s="112"/>
      <c r="AF725" s="112"/>
      <c r="AG725" s="112"/>
      <c r="AH725" s="112"/>
      <c r="AI725" s="6"/>
      <c r="AJ725" s="6"/>
      <c r="AK725" s="6"/>
      <c r="AL725" s="145"/>
      <c r="AM725" s="135"/>
      <c r="AN725" s="136"/>
      <c r="AO725" s="136"/>
      <c r="AP725" s="136"/>
      <c r="AQ725" s="147"/>
      <c r="AR725" s="145"/>
      <c r="AS725" s="110"/>
      <c r="AT725" s="119"/>
      <c r="AU725" s="10"/>
      <c r="AV725" s="119"/>
      <c r="AW725" s="8"/>
      <c r="AX725" s="9"/>
      <c r="AY725" s="9"/>
      <c r="AZ725" s="9"/>
      <c r="BA725" s="145"/>
      <c r="BB725" s="145"/>
      <c r="BC725" s="149"/>
      <c r="BD725" s="33"/>
      <c r="BE725" s="6"/>
      <c r="BF725" s="8"/>
      <c r="BG725" s="154"/>
      <c r="BH725" s="119"/>
      <c r="BI725" s="119"/>
      <c r="BJ725" s="6"/>
      <c r="BK725" s="108"/>
      <c r="BL725" s="108"/>
      <c r="BM725" s="6"/>
      <c r="BN725" s="6"/>
      <c r="BO725" s="7"/>
      <c r="BP725" s="6"/>
      <c r="BQ725" s="156"/>
      <c r="BR725" s="139" t="s">
        <v>80</v>
      </c>
      <c r="BS725" s="159"/>
      <c r="BT725" s="6"/>
    </row>
    <row r="726" spans="1:72" s="101" customFormat="1" x14ac:dyDescent="0.25">
      <c r="A726" s="122"/>
      <c r="B726" s="123"/>
      <c r="C726" s="123"/>
      <c r="D726" s="124"/>
      <c r="E726" s="185"/>
      <c r="F726" s="5"/>
      <c r="G726" s="5"/>
      <c r="H726" s="64" t="str">
        <f t="shared" si="18"/>
        <v/>
      </c>
      <c r="I726" s="5"/>
      <c r="J726" s="5"/>
      <c r="K726" s="103" t="str">
        <f t="shared" si="19"/>
        <v/>
      </c>
      <c r="L726" s="119"/>
      <c r="M726" s="152"/>
      <c r="N726" s="119"/>
      <c r="O726" s="5" t="s">
        <v>293</v>
      </c>
      <c r="P726" s="127"/>
      <c r="Q726" s="129"/>
      <c r="R726" s="237"/>
      <c r="S726" s="128"/>
      <c r="T726" s="119"/>
      <c r="U726" s="130"/>
      <c r="V726" s="130"/>
      <c r="W726" s="5"/>
      <c r="X726" s="128"/>
      <c r="Y726" s="127"/>
      <c r="Z726" s="127"/>
      <c r="AA726" s="128"/>
      <c r="AB726" s="119"/>
      <c r="AC726" s="68" t="s">
        <v>82</v>
      </c>
      <c r="AD726" s="35"/>
      <c r="AE726" s="112"/>
      <c r="AF726" s="112"/>
      <c r="AG726" s="112"/>
      <c r="AH726" s="112"/>
      <c r="AI726" s="6"/>
      <c r="AJ726" s="6"/>
      <c r="AK726" s="6"/>
      <c r="AL726" s="145"/>
      <c r="AM726" s="135"/>
      <c r="AN726" s="136"/>
      <c r="AO726" s="136"/>
      <c r="AP726" s="136"/>
      <c r="AQ726" s="147"/>
      <c r="AR726" s="145"/>
      <c r="AS726" s="110"/>
      <c r="AT726" s="119"/>
      <c r="AU726" s="10"/>
      <c r="AV726" s="119"/>
      <c r="AW726" s="8"/>
      <c r="AX726" s="9"/>
      <c r="AY726" s="9"/>
      <c r="AZ726" s="9"/>
      <c r="BA726" s="145"/>
      <c r="BB726" s="145"/>
      <c r="BC726" s="149"/>
      <c r="BD726" s="33"/>
      <c r="BE726" s="6"/>
      <c r="BF726" s="8"/>
      <c r="BG726" s="154"/>
      <c r="BH726" s="119"/>
      <c r="BI726" s="119"/>
      <c r="BJ726" s="6"/>
      <c r="BK726" s="108"/>
      <c r="BL726" s="108"/>
      <c r="BM726" s="6"/>
      <c r="BN726" s="6"/>
      <c r="BO726" s="7"/>
      <c r="BP726" s="6"/>
      <c r="BQ726" s="156"/>
      <c r="BR726" s="139" t="s">
        <v>80</v>
      </c>
      <c r="BS726" s="159"/>
      <c r="BT726" s="6"/>
    </row>
    <row r="727" spans="1:72" s="101" customFormat="1" x14ac:dyDescent="0.25">
      <c r="A727" s="122"/>
      <c r="B727" s="123"/>
      <c r="C727" s="123"/>
      <c r="D727" s="124"/>
      <c r="E727" s="185"/>
      <c r="F727" s="5"/>
      <c r="G727" s="5"/>
      <c r="H727" s="64" t="str">
        <f t="shared" si="18"/>
        <v/>
      </c>
      <c r="I727" s="5"/>
      <c r="J727" s="5"/>
      <c r="K727" s="103" t="str">
        <f t="shared" si="19"/>
        <v/>
      </c>
      <c r="L727" s="119"/>
      <c r="M727" s="152"/>
      <c r="N727" s="119"/>
      <c r="O727" s="5" t="s">
        <v>293</v>
      </c>
      <c r="P727" s="127"/>
      <c r="Q727" s="129"/>
      <c r="R727" s="237"/>
      <c r="S727" s="128"/>
      <c r="T727" s="119"/>
      <c r="U727" s="130"/>
      <c r="V727" s="130"/>
      <c r="W727" s="5"/>
      <c r="X727" s="128"/>
      <c r="Y727" s="127"/>
      <c r="Z727" s="127"/>
      <c r="AA727" s="128"/>
      <c r="AB727" s="119"/>
      <c r="AC727" s="68" t="s">
        <v>82</v>
      </c>
      <c r="AD727" s="35"/>
      <c r="AE727" s="112"/>
      <c r="AF727" s="112"/>
      <c r="AG727" s="112"/>
      <c r="AH727" s="112"/>
      <c r="AI727" s="6"/>
      <c r="AJ727" s="6"/>
      <c r="AK727" s="6"/>
      <c r="AL727" s="145"/>
      <c r="AM727" s="135"/>
      <c r="AN727" s="136"/>
      <c r="AO727" s="136"/>
      <c r="AP727" s="136"/>
      <c r="AQ727" s="147"/>
      <c r="AR727" s="145"/>
      <c r="AS727" s="110"/>
      <c r="AT727" s="119"/>
      <c r="AU727" s="10"/>
      <c r="AV727" s="119"/>
      <c r="AW727" s="8"/>
      <c r="AX727" s="9"/>
      <c r="AY727" s="9"/>
      <c r="AZ727" s="9"/>
      <c r="BA727" s="145"/>
      <c r="BB727" s="145"/>
      <c r="BC727" s="149"/>
      <c r="BD727" s="33"/>
      <c r="BE727" s="6"/>
      <c r="BF727" s="8"/>
      <c r="BG727" s="154"/>
      <c r="BH727" s="119"/>
      <c r="BI727" s="119"/>
      <c r="BJ727" s="6"/>
      <c r="BK727" s="108"/>
      <c r="BL727" s="108"/>
      <c r="BM727" s="6"/>
      <c r="BN727" s="6"/>
      <c r="BO727" s="7"/>
      <c r="BP727" s="6"/>
      <c r="BQ727" s="156"/>
      <c r="BR727" s="139" t="s">
        <v>80</v>
      </c>
      <c r="BS727" s="159"/>
      <c r="BT727" s="6"/>
    </row>
    <row r="728" spans="1:72" s="101" customFormat="1" x14ac:dyDescent="0.25">
      <c r="A728" s="122"/>
      <c r="B728" s="123"/>
      <c r="C728" s="123"/>
      <c r="D728" s="124"/>
      <c r="E728" s="185"/>
      <c r="F728" s="5"/>
      <c r="G728" s="5"/>
      <c r="H728" s="64" t="str">
        <f t="shared" si="18"/>
        <v/>
      </c>
      <c r="I728" s="5"/>
      <c r="J728" s="5"/>
      <c r="K728" s="103" t="str">
        <f t="shared" si="19"/>
        <v/>
      </c>
      <c r="L728" s="119"/>
      <c r="M728" s="152"/>
      <c r="N728" s="119"/>
      <c r="O728" s="5" t="s">
        <v>293</v>
      </c>
      <c r="P728" s="127"/>
      <c r="Q728" s="129"/>
      <c r="R728" s="237"/>
      <c r="S728" s="128"/>
      <c r="T728" s="119"/>
      <c r="U728" s="130"/>
      <c r="V728" s="130"/>
      <c r="W728" s="5"/>
      <c r="X728" s="128"/>
      <c r="Y728" s="127"/>
      <c r="Z728" s="127"/>
      <c r="AA728" s="128"/>
      <c r="AB728" s="119"/>
      <c r="AC728" s="68" t="s">
        <v>82</v>
      </c>
      <c r="AD728" s="35"/>
      <c r="AE728" s="112"/>
      <c r="AF728" s="112"/>
      <c r="AG728" s="112"/>
      <c r="AH728" s="112"/>
      <c r="AI728" s="6"/>
      <c r="AJ728" s="6"/>
      <c r="AK728" s="6"/>
      <c r="AL728" s="145"/>
      <c r="AM728" s="135"/>
      <c r="AN728" s="136"/>
      <c r="AO728" s="136"/>
      <c r="AP728" s="136"/>
      <c r="AQ728" s="147"/>
      <c r="AR728" s="145"/>
      <c r="AS728" s="110"/>
      <c r="AT728" s="119"/>
      <c r="AU728" s="10"/>
      <c r="AV728" s="119"/>
      <c r="AW728" s="8"/>
      <c r="AX728" s="9"/>
      <c r="AY728" s="9"/>
      <c r="AZ728" s="9"/>
      <c r="BA728" s="145"/>
      <c r="BB728" s="145"/>
      <c r="BC728" s="149"/>
      <c r="BD728" s="33"/>
      <c r="BE728" s="6"/>
      <c r="BF728" s="8"/>
      <c r="BG728" s="154"/>
      <c r="BH728" s="119"/>
      <c r="BI728" s="119"/>
      <c r="BJ728" s="6"/>
      <c r="BK728" s="108"/>
      <c r="BL728" s="108"/>
      <c r="BM728" s="6"/>
      <c r="BN728" s="6"/>
      <c r="BO728" s="7"/>
      <c r="BP728" s="6"/>
      <c r="BQ728" s="156"/>
      <c r="BR728" s="139" t="s">
        <v>80</v>
      </c>
      <c r="BS728" s="159"/>
      <c r="BT728" s="6"/>
    </row>
    <row r="729" spans="1:72" s="101" customFormat="1" x14ac:dyDescent="0.25">
      <c r="A729" s="122"/>
      <c r="B729" s="123"/>
      <c r="C729" s="123"/>
      <c r="D729" s="124"/>
      <c r="E729" s="185"/>
      <c r="F729" s="5"/>
      <c r="G729" s="5"/>
      <c r="H729" s="64" t="str">
        <f t="shared" si="18"/>
        <v/>
      </c>
      <c r="I729" s="5"/>
      <c r="J729" s="5"/>
      <c r="K729" s="103" t="str">
        <f t="shared" si="19"/>
        <v/>
      </c>
      <c r="L729" s="119"/>
      <c r="M729" s="152"/>
      <c r="N729" s="119"/>
      <c r="O729" s="5" t="s">
        <v>293</v>
      </c>
      <c r="P729" s="127"/>
      <c r="Q729" s="129"/>
      <c r="R729" s="237"/>
      <c r="S729" s="128"/>
      <c r="T729" s="119"/>
      <c r="U729" s="130"/>
      <c r="V729" s="130"/>
      <c r="W729" s="5"/>
      <c r="X729" s="128"/>
      <c r="Y729" s="127"/>
      <c r="Z729" s="127"/>
      <c r="AA729" s="128"/>
      <c r="AB729" s="119"/>
      <c r="AC729" s="68" t="s">
        <v>82</v>
      </c>
      <c r="AD729" s="35"/>
      <c r="AE729" s="112"/>
      <c r="AF729" s="112"/>
      <c r="AG729" s="112"/>
      <c r="AH729" s="112"/>
      <c r="AI729" s="6"/>
      <c r="AJ729" s="6"/>
      <c r="AK729" s="6"/>
      <c r="AL729" s="145"/>
      <c r="AM729" s="135"/>
      <c r="AN729" s="136"/>
      <c r="AO729" s="136"/>
      <c r="AP729" s="136"/>
      <c r="AQ729" s="147"/>
      <c r="AR729" s="145"/>
      <c r="AS729" s="110"/>
      <c r="AT729" s="119"/>
      <c r="AU729" s="10"/>
      <c r="AV729" s="119"/>
      <c r="AW729" s="8"/>
      <c r="AX729" s="9"/>
      <c r="AY729" s="9"/>
      <c r="AZ729" s="9"/>
      <c r="BA729" s="145"/>
      <c r="BB729" s="145"/>
      <c r="BC729" s="149"/>
      <c r="BD729" s="33"/>
      <c r="BE729" s="6"/>
      <c r="BF729" s="8"/>
      <c r="BG729" s="154"/>
      <c r="BH729" s="119"/>
      <c r="BI729" s="119"/>
      <c r="BJ729" s="6"/>
      <c r="BK729" s="108"/>
      <c r="BL729" s="108"/>
      <c r="BM729" s="6"/>
      <c r="BN729" s="6"/>
      <c r="BO729" s="7"/>
      <c r="BP729" s="6"/>
      <c r="BQ729" s="156"/>
      <c r="BR729" s="139" t="s">
        <v>80</v>
      </c>
      <c r="BS729" s="159"/>
      <c r="BT729" s="6"/>
    </row>
    <row r="730" spans="1:72" s="101" customFormat="1" x14ac:dyDescent="0.25">
      <c r="A730" s="122"/>
      <c r="B730" s="123"/>
      <c r="C730" s="123"/>
      <c r="D730" s="124"/>
      <c r="E730" s="185"/>
      <c r="F730" s="5"/>
      <c r="G730" s="5"/>
      <c r="H730" s="64" t="str">
        <f t="shared" si="18"/>
        <v/>
      </c>
      <c r="I730" s="5"/>
      <c r="J730" s="5"/>
      <c r="K730" s="103" t="str">
        <f t="shared" si="19"/>
        <v/>
      </c>
      <c r="L730" s="119"/>
      <c r="M730" s="152"/>
      <c r="N730" s="119"/>
      <c r="O730" s="5" t="s">
        <v>293</v>
      </c>
      <c r="P730" s="127"/>
      <c r="Q730" s="129"/>
      <c r="R730" s="237"/>
      <c r="S730" s="128"/>
      <c r="T730" s="119"/>
      <c r="U730" s="130"/>
      <c r="V730" s="130"/>
      <c r="W730" s="5"/>
      <c r="X730" s="128"/>
      <c r="Y730" s="127"/>
      <c r="Z730" s="127"/>
      <c r="AA730" s="128"/>
      <c r="AB730" s="119"/>
      <c r="AC730" s="68" t="s">
        <v>82</v>
      </c>
      <c r="AD730" s="35"/>
      <c r="AE730" s="112"/>
      <c r="AF730" s="112"/>
      <c r="AG730" s="112"/>
      <c r="AH730" s="112"/>
      <c r="AI730" s="6"/>
      <c r="AJ730" s="6"/>
      <c r="AK730" s="6"/>
      <c r="AL730" s="145"/>
      <c r="AM730" s="135"/>
      <c r="AN730" s="136"/>
      <c r="AO730" s="136"/>
      <c r="AP730" s="136"/>
      <c r="AQ730" s="147"/>
      <c r="AR730" s="145"/>
      <c r="AS730" s="110"/>
      <c r="AT730" s="119"/>
      <c r="AU730" s="10"/>
      <c r="AV730" s="119"/>
      <c r="AW730" s="8"/>
      <c r="AX730" s="9"/>
      <c r="AY730" s="9"/>
      <c r="AZ730" s="9"/>
      <c r="BA730" s="145"/>
      <c r="BB730" s="145"/>
      <c r="BC730" s="149"/>
      <c r="BD730" s="33"/>
      <c r="BE730" s="6"/>
      <c r="BF730" s="8"/>
      <c r="BG730" s="154"/>
      <c r="BH730" s="119"/>
      <c r="BI730" s="119"/>
      <c r="BJ730" s="6"/>
      <c r="BK730" s="108"/>
      <c r="BL730" s="108"/>
      <c r="BM730" s="6"/>
      <c r="BN730" s="6"/>
      <c r="BO730" s="7"/>
      <c r="BP730" s="6"/>
      <c r="BQ730" s="156"/>
      <c r="BR730" s="139" t="s">
        <v>80</v>
      </c>
      <c r="BS730" s="159"/>
      <c r="BT730" s="6"/>
    </row>
    <row r="731" spans="1:72" s="101" customFormat="1" x14ac:dyDescent="0.25">
      <c r="A731" s="122"/>
      <c r="B731" s="123"/>
      <c r="C731" s="123"/>
      <c r="D731" s="124"/>
      <c r="E731" s="185"/>
      <c r="F731" s="5"/>
      <c r="G731" s="5"/>
      <c r="H731" s="64" t="str">
        <f t="shared" si="18"/>
        <v/>
      </c>
      <c r="I731" s="5"/>
      <c r="J731" s="5"/>
      <c r="K731" s="103" t="str">
        <f t="shared" si="19"/>
        <v/>
      </c>
      <c r="L731" s="119"/>
      <c r="M731" s="152"/>
      <c r="N731" s="119"/>
      <c r="O731" s="5" t="s">
        <v>293</v>
      </c>
      <c r="P731" s="127"/>
      <c r="Q731" s="129"/>
      <c r="R731" s="237"/>
      <c r="S731" s="128"/>
      <c r="T731" s="119"/>
      <c r="U731" s="130"/>
      <c r="V731" s="130"/>
      <c r="W731" s="5"/>
      <c r="X731" s="128"/>
      <c r="Y731" s="127"/>
      <c r="Z731" s="127"/>
      <c r="AA731" s="128"/>
      <c r="AB731" s="119"/>
      <c r="AC731" s="68" t="s">
        <v>82</v>
      </c>
      <c r="AD731" s="35"/>
      <c r="AE731" s="112"/>
      <c r="AF731" s="112"/>
      <c r="AG731" s="112"/>
      <c r="AH731" s="112"/>
      <c r="AI731" s="6"/>
      <c r="AJ731" s="6"/>
      <c r="AK731" s="6"/>
      <c r="AL731" s="145"/>
      <c r="AM731" s="135"/>
      <c r="AN731" s="136"/>
      <c r="AO731" s="136"/>
      <c r="AP731" s="136"/>
      <c r="AQ731" s="147"/>
      <c r="AR731" s="145"/>
      <c r="AS731" s="110"/>
      <c r="AT731" s="119"/>
      <c r="AU731" s="10"/>
      <c r="AV731" s="119"/>
      <c r="AW731" s="8"/>
      <c r="AX731" s="9"/>
      <c r="AY731" s="9"/>
      <c r="AZ731" s="9"/>
      <c r="BA731" s="145"/>
      <c r="BB731" s="145"/>
      <c r="BC731" s="149"/>
      <c r="BD731" s="33"/>
      <c r="BE731" s="6"/>
      <c r="BF731" s="8"/>
      <c r="BG731" s="154"/>
      <c r="BH731" s="119"/>
      <c r="BI731" s="119"/>
      <c r="BJ731" s="6"/>
      <c r="BK731" s="108"/>
      <c r="BL731" s="108"/>
      <c r="BM731" s="6"/>
      <c r="BN731" s="6"/>
      <c r="BO731" s="7"/>
      <c r="BP731" s="6"/>
      <c r="BQ731" s="156"/>
      <c r="BR731" s="139" t="s">
        <v>80</v>
      </c>
      <c r="BS731" s="159"/>
      <c r="BT731" s="6"/>
    </row>
    <row r="732" spans="1:72" s="101" customFormat="1" x14ac:dyDescent="0.25">
      <c r="A732" s="122"/>
      <c r="B732" s="123"/>
      <c r="C732" s="123"/>
      <c r="D732" s="124"/>
      <c r="E732" s="185"/>
      <c r="F732" s="5"/>
      <c r="G732" s="5"/>
      <c r="H732" s="64" t="str">
        <f t="shared" si="18"/>
        <v/>
      </c>
      <c r="I732" s="5"/>
      <c r="J732" s="5"/>
      <c r="K732" s="103" t="str">
        <f t="shared" si="19"/>
        <v/>
      </c>
      <c r="L732" s="119"/>
      <c r="M732" s="152"/>
      <c r="N732" s="119"/>
      <c r="O732" s="5" t="s">
        <v>293</v>
      </c>
      <c r="P732" s="127"/>
      <c r="Q732" s="129"/>
      <c r="R732" s="237"/>
      <c r="S732" s="128"/>
      <c r="T732" s="119"/>
      <c r="U732" s="130"/>
      <c r="V732" s="130"/>
      <c r="W732" s="5"/>
      <c r="X732" s="128"/>
      <c r="Y732" s="127"/>
      <c r="Z732" s="127"/>
      <c r="AA732" s="128"/>
      <c r="AB732" s="119"/>
      <c r="AC732" s="68" t="s">
        <v>82</v>
      </c>
      <c r="AD732" s="35"/>
      <c r="AE732" s="112"/>
      <c r="AF732" s="112"/>
      <c r="AG732" s="112"/>
      <c r="AH732" s="112"/>
      <c r="AI732" s="6"/>
      <c r="AJ732" s="6"/>
      <c r="AK732" s="6"/>
      <c r="AL732" s="145"/>
      <c r="AM732" s="135"/>
      <c r="AN732" s="136"/>
      <c r="AO732" s="136"/>
      <c r="AP732" s="136"/>
      <c r="AQ732" s="147"/>
      <c r="AR732" s="145"/>
      <c r="AS732" s="110"/>
      <c r="AT732" s="119"/>
      <c r="AU732" s="10"/>
      <c r="AV732" s="119"/>
      <c r="AW732" s="8"/>
      <c r="AX732" s="9"/>
      <c r="AY732" s="9"/>
      <c r="AZ732" s="9"/>
      <c r="BA732" s="145"/>
      <c r="BB732" s="145"/>
      <c r="BC732" s="149"/>
      <c r="BD732" s="33"/>
      <c r="BE732" s="6"/>
      <c r="BF732" s="8"/>
      <c r="BG732" s="154"/>
      <c r="BH732" s="119"/>
      <c r="BI732" s="119"/>
      <c r="BJ732" s="6"/>
      <c r="BK732" s="108"/>
      <c r="BL732" s="108"/>
      <c r="BM732" s="6"/>
      <c r="BN732" s="6"/>
      <c r="BO732" s="7"/>
      <c r="BP732" s="6"/>
      <c r="BQ732" s="156"/>
      <c r="BR732" s="139" t="s">
        <v>80</v>
      </c>
      <c r="BS732" s="159"/>
      <c r="BT732" s="6"/>
    </row>
    <row r="733" spans="1:72" s="101" customFormat="1" x14ac:dyDescent="0.25">
      <c r="A733" s="122"/>
      <c r="B733" s="123"/>
      <c r="C733" s="123"/>
      <c r="D733" s="124"/>
      <c r="E733" s="185"/>
      <c r="F733" s="5"/>
      <c r="G733" s="5"/>
      <c r="H733" s="64" t="str">
        <f t="shared" si="18"/>
        <v/>
      </c>
      <c r="I733" s="5"/>
      <c r="J733" s="5"/>
      <c r="K733" s="103" t="str">
        <f t="shared" si="19"/>
        <v/>
      </c>
      <c r="L733" s="119"/>
      <c r="M733" s="152"/>
      <c r="N733" s="119"/>
      <c r="O733" s="5" t="s">
        <v>293</v>
      </c>
      <c r="P733" s="127"/>
      <c r="Q733" s="129"/>
      <c r="R733" s="237"/>
      <c r="S733" s="128"/>
      <c r="T733" s="119"/>
      <c r="U733" s="130"/>
      <c r="V733" s="130"/>
      <c r="W733" s="5"/>
      <c r="X733" s="128"/>
      <c r="Y733" s="127"/>
      <c r="Z733" s="127"/>
      <c r="AA733" s="128"/>
      <c r="AB733" s="119"/>
      <c r="AC733" s="68" t="s">
        <v>82</v>
      </c>
      <c r="AD733" s="35"/>
      <c r="AE733" s="112"/>
      <c r="AF733" s="112"/>
      <c r="AG733" s="112"/>
      <c r="AH733" s="112"/>
      <c r="AI733" s="6"/>
      <c r="AJ733" s="6"/>
      <c r="AK733" s="6"/>
      <c r="AL733" s="145"/>
      <c r="AM733" s="135"/>
      <c r="AN733" s="136"/>
      <c r="AO733" s="136"/>
      <c r="AP733" s="136"/>
      <c r="AQ733" s="147"/>
      <c r="AR733" s="145"/>
      <c r="AS733" s="110"/>
      <c r="AT733" s="119"/>
      <c r="AU733" s="10"/>
      <c r="AV733" s="119"/>
      <c r="AW733" s="8"/>
      <c r="AX733" s="9"/>
      <c r="AY733" s="9"/>
      <c r="AZ733" s="9"/>
      <c r="BA733" s="145"/>
      <c r="BB733" s="145"/>
      <c r="BC733" s="149"/>
      <c r="BD733" s="33"/>
      <c r="BE733" s="6"/>
      <c r="BF733" s="8"/>
      <c r="BG733" s="154"/>
      <c r="BH733" s="119"/>
      <c r="BI733" s="119"/>
      <c r="BJ733" s="6"/>
      <c r="BK733" s="108"/>
      <c r="BL733" s="108"/>
      <c r="BM733" s="6"/>
      <c r="BN733" s="6"/>
      <c r="BO733" s="7"/>
      <c r="BP733" s="6"/>
      <c r="BQ733" s="156"/>
      <c r="BR733" s="139" t="s">
        <v>80</v>
      </c>
      <c r="BS733" s="159"/>
      <c r="BT733" s="6"/>
    </row>
    <row r="734" spans="1:72" s="101" customFormat="1" x14ac:dyDescent="0.25">
      <c r="A734" s="122"/>
      <c r="B734" s="123"/>
      <c r="C734" s="123"/>
      <c r="D734" s="124"/>
      <c r="E734" s="185"/>
      <c r="F734" s="5"/>
      <c r="G734" s="5"/>
      <c r="H734" s="64" t="str">
        <f t="shared" si="18"/>
        <v/>
      </c>
      <c r="I734" s="5"/>
      <c r="J734" s="5"/>
      <c r="K734" s="103" t="str">
        <f t="shared" si="19"/>
        <v/>
      </c>
      <c r="L734" s="119"/>
      <c r="M734" s="152"/>
      <c r="N734" s="119"/>
      <c r="O734" s="5" t="s">
        <v>293</v>
      </c>
      <c r="P734" s="127"/>
      <c r="Q734" s="129"/>
      <c r="R734" s="237"/>
      <c r="S734" s="128"/>
      <c r="T734" s="119"/>
      <c r="U734" s="130"/>
      <c r="V734" s="130"/>
      <c r="W734" s="5"/>
      <c r="X734" s="128"/>
      <c r="Y734" s="127"/>
      <c r="Z734" s="127"/>
      <c r="AA734" s="128"/>
      <c r="AB734" s="119"/>
      <c r="AC734" s="68" t="s">
        <v>82</v>
      </c>
      <c r="AD734" s="35"/>
      <c r="AE734" s="112"/>
      <c r="AF734" s="112"/>
      <c r="AG734" s="112"/>
      <c r="AH734" s="112"/>
      <c r="AI734" s="6"/>
      <c r="AJ734" s="6"/>
      <c r="AK734" s="6"/>
      <c r="AL734" s="145"/>
      <c r="AM734" s="135"/>
      <c r="AN734" s="136"/>
      <c r="AO734" s="136"/>
      <c r="AP734" s="136"/>
      <c r="AQ734" s="147"/>
      <c r="AR734" s="145"/>
      <c r="AS734" s="110"/>
      <c r="AT734" s="119"/>
      <c r="AU734" s="10"/>
      <c r="AV734" s="119"/>
      <c r="AW734" s="8"/>
      <c r="AX734" s="9"/>
      <c r="AY734" s="9"/>
      <c r="AZ734" s="9"/>
      <c r="BA734" s="145"/>
      <c r="BB734" s="145"/>
      <c r="BC734" s="149"/>
      <c r="BD734" s="33"/>
      <c r="BE734" s="6"/>
      <c r="BF734" s="8"/>
      <c r="BG734" s="154"/>
      <c r="BH734" s="119"/>
      <c r="BI734" s="119"/>
      <c r="BJ734" s="6"/>
      <c r="BK734" s="108"/>
      <c r="BL734" s="108"/>
      <c r="BM734" s="6"/>
      <c r="BN734" s="6"/>
      <c r="BO734" s="7"/>
      <c r="BP734" s="6"/>
      <c r="BQ734" s="156"/>
      <c r="BR734" s="139" t="s">
        <v>80</v>
      </c>
      <c r="BS734" s="159"/>
      <c r="BT734" s="6"/>
    </row>
    <row r="735" spans="1:72" s="101" customFormat="1" x14ac:dyDescent="0.25">
      <c r="A735" s="122"/>
      <c r="B735" s="123"/>
      <c r="C735" s="123"/>
      <c r="D735" s="124"/>
      <c r="E735" s="185"/>
      <c r="F735" s="5"/>
      <c r="G735" s="5"/>
      <c r="H735" s="64" t="str">
        <f t="shared" si="18"/>
        <v/>
      </c>
      <c r="I735" s="5"/>
      <c r="J735" s="5"/>
      <c r="K735" s="103" t="str">
        <f t="shared" si="19"/>
        <v/>
      </c>
      <c r="L735" s="119"/>
      <c r="M735" s="152"/>
      <c r="N735" s="119"/>
      <c r="O735" s="5" t="s">
        <v>293</v>
      </c>
      <c r="P735" s="127"/>
      <c r="Q735" s="129"/>
      <c r="R735" s="237"/>
      <c r="S735" s="128"/>
      <c r="T735" s="119"/>
      <c r="U735" s="130"/>
      <c r="V735" s="130"/>
      <c r="W735" s="5"/>
      <c r="X735" s="128"/>
      <c r="Y735" s="127"/>
      <c r="Z735" s="127"/>
      <c r="AA735" s="128"/>
      <c r="AB735" s="119"/>
      <c r="AC735" s="68" t="s">
        <v>82</v>
      </c>
      <c r="AD735" s="35"/>
      <c r="AE735" s="112"/>
      <c r="AF735" s="112"/>
      <c r="AG735" s="112"/>
      <c r="AH735" s="112"/>
      <c r="AI735" s="6"/>
      <c r="AJ735" s="6"/>
      <c r="AK735" s="6"/>
      <c r="AL735" s="145"/>
      <c r="AM735" s="135"/>
      <c r="AN735" s="136"/>
      <c r="AO735" s="136"/>
      <c r="AP735" s="136"/>
      <c r="AQ735" s="147"/>
      <c r="AR735" s="145"/>
      <c r="AS735" s="110"/>
      <c r="AT735" s="119"/>
      <c r="AU735" s="10"/>
      <c r="AV735" s="119"/>
      <c r="AW735" s="8"/>
      <c r="AX735" s="9"/>
      <c r="AY735" s="9"/>
      <c r="AZ735" s="9"/>
      <c r="BA735" s="145"/>
      <c r="BB735" s="145"/>
      <c r="BC735" s="149"/>
      <c r="BD735" s="33"/>
      <c r="BE735" s="6"/>
      <c r="BF735" s="8"/>
      <c r="BG735" s="154"/>
      <c r="BH735" s="119"/>
      <c r="BI735" s="119"/>
      <c r="BJ735" s="6"/>
      <c r="BK735" s="108"/>
      <c r="BL735" s="108"/>
      <c r="BM735" s="6"/>
      <c r="BN735" s="6"/>
      <c r="BO735" s="7"/>
      <c r="BP735" s="6"/>
      <c r="BQ735" s="156"/>
      <c r="BR735" s="139" t="s">
        <v>80</v>
      </c>
      <c r="BS735" s="159"/>
      <c r="BT735" s="6"/>
    </row>
    <row r="736" spans="1:72" s="101" customFormat="1" x14ac:dyDescent="0.25">
      <c r="A736" s="122"/>
      <c r="B736" s="123"/>
      <c r="C736" s="123"/>
      <c r="D736" s="124"/>
      <c r="E736" s="185"/>
      <c r="F736" s="5"/>
      <c r="G736" s="5"/>
      <c r="H736" s="64" t="str">
        <f t="shared" si="18"/>
        <v/>
      </c>
      <c r="I736" s="5"/>
      <c r="J736" s="5"/>
      <c r="K736" s="103" t="str">
        <f t="shared" si="19"/>
        <v/>
      </c>
      <c r="L736" s="119"/>
      <c r="M736" s="152"/>
      <c r="N736" s="119"/>
      <c r="O736" s="5" t="s">
        <v>293</v>
      </c>
      <c r="P736" s="127"/>
      <c r="Q736" s="129"/>
      <c r="R736" s="237"/>
      <c r="S736" s="128"/>
      <c r="T736" s="119"/>
      <c r="U736" s="130"/>
      <c r="V736" s="130"/>
      <c r="W736" s="5"/>
      <c r="X736" s="128"/>
      <c r="Y736" s="127"/>
      <c r="Z736" s="127"/>
      <c r="AA736" s="128"/>
      <c r="AB736" s="119"/>
      <c r="AC736" s="68" t="s">
        <v>82</v>
      </c>
      <c r="AD736" s="35"/>
      <c r="AE736" s="112"/>
      <c r="AF736" s="112"/>
      <c r="AG736" s="112"/>
      <c r="AH736" s="112"/>
      <c r="AI736" s="6"/>
      <c r="AJ736" s="6"/>
      <c r="AK736" s="6"/>
      <c r="AL736" s="145"/>
      <c r="AM736" s="135"/>
      <c r="AN736" s="136"/>
      <c r="AO736" s="136"/>
      <c r="AP736" s="136"/>
      <c r="AQ736" s="147"/>
      <c r="AR736" s="145"/>
      <c r="AS736" s="110"/>
      <c r="AT736" s="119"/>
      <c r="AU736" s="10"/>
      <c r="AV736" s="119"/>
      <c r="AW736" s="8"/>
      <c r="AX736" s="9"/>
      <c r="AY736" s="9"/>
      <c r="AZ736" s="9"/>
      <c r="BA736" s="145"/>
      <c r="BB736" s="145"/>
      <c r="BC736" s="149"/>
      <c r="BD736" s="33"/>
      <c r="BE736" s="6"/>
      <c r="BF736" s="8"/>
      <c r="BG736" s="154"/>
      <c r="BH736" s="119"/>
      <c r="BI736" s="119"/>
      <c r="BJ736" s="6"/>
      <c r="BK736" s="108"/>
      <c r="BL736" s="108"/>
      <c r="BM736" s="6"/>
      <c r="BN736" s="6"/>
      <c r="BO736" s="7"/>
      <c r="BP736" s="6"/>
      <c r="BQ736" s="156"/>
      <c r="BR736" s="139" t="s">
        <v>80</v>
      </c>
      <c r="BS736" s="159"/>
      <c r="BT736" s="6"/>
    </row>
    <row r="737" spans="1:72" s="101" customFormat="1" x14ac:dyDescent="0.25">
      <c r="A737" s="122"/>
      <c r="B737" s="123"/>
      <c r="C737" s="123"/>
      <c r="D737" s="124"/>
      <c r="E737" s="185"/>
      <c r="F737" s="5"/>
      <c r="G737" s="5"/>
      <c r="H737" s="64" t="str">
        <f t="shared" si="18"/>
        <v/>
      </c>
      <c r="I737" s="5"/>
      <c r="J737" s="5"/>
      <c r="K737" s="103" t="str">
        <f t="shared" si="19"/>
        <v/>
      </c>
      <c r="L737" s="119"/>
      <c r="M737" s="152"/>
      <c r="N737" s="119"/>
      <c r="O737" s="5" t="s">
        <v>293</v>
      </c>
      <c r="P737" s="127"/>
      <c r="Q737" s="129"/>
      <c r="R737" s="237"/>
      <c r="S737" s="128"/>
      <c r="T737" s="119"/>
      <c r="U737" s="130"/>
      <c r="V737" s="130"/>
      <c r="W737" s="5"/>
      <c r="X737" s="128"/>
      <c r="Y737" s="127"/>
      <c r="Z737" s="127"/>
      <c r="AA737" s="128"/>
      <c r="AB737" s="119"/>
      <c r="AC737" s="68" t="s">
        <v>82</v>
      </c>
      <c r="AD737" s="35"/>
      <c r="AE737" s="112"/>
      <c r="AF737" s="112"/>
      <c r="AG737" s="112"/>
      <c r="AH737" s="112"/>
      <c r="AI737" s="6"/>
      <c r="AJ737" s="6"/>
      <c r="AK737" s="6"/>
      <c r="AL737" s="145"/>
      <c r="AM737" s="135"/>
      <c r="AN737" s="136"/>
      <c r="AO737" s="136"/>
      <c r="AP737" s="136"/>
      <c r="AQ737" s="147"/>
      <c r="AR737" s="145"/>
      <c r="AS737" s="110"/>
      <c r="AT737" s="119"/>
      <c r="AU737" s="10"/>
      <c r="AV737" s="119"/>
      <c r="AW737" s="8"/>
      <c r="AX737" s="9"/>
      <c r="AY737" s="9"/>
      <c r="AZ737" s="9"/>
      <c r="BA737" s="145"/>
      <c r="BB737" s="145"/>
      <c r="BC737" s="149"/>
      <c r="BD737" s="33"/>
      <c r="BE737" s="6"/>
      <c r="BF737" s="8"/>
      <c r="BG737" s="154"/>
      <c r="BH737" s="119"/>
      <c r="BI737" s="119"/>
      <c r="BJ737" s="6"/>
      <c r="BK737" s="108"/>
      <c r="BL737" s="108"/>
      <c r="BM737" s="6"/>
      <c r="BN737" s="6"/>
      <c r="BO737" s="7"/>
      <c r="BP737" s="6"/>
      <c r="BQ737" s="156"/>
      <c r="BR737" s="139" t="s">
        <v>80</v>
      </c>
      <c r="BS737" s="159"/>
      <c r="BT737" s="6"/>
    </row>
    <row r="738" spans="1:72" s="101" customFormat="1" x14ac:dyDescent="0.25">
      <c r="A738" s="122"/>
      <c r="B738" s="123"/>
      <c r="C738" s="123"/>
      <c r="D738" s="124"/>
      <c r="E738" s="185"/>
      <c r="F738" s="5"/>
      <c r="G738" s="5"/>
      <c r="H738" s="64" t="str">
        <f t="shared" si="18"/>
        <v/>
      </c>
      <c r="I738" s="5"/>
      <c r="J738" s="5"/>
      <c r="K738" s="103" t="str">
        <f t="shared" si="19"/>
        <v/>
      </c>
      <c r="L738" s="119"/>
      <c r="M738" s="152"/>
      <c r="N738" s="119"/>
      <c r="O738" s="5" t="s">
        <v>293</v>
      </c>
      <c r="P738" s="127"/>
      <c r="Q738" s="129"/>
      <c r="R738" s="237"/>
      <c r="S738" s="128"/>
      <c r="T738" s="119"/>
      <c r="U738" s="130"/>
      <c r="V738" s="130"/>
      <c r="W738" s="5"/>
      <c r="X738" s="128"/>
      <c r="Y738" s="127"/>
      <c r="Z738" s="127"/>
      <c r="AA738" s="128"/>
      <c r="AB738" s="119"/>
      <c r="AC738" s="68" t="s">
        <v>82</v>
      </c>
      <c r="AD738" s="35"/>
      <c r="AE738" s="112"/>
      <c r="AF738" s="112"/>
      <c r="AG738" s="112"/>
      <c r="AH738" s="112"/>
      <c r="AI738" s="6"/>
      <c r="AJ738" s="6"/>
      <c r="AK738" s="6"/>
      <c r="AL738" s="145"/>
      <c r="AM738" s="135"/>
      <c r="AN738" s="136"/>
      <c r="AO738" s="136"/>
      <c r="AP738" s="136"/>
      <c r="AQ738" s="147"/>
      <c r="AR738" s="145"/>
      <c r="AS738" s="110"/>
      <c r="AT738" s="119"/>
      <c r="AU738" s="10"/>
      <c r="AV738" s="119"/>
      <c r="AW738" s="8"/>
      <c r="AX738" s="9"/>
      <c r="AY738" s="9"/>
      <c r="AZ738" s="9"/>
      <c r="BA738" s="145"/>
      <c r="BB738" s="145"/>
      <c r="BC738" s="149"/>
      <c r="BD738" s="33"/>
      <c r="BE738" s="6"/>
      <c r="BF738" s="8"/>
      <c r="BG738" s="154"/>
      <c r="BH738" s="119"/>
      <c r="BI738" s="119"/>
      <c r="BJ738" s="6"/>
      <c r="BK738" s="108"/>
      <c r="BL738" s="108"/>
      <c r="BM738" s="6"/>
      <c r="BN738" s="6"/>
      <c r="BO738" s="7"/>
      <c r="BP738" s="6"/>
      <c r="BQ738" s="156"/>
      <c r="BR738" s="139" t="s">
        <v>80</v>
      </c>
      <c r="BS738" s="159"/>
      <c r="BT738" s="6"/>
    </row>
    <row r="739" spans="1:72" s="101" customFormat="1" x14ac:dyDescent="0.25">
      <c r="A739" s="122"/>
      <c r="B739" s="123"/>
      <c r="C739" s="123"/>
      <c r="D739" s="124"/>
      <c r="E739" s="185"/>
      <c r="F739" s="5"/>
      <c r="G739" s="5"/>
      <c r="H739" s="64" t="str">
        <f t="shared" si="18"/>
        <v/>
      </c>
      <c r="I739" s="5"/>
      <c r="J739" s="5"/>
      <c r="K739" s="103" t="str">
        <f t="shared" si="19"/>
        <v/>
      </c>
      <c r="L739" s="119"/>
      <c r="M739" s="152"/>
      <c r="N739" s="119"/>
      <c r="O739" s="5" t="s">
        <v>293</v>
      </c>
      <c r="P739" s="127"/>
      <c r="Q739" s="129"/>
      <c r="R739" s="237"/>
      <c r="S739" s="128"/>
      <c r="T739" s="119"/>
      <c r="U739" s="130"/>
      <c r="V739" s="130"/>
      <c r="W739" s="5"/>
      <c r="X739" s="128"/>
      <c r="Y739" s="127"/>
      <c r="Z739" s="127"/>
      <c r="AA739" s="128"/>
      <c r="AB739" s="119"/>
      <c r="AC739" s="68" t="s">
        <v>82</v>
      </c>
      <c r="AD739" s="35"/>
      <c r="AE739" s="112"/>
      <c r="AF739" s="112"/>
      <c r="AG739" s="112"/>
      <c r="AH739" s="112"/>
      <c r="AI739" s="6"/>
      <c r="AJ739" s="6"/>
      <c r="AK739" s="6"/>
      <c r="AL739" s="145"/>
      <c r="AM739" s="135"/>
      <c r="AN739" s="136"/>
      <c r="AO739" s="136"/>
      <c r="AP739" s="136"/>
      <c r="AQ739" s="147"/>
      <c r="AR739" s="145"/>
      <c r="AS739" s="110"/>
      <c r="AT739" s="119"/>
      <c r="AU739" s="10"/>
      <c r="AV739" s="119"/>
      <c r="AW739" s="8"/>
      <c r="AX739" s="9"/>
      <c r="AY739" s="9"/>
      <c r="AZ739" s="9"/>
      <c r="BA739" s="145"/>
      <c r="BB739" s="145"/>
      <c r="BC739" s="149"/>
      <c r="BD739" s="33"/>
      <c r="BE739" s="6"/>
      <c r="BF739" s="8"/>
      <c r="BG739" s="154"/>
      <c r="BH739" s="119"/>
      <c r="BI739" s="119"/>
      <c r="BJ739" s="6"/>
      <c r="BK739" s="108"/>
      <c r="BL739" s="108"/>
      <c r="BM739" s="6"/>
      <c r="BN739" s="6"/>
      <c r="BO739" s="7"/>
      <c r="BP739" s="6"/>
      <c r="BQ739" s="156"/>
      <c r="BR739" s="139" t="s">
        <v>80</v>
      </c>
      <c r="BS739" s="159"/>
      <c r="BT739" s="6"/>
    </row>
    <row r="740" spans="1:72" s="101" customFormat="1" x14ac:dyDescent="0.25">
      <c r="A740" s="122"/>
      <c r="B740" s="123"/>
      <c r="C740" s="123"/>
      <c r="D740" s="124"/>
      <c r="E740" s="185"/>
      <c r="F740" s="5"/>
      <c r="G740" s="5"/>
      <c r="H740" s="64" t="str">
        <f t="shared" si="18"/>
        <v/>
      </c>
      <c r="I740" s="5"/>
      <c r="J740" s="5"/>
      <c r="K740" s="103" t="str">
        <f t="shared" si="19"/>
        <v/>
      </c>
      <c r="L740" s="119"/>
      <c r="M740" s="152"/>
      <c r="N740" s="119"/>
      <c r="O740" s="5" t="s">
        <v>293</v>
      </c>
      <c r="P740" s="127"/>
      <c r="Q740" s="129"/>
      <c r="R740" s="237"/>
      <c r="S740" s="128"/>
      <c r="T740" s="119"/>
      <c r="U740" s="130"/>
      <c r="V740" s="130"/>
      <c r="W740" s="5"/>
      <c r="X740" s="128"/>
      <c r="Y740" s="127"/>
      <c r="Z740" s="127"/>
      <c r="AA740" s="128"/>
      <c r="AB740" s="119"/>
      <c r="AC740" s="68" t="s">
        <v>82</v>
      </c>
      <c r="AD740" s="35"/>
      <c r="AE740" s="112"/>
      <c r="AF740" s="112"/>
      <c r="AG740" s="112"/>
      <c r="AH740" s="112"/>
      <c r="AI740" s="6"/>
      <c r="AJ740" s="6"/>
      <c r="AK740" s="6"/>
      <c r="AL740" s="145"/>
      <c r="AM740" s="135"/>
      <c r="AN740" s="136"/>
      <c r="AO740" s="136"/>
      <c r="AP740" s="136"/>
      <c r="AQ740" s="147"/>
      <c r="AR740" s="145"/>
      <c r="AS740" s="110"/>
      <c r="AT740" s="119"/>
      <c r="AU740" s="10"/>
      <c r="AV740" s="119"/>
      <c r="AW740" s="8"/>
      <c r="AX740" s="9"/>
      <c r="AY740" s="9"/>
      <c r="AZ740" s="9"/>
      <c r="BA740" s="145"/>
      <c r="BB740" s="145"/>
      <c r="BC740" s="149"/>
      <c r="BD740" s="33"/>
      <c r="BE740" s="6"/>
      <c r="BF740" s="8"/>
      <c r="BG740" s="154"/>
      <c r="BH740" s="119"/>
      <c r="BI740" s="119"/>
      <c r="BJ740" s="6"/>
      <c r="BK740" s="108"/>
      <c r="BL740" s="108"/>
      <c r="BM740" s="6"/>
      <c r="BN740" s="6"/>
      <c r="BO740" s="7"/>
      <c r="BP740" s="6"/>
      <c r="BQ740" s="156"/>
      <c r="BR740" s="139" t="s">
        <v>80</v>
      </c>
      <c r="BS740" s="159"/>
      <c r="BT740" s="6"/>
    </row>
    <row r="741" spans="1:72" s="101" customFormat="1" x14ac:dyDescent="0.25">
      <c r="A741" s="122"/>
      <c r="B741" s="123"/>
      <c r="C741" s="123"/>
      <c r="D741" s="124"/>
      <c r="E741" s="185"/>
      <c r="F741" s="5"/>
      <c r="G741" s="5"/>
      <c r="H741" s="64" t="str">
        <f t="shared" si="18"/>
        <v/>
      </c>
      <c r="I741" s="5"/>
      <c r="J741" s="5"/>
      <c r="K741" s="103" t="str">
        <f t="shared" si="19"/>
        <v/>
      </c>
      <c r="L741" s="119"/>
      <c r="M741" s="152"/>
      <c r="N741" s="119"/>
      <c r="O741" s="5" t="s">
        <v>293</v>
      </c>
      <c r="P741" s="127"/>
      <c r="Q741" s="129"/>
      <c r="R741" s="237"/>
      <c r="S741" s="128"/>
      <c r="T741" s="119"/>
      <c r="U741" s="130"/>
      <c r="V741" s="130"/>
      <c r="W741" s="5"/>
      <c r="X741" s="128"/>
      <c r="Y741" s="127"/>
      <c r="Z741" s="127"/>
      <c r="AA741" s="128"/>
      <c r="AB741" s="119"/>
      <c r="AC741" s="68" t="s">
        <v>82</v>
      </c>
      <c r="AD741" s="35"/>
      <c r="AE741" s="112"/>
      <c r="AF741" s="112"/>
      <c r="AG741" s="112"/>
      <c r="AH741" s="112"/>
      <c r="AI741" s="6"/>
      <c r="AJ741" s="6"/>
      <c r="AK741" s="6"/>
      <c r="AL741" s="145"/>
      <c r="AM741" s="135"/>
      <c r="AN741" s="136"/>
      <c r="AO741" s="136"/>
      <c r="AP741" s="136"/>
      <c r="AQ741" s="147"/>
      <c r="AR741" s="145"/>
      <c r="AS741" s="110"/>
      <c r="AT741" s="119"/>
      <c r="AU741" s="10"/>
      <c r="AV741" s="119"/>
      <c r="AW741" s="8"/>
      <c r="AX741" s="9"/>
      <c r="AY741" s="9"/>
      <c r="AZ741" s="9"/>
      <c r="BA741" s="145"/>
      <c r="BB741" s="145"/>
      <c r="BC741" s="149"/>
      <c r="BD741" s="33"/>
      <c r="BE741" s="6"/>
      <c r="BF741" s="8"/>
      <c r="BG741" s="154"/>
      <c r="BH741" s="119"/>
      <c r="BI741" s="119"/>
      <c r="BJ741" s="6"/>
      <c r="BK741" s="108"/>
      <c r="BL741" s="108"/>
      <c r="BM741" s="6"/>
      <c r="BN741" s="6"/>
      <c r="BO741" s="7"/>
      <c r="BP741" s="6"/>
      <c r="BQ741" s="156"/>
      <c r="BR741" s="139" t="s">
        <v>80</v>
      </c>
      <c r="BS741" s="159"/>
      <c r="BT741" s="6"/>
    </row>
    <row r="742" spans="1:72" s="101" customFormat="1" x14ac:dyDescent="0.25">
      <c r="A742" s="122"/>
      <c r="B742" s="123"/>
      <c r="C742" s="123"/>
      <c r="D742" s="124"/>
      <c r="E742" s="185"/>
      <c r="F742" s="5"/>
      <c r="G742" s="5"/>
      <c r="H742" s="64" t="str">
        <f t="shared" si="18"/>
        <v/>
      </c>
      <c r="I742" s="5"/>
      <c r="J742" s="5"/>
      <c r="K742" s="103" t="str">
        <f t="shared" si="19"/>
        <v/>
      </c>
      <c r="L742" s="119"/>
      <c r="M742" s="152"/>
      <c r="N742" s="119"/>
      <c r="O742" s="5" t="s">
        <v>293</v>
      </c>
      <c r="P742" s="127"/>
      <c r="Q742" s="129"/>
      <c r="R742" s="237"/>
      <c r="S742" s="128"/>
      <c r="T742" s="119"/>
      <c r="U742" s="130"/>
      <c r="V742" s="130"/>
      <c r="W742" s="5"/>
      <c r="X742" s="128"/>
      <c r="Y742" s="127"/>
      <c r="Z742" s="127"/>
      <c r="AA742" s="128"/>
      <c r="AB742" s="119"/>
      <c r="AC742" s="68" t="s">
        <v>82</v>
      </c>
      <c r="AD742" s="35"/>
      <c r="AE742" s="112"/>
      <c r="AF742" s="112"/>
      <c r="AG742" s="112"/>
      <c r="AH742" s="112"/>
      <c r="AI742" s="6"/>
      <c r="AJ742" s="6"/>
      <c r="AK742" s="6"/>
      <c r="AL742" s="145"/>
      <c r="AM742" s="135"/>
      <c r="AN742" s="136"/>
      <c r="AO742" s="136"/>
      <c r="AP742" s="136"/>
      <c r="AQ742" s="147"/>
      <c r="AR742" s="145"/>
      <c r="AS742" s="110"/>
      <c r="AT742" s="119"/>
      <c r="AU742" s="10"/>
      <c r="AV742" s="119"/>
      <c r="AW742" s="8"/>
      <c r="AX742" s="9"/>
      <c r="AY742" s="9"/>
      <c r="AZ742" s="9"/>
      <c r="BA742" s="145"/>
      <c r="BB742" s="145"/>
      <c r="BC742" s="149"/>
      <c r="BD742" s="33"/>
      <c r="BE742" s="6"/>
      <c r="BF742" s="8"/>
      <c r="BG742" s="154"/>
      <c r="BH742" s="119"/>
      <c r="BI742" s="119"/>
      <c r="BJ742" s="6"/>
      <c r="BK742" s="108"/>
      <c r="BL742" s="108"/>
      <c r="BM742" s="6"/>
      <c r="BN742" s="6"/>
      <c r="BO742" s="7"/>
      <c r="BP742" s="6"/>
      <c r="BQ742" s="156"/>
      <c r="BR742" s="139" t="s">
        <v>80</v>
      </c>
      <c r="BS742" s="159"/>
      <c r="BT742" s="6"/>
    </row>
    <row r="743" spans="1:72" s="101" customFormat="1" x14ac:dyDescent="0.25">
      <c r="A743" s="122"/>
      <c r="B743" s="123"/>
      <c r="C743" s="123"/>
      <c r="D743" s="124"/>
      <c r="E743" s="185"/>
      <c r="F743" s="5"/>
      <c r="G743" s="5"/>
      <c r="H743" s="64" t="str">
        <f t="shared" si="18"/>
        <v/>
      </c>
      <c r="I743" s="5"/>
      <c r="J743" s="5"/>
      <c r="K743" s="103" t="str">
        <f t="shared" si="19"/>
        <v/>
      </c>
      <c r="L743" s="119"/>
      <c r="M743" s="152"/>
      <c r="N743" s="119"/>
      <c r="O743" s="5" t="s">
        <v>293</v>
      </c>
      <c r="P743" s="127"/>
      <c r="Q743" s="129"/>
      <c r="R743" s="237"/>
      <c r="S743" s="128"/>
      <c r="T743" s="119"/>
      <c r="U743" s="130"/>
      <c r="V743" s="130"/>
      <c r="W743" s="5"/>
      <c r="X743" s="128"/>
      <c r="Y743" s="127"/>
      <c r="Z743" s="127"/>
      <c r="AA743" s="128"/>
      <c r="AB743" s="119"/>
      <c r="AC743" s="68" t="s">
        <v>82</v>
      </c>
      <c r="AD743" s="35"/>
      <c r="AE743" s="112"/>
      <c r="AF743" s="112"/>
      <c r="AG743" s="112"/>
      <c r="AH743" s="112"/>
      <c r="AI743" s="6"/>
      <c r="AJ743" s="6"/>
      <c r="AK743" s="6"/>
      <c r="AL743" s="145"/>
      <c r="AM743" s="135"/>
      <c r="AN743" s="136"/>
      <c r="AO743" s="136"/>
      <c r="AP743" s="136"/>
      <c r="AQ743" s="147"/>
      <c r="AR743" s="145"/>
      <c r="AS743" s="110"/>
      <c r="AT743" s="119"/>
      <c r="AU743" s="10"/>
      <c r="AV743" s="119"/>
      <c r="AW743" s="8"/>
      <c r="AX743" s="9"/>
      <c r="AY743" s="9"/>
      <c r="AZ743" s="9"/>
      <c r="BA743" s="145"/>
      <c r="BB743" s="145"/>
      <c r="BC743" s="149"/>
      <c r="BD743" s="33"/>
      <c r="BE743" s="6"/>
      <c r="BF743" s="8"/>
      <c r="BG743" s="154"/>
      <c r="BH743" s="119"/>
      <c r="BI743" s="119"/>
      <c r="BJ743" s="6"/>
      <c r="BK743" s="108"/>
      <c r="BL743" s="108"/>
      <c r="BM743" s="6"/>
      <c r="BN743" s="6"/>
      <c r="BO743" s="7"/>
      <c r="BP743" s="6"/>
      <c r="BQ743" s="156"/>
      <c r="BR743" s="139" t="s">
        <v>80</v>
      </c>
      <c r="BS743" s="159"/>
      <c r="BT743" s="6"/>
    </row>
    <row r="744" spans="1:72" s="101" customFormat="1" x14ac:dyDescent="0.25">
      <c r="A744" s="122"/>
      <c r="B744" s="123"/>
      <c r="C744" s="123"/>
      <c r="D744" s="124"/>
      <c r="E744" s="185"/>
      <c r="F744" s="5"/>
      <c r="G744" s="5"/>
      <c r="H744" s="64" t="str">
        <f t="shared" si="18"/>
        <v/>
      </c>
      <c r="I744" s="5"/>
      <c r="J744" s="5"/>
      <c r="K744" s="103" t="str">
        <f t="shared" si="19"/>
        <v/>
      </c>
      <c r="L744" s="119"/>
      <c r="M744" s="152"/>
      <c r="N744" s="119"/>
      <c r="O744" s="5" t="s">
        <v>293</v>
      </c>
      <c r="P744" s="127"/>
      <c r="Q744" s="129"/>
      <c r="R744" s="237"/>
      <c r="S744" s="128"/>
      <c r="T744" s="119"/>
      <c r="U744" s="130"/>
      <c r="V744" s="130"/>
      <c r="W744" s="5"/>
      <c r="X744" s="128"/>
      <c r="Y744" s="127"/>
      <c r="Z744" s="127"/>
      <c r="AA744" s="128"/>
      <c r="AB744" s="119"/>
      <c r="AC744" s="68" t="s">
        <v>82</v>
      </c>
      <c r="AD744" s="35"/>
      <c r="AE744" s="112"/>
      <c r="AF744" s="112"/>
      <c r="AG744" s="112"/>
      <c r="AH744" s="112"/>
      <c r="AI744" s="6"/>
      <c r="AJ744" s="6"/>
      <c r="AK744" s="6"/>
      <c r="AL744" s="145"/>
      <c r="AM744" s="135"/>
      <c r="AN744" s="136"/>
      <c r="AO744" s="136"/>
      <c r="AP744" s="136"/>
      <c r="AQ744" s="147"/>
      <c r="AR744" s="145"/>
      <c r="AS744" s="110"/>
      <c r="AT744" s="119"/>
      <c r="AU744" s="10"/>
      <c r="AV744" s="119"/>
      <c r="AW744" s="8"/>
      <c r="AX744" s="9"/>
      <c r="AY744" s="9"/>
      <c r="AZ744" s="9"/>
      <c r="BA744" s="145"/>
      <c r="BB744" s="145"/>
      <c r="BC744" s="149"/>
      <c r="BD744" s="33"/>
      <c r="BE744" s="6"/>
      <c r="BF744" s="8"/>
      <c r="BG744" s="154"/>
      <c r="BH744" s="119"/>
      <c r="BI744" s="119"/>
      <c r="BJ744" s="6"/>
      <c r="BK744" s="108"/>
      <c r="BL744" s="108"/>
      <c r="BM744" s="6"/>
      <c r="BN744" s="6"/>
      <c r="BO744" s="7"/>
      <c r="BP744" s="6"/>
      <c r="BQ744" s="156"/>
      <c r="BR744" s="139" t="s">
        <v>80</v>
      </c>
      <c r="BS744" s="159"/>
      <c r="BT744" s="6"/>
    </row>
    <row r="745" spans="1:72" s="101" customFormat="1" x14ac:dyDescent="0.25">
      <c r="A745" s="122"/>
      <c r="B745" s="123"/>
      <c r="C745" s="123"/>
      <c r="D745" s="124"/>
      <c r="E745" s="185"/>
      <c r="F745" s="5"/>
      <c r="G745" s="5"/>
      <c r="H745" s="64" t="str">
        <f t="shared" ref="H745:H1036" si="20">IF(E745&gt;0,100%,"")</f>
        <v/>
      </c>
      <c r="I745" s="5"/>
      <c r="J745" s="5"/>
      <c r="K745" s="103" t="str">
        <f t="shared" ref="K745:K1036" si="21">IF(H745="","",IF(H745=1,"",1-H745))</f>
        <v/>
      </c>
      <c r="L745" s="119"/>
      <c r="M745" s="152"/>
      <c r="N745" s="119"/>
      <c r="O745" s="5" t="s">
        <v>293</v>
      </c>
      <c r="P745" s="127"/>
      <c r="Q745" s="129"/>
      <c r="R745" s="237"/>
      <c r="S745" s="128"/>
      <c r="T745" s="119"/>
      <c r="U745" s="130"/>
      <c r="V745" s="130"/>
      <c r="W745" s="5"/>
      <c r="X745" s="128"/>
      <c r="Y745" s="127"/>
      <c r="Z745" s="127"/>
      <c r="AA745" s="128"/>
      <c r="AB745" s="119"/>
      <c r="AC745" s="68" t="s">
        <v>82</v>
      </c>
      <c r="AD745" s="35"/>
      <c r="AE745" s="112"/>
      <c r="AF745" s="112"/>
      <c r="AG745" s="112"/>
      <c r="AH745" s="112"/>
      <c r="AI745" s="6"/>
      <c r="AJ745" s="6"/>
      <c r="AK745" s="6"/>
      <c r="AL745" s="145"/>
      <c r="AM745" s="135"/>
      <c r="AN745" s="136"/>
      <c r="AO745" s="136"/>
      <c r="AP745" s="136"/>
      <c r="AQ745" s="147"/>
      <c r="AR745" s="145"/>
      <c r="AS745" s="110"/>
      <c r="AT745" s="119"/>
      <c r="AU745" s="10"/>
      <c r="AV745" s="119"/>
      <c r="AW745" s="8"/>
      <c r="AX745" s="9"/>
      <c r="AY745" s="9"/>
      <c r="AZ745" s="9"/>
      <c r="BA745" s="145"/>
      <c r="BB745" s="145"/>
      <c r="BC745" s="149"/>
      <c r="BD745" s="33"/>
      <c r="BE745" s="6"/>
      <c r="BF745" s="8"/>
      <c r="BG745" s="154"/>
      <c r="BH745" s="119"/>
      <c r="BI745" s="119"/>
      <c r="BJ745" s="6"/>
      <c r="BK745" s="108"/>
      <c r="BL745" s="108"/>
      <c r="BM745" s="6"/>
      <c r="BN745" s="6"/>
      <c r="BO745" s="7"/>
      <c r="BP745" s="6"/>
      <c r="BQ745" s="156"/>
      <c r="BR745" s="139" t="s">
        <v>80</v>
      </c>
      <c r="BS745" s="159"/>
      <c r="BT745" s="6"/>
    </row>
    <row r="746" spans="1:72" s="101" customFormat="1" x14ac:dyDescent="0.25">
      <c r="A746" s="122"/>
      <c r="B746" s="123"/>
      <c r="C746" s="123"/>
      <c r="D746" s="124"/>
      <c r="E746" s="185"/>
      <c r="F746" s="5"/>
      <c r="G746" s="5"/>
      <c r="H746" s="64" t="str">
        <f t="shared" si="20"/>
        <v/>
      </c>
      <c r="I746" s="5"/>
      <c r="J746" s="5"/>
      <c r="K746" s="103" t="str">
        <f t="shared" si="21"/>
        <v/>
      </c>
      <c r="L746" s="119"/>
      <c r="M746" s="152"/>
      <c r="N746" s="119"/>
      <c r="O746" s="5" t="s">
        <v>293</v>
      </c>
      <c r="P746" s="127"/>
      <c r="Q746" s="129"/>
      <c r="R746" s="237"/>
      <c r="S746" s="128"/>
      <c r="T746" s="119"/>
      <c r="U746" s="130"/>
      <c r="V746" s="130"/>
      <c r="W746" s="5"/>
      <c r="X746" s="128"/>
      <c r="Y746" s="127"/>
      <c r="Z746" s="127"/>
      <c r="AA746" s="128"/>
      <c r="AB746" s="119"/>
      <c r="AC746" s="68" t="s">
        <v>82</v>
      </c>
      <c r="AD746" s="35"/>
      <c r="AE746" s="112"/>
      <c r="AF746" s="112"/>
      <c r="AG746" s="112"/>
      <c r="AH746" s="112"/>
      <c r="AI746" s="6"/>
      <c r="AJ746" s="6"/>
      <c r="AK746" s="6"/>
      <c r="AL746" s="145"/>
      <c r="AM746" s="135"/>
      <c r="AN746" s="136"/>
      <c r="AO746" s="136"/>
      <c r="AP746" s="136"/>
      <c r="AQ746" s="147"/>
      <c r="AR746" s="145"/>
      <c r="AS746" s="110"/>
      <c r="AT746" s="119"/>
      <c r="AU746" s="10"/>
      <c r="AV746" s="119"/>
      <c r="AW746" s="8"/>
      <c r="AX746" s="9"/>
      <c r="AY746" s="9"/>
      <c r="AZ746" s="9"/>
      <c r="BA746" s="145"/>
      <c r="BB746" s="145"/>
      <c r="BC746" s="149"/>
      <c r="BD746" s="33"/>
      <c r="BE746" s="6"/>
      <c r="BF746" s="8"/>
      <c r="BG746" s="154"/>
      <c r="BH746" s="119"/>
      <c r="BI746" s="119"/>
      <c r="BJ746" s="6"/>
      <c r="BK746" s="108"/>
      <c r="BL746" s="108"/>
      <c r="BM746" s="6"/>
      <c r="BN746" s="6"/>
      <c r="BO746" s="7"/>
      <c r="BP746" s="6"/>
      <c r="BQ746" s="156"/>
      <c r="BR746" s="139" t="s">
        <v>80</v>
      </c>
      <c r="BS746" s="159"/>
      <c r="BT746" s="6"/>
    </row>
    <row r="747" spans="1:72" s="101" customFormat="1" x14ac:dyDescent="0.25">
      <c r="A747" s="122"/>
      <c r="B747" s="123"/>
      <c r="C747" s="123"/>
      <c r="D747" s="124"/>
      <c r="E747" s="185"/>
      <c r="F747" s="5"/>
      <c r="G747" s="5"/>
      <c r="H747" s="64" t="str">
        <f t="shared" si="20"/>
        <v/>
      </c>
      <c r="I747" s="5"/>
      <c r="J747" s="5"/>
      <c r="K747" s="103" t="str">
        <f t="shared" si="21"/>
        <v/>
      </c>
      <c r="L747" s="119"/>
      <c r="M747" s="152"/>
      <c r="N747" s="119"/>
      <c r="O747" s="5" t="s">
        <v>293</v>
      </c>
      <c r="P747" s="127"/>
      <c r="Q747" s="129"/>
      <c r="R747" s="237"/>
      <c r="S747" s="128"/>
      <c r="T747" s="119"/>
      <c r="U747" s="130"/>
      <c r="V747" s="130"/>
      <c r="W747" s="5"/>
      <c r="X747" s="128"/>
      <c r="Y747" s="127"/>
      <c r="Z747" s="127"/>
      <c r="AA747" s="128"/>
      <c r="AB747" s="119"/>
      <c r="AC747" s="68" t="s">
        <v>82</v>
      </c>
      <c r="AD747" s="35"/>
      <c r="AE747" s="112"/>
      <c r="AF747" s="112"/>
      <c r="AG747" s="112"/>
      <c r="AH747" s="112"/>
      <c r="AI747" s="6"/>
      <c r="AJ747" s="6"/>
      <c r="AK747" s="6"/>
      <c r="AL747" s="145"/>
      <c r="AM747" s="135"/>
      <c r="AN747" s="136"/>
      <c r="AO747" s="136"/>
      <c r="AP747" s="136"/>
      <c r="AQ747" s="147"/>
      <c r="AR747" s="145"/>
      <c r="AS747" s="110"/>
      <c r="AT747" s="119"/>
      <c r="AU747" s="10"/>
      <c r="AV747" s="119"/>
      <c r="AW747" s="8"/>
      <c r="AX747" s="9"/>
      <c r="AY747" s="9"/>
      <c r="AZ747" s="9"/>
      <c r="BA747" s="145"/>
      <c r="BB747" s="145"/>
      <c r="BC747" s="149"/>
      <c r="BD747" s="33"/>
      <c r="BE747" s="6"/>
      <c r="BF747" s="8"/>
      <c r="BG747" s="154"/>
      <c r="BH747" s="119"/>
      <c r="BI747" s="119"/>
      <c r="BJ747" s="6"/>
      <c r="BK747" s="108"/>
      <c r="BL747" s="108"/>
      <c r="BM747" s="6"/>
      <c r="BN747" s="6"/>
      <c r="BO747" s="7"/>
      <c r="BP747" s="6"/>
      <c r="BQ747" s="156"/>
      <c r="BR747" s="139" t="s">
        <v>80</v>
      </c>
      <c r="BS747" s="159"/>
      <c r="BT747" s="6"/>
    </row>
    <row r="748" spans="1:72" s="101" customFormat="1" x14ac:dyDescent="0.25">
      <c r="A748" s="122"/>
      <c r="B748" s="123"/>
      <c r="C748" s="123"/>
      <c r="D748" s="124"/>
      <c r="E748" s="185"/>
      <c r="F748" s="5"/>
      <c r="G748" s="5"/>
      <c r="H748" s="64" t="str">
        <f t="shared" si="20"/>
        <v/>
      </c>
      <c r="I748" s="5"/>
      <c r="J748" s="5"/>
      <c r="K748" s="103" t="str">
        <f t="shared" si="21"/>
        <v/>
      </c>
      <c r="L748" s="119"/>
      <c r="M748" s="152"/>
      <c r="N748" s="119"/>
      <c r="O748" s="5" t="s">
        <v>293</v>
      </c>
      <c r="P748" s="127"/>
      <c r="Q748" s="129"/>
      <c r="R748" s="237"/>
      <c r="S748" s="128"/>
      <c r="T748" s="119"/>
      <c r="U748" s="130"/>
      <c r="V748" s="130"/>
      <c r="W748" s="5"/>
      <c r="X748" s="128"/>
      <c r="Y748" s="127"/>
      <c r="Z748" s="127"/>
      <c r="AA748" s="128"/>
      <c r="AB748" s="119"/>
      <c r="AC748" s="68" t="s">
        <v>82</v>
      </c>
      <c r="AD748" s="35"/>
      <c r="AE748" s="112"/>
      <c r="AF748" s="112"/>
      <c r="AG748" s="112"/>
      <c r="AH748" s="112"/>
      <c r="AI748" s="6"/>
      <c r="AJ748" s="6"/>
      <c r="AK748" s="6"/>
      <c r="AL748" s="145"/>
      <c r="AM748" s="135"/>
      <c r="AN748" s="136"/>
      <c r="AO748" s="136"/>
      <c r="AP748" s="136"/>
      <c r="AQ748" s="147"/>
      <c r="AR748" s="145"/>
      <c r="AS748" s="110"/>
      <c r="AT748" s="119"/>
      <c r="AU748" s="10"/>
      <c r="AV748" s="119"/>
      <c r="AW748" s="8"/>
      <c r="AX748" s="9"/>
      <c r="AY748" s="9"/>
      <c r="AZ748" s="9"/>
      <c r="BA748" s="145"/>
      <c r="BB748" s="145"/>
      <c r="BC748" s="149"/>
      <c r="BD748" s="33"/>
      <c r="BE748" s="6"/>
      <c r="BF748" s="8"/>
      <c r="BG748" s="154"/>
      <c r="BH748" s="119"/>
      <c r="BI748" s="119"/>
      <c r="BJ748" s="6"/>
      <c r="BK748" s="108"/>
      <c r="BL748" s="108"/>
      <c r="BM748" s="6"/>
      <c r="BN748" s="6"/>
      <c r="BO748" s="7"/>
      <c r="BP748" s="6"/>
      <c r="BQ748" s="156"/>
      <c r="BR748" s="139" t="s">
        <v>80</v>
      </c>
      <c r="BS748" s="159"/>
      <c r="BT748" s="6"/>
    </row>
    <row r="749" spans="1:72" s="101" customFormat="1" x14ac:dyDescent="0.25">
      <c r="A749" s="122"/>
      <c r="B749" s="123"/>
      <c r="C749" s="123"/>
      <c r="D749" s="124"/>
      <c r="E749" s="185"/>
      <c r="F749" s="5"/>
      <c r="G749" s="5"/>
      <c r="H749" s="64" t="str">
        <f t="shared" si="20"/>
        <v/>
      </c>
      <c r="I749" s="5"/>
      <c r="J749" s="5"/>
      <c r="K749" s="103" t="str">
        <f t="shared" si="21"/>
        <v/>
      </c>
      <c r="L749" s="119"/>
      <c r="M749" s="152"/>
      <c r="N749" s="119"/>
      <c r="O749" s="5" t="s">
        <v>293</v>
      </c>
      <c r="P749" s="127"/>
      <c r="Q749" s="129"/>
      <c r="R749" s="237"/>
      <c r="S749" s="128"/>
      <c r="T749" s="119"/>
      <c r="U749" s="130"/>
      <c r="V749" s="130"/>
      <c r="W749" s="5"/>
      <c r="X749" s="128"/>
      <c r="Y749" s="127"/>
      <c r="Z749" s="127"/>
      <c r="AA749" s="128"/>
      <c r="AB749" s="119"/>
      <c r="AC749" s="68" t="s">
        <v>82</v>
      </c>
      <c r="AD749" s="35"/>
      <c r="AE749" s="112"/>
      <c r="AF749" s="112"/>
      <c r="AG749" s="112"/>
      <c r="AH749" s="112"/>
      <c r="AI749" s="6"/>
      <c r="AJ749" s="6"/>
      <c r="AK749" s="6"/>
      <c r="AL749" s="145"/>
      <c r="AM749" s="135"/>
      <c r="AN749" s="136"/>
      <c r="AO749" s="136"/>
      <c r="AP749" s="136"/>
      <c r="AQ749" s="147"/>
      <c r="AR749" s="145"/>
      <c r="AS749" s="110"/>
      <c r="AT749" s="119"/>
      <c r="AU749" s="10"/>
      <c r="AV749" s="119"/>
      <c r="AW749" s="8"/>
      <c r="AX749" s="9"/>
      <c r="AY749" s="9"/>
      <c r="AZ749" s="9"/>
      <c r="BA749" s="145"/>
      <c r="BB749" s="145"/>
      <c r="BC749" s="149"/>
      <c r="BD749" s="33"/>
      <c r="BE749" s="6"/>
      <c r="BF749" s="8"/>
      <c r="BG749" s="154"/>
      <c r="BH749" s="119"/>
      <c r="BI749" s="119"/>
      <c r="BJ749" s="6"/>
      <c r="BK749" s="108"/>
      <c r="BL749" s="108"/>
      <c r="BM749" s="6"/>
      <c r="BN749" s="6"/>
      <c r="BO749" s="7"/>
      <c r="BP749" s="6"/>
      <c r="BQ749" s="156"/>
      <c r="BR749" s="139" t="s">
        <v>80</v>
      </c>
      <c r="BS749" s="159"/>
      <c r="BT749" s="6"/>
    </row>
    <row r="750" spans="1:72" s="101" customFormat="1" x14ac:dyDescent="0.25">
      <c r="A750" s="122"/>
      <c r="B750" s="123"/>
      <c r="C750" s="123"/>
      <c r="D750" s="124"/>
      <c r="E750" s="185"/>
      <c r="F750" s="5"/>
      <c r="G750" s="5"/>
      <c r="H750" s="64" t="str">
        <f t="shared" si="20"/>
        <v/>
      </c>
      <c r="I750" s="5"/>
      <c r="J750" s="5"/>
      <c r="K750" s="103" t="str">
        <f t="shared" si="21"/>
        <v/>
      </c>
      <c r="L750" s="119"/>
      <c r="M750" s="152"/>
      <c r="N750" s="119"/>
      <c r="O750" s="5" t="s">
        <v>293</v>
      </c>
      <c r="P750" s="127"/>
      <c r="Q750" s="129"/>
      <c r="R750" s="237"/>
      <c r="S750" s="128"/>
      <c r="T750" s="119"/>
      <c r="U750" s="130"/>
      <c r="V750" s="130"/>
      <c r="W750" s="5"/>
      <c r="X750" s="128"/>
      <c r="Y750" s="127"/>
      <c r="Z750" s="127"/>
      <c r="AA750" s="128"/>
      <c r="AB750" s="119"/>
      <c r="AC750" s="68" t="s">
        <v>82</v>
      </c>
      <c r="AD750" s="35"/>
      <c r="AE750" s="112"/>
      <c r="AF750" s="112"/>
      <c r="AG750" s="112"/>
      <c r="AH750" s="112"/>
      <c r="AI750" s="6"/>
      <c r="AJ750" s="6"/>
      <c r="AK750" s="6"/>
      <c r="AL750" s="145"/>
      <c r="AM750" s="135"/>
      <c r="AN750" s="136"/>
      <c r="AO750" s="136"/>
      <c r="AP750" s="136"/>
      <c r="AQ750" s="147"/>
      <c r="AR750" s="145"/>
      <c r="AS750" s="110"/>
      <c r="AT750" s="119"/>
      <c r="AU750" s="10"/>
      <c r="AV750" s="119"/>
      <c r="AW750" s="8"/>
      <c r="AX750" s="9"/>
      <c r="AY750" s="9"/>
      <c r="AZ750" s="9"/>
      <c r="BA750" s="145"/>
      <c r="BB750" s="145"/>
      <c r="BC750" s="149"/>
      <c r="BD750" s="33"/>
      <c r="BE750" s="6"/>
      <c r="BF750" s="8"/>
      <c r="BG750" s="154"/>
      <c r="BH750" s="119"/>
      <c r="BI750" s="119"/>
      <c r="BJ750" s="6"/>
      <c r="BK750" s="108"/>
      <c r="BL750" s="108"/>
      <c r="BM750" s="6"/>
      <c r="BN750" s="6"/>
      <c r="BO750" s="7"/>
      <c r="BP750" s="6"/>
      <c r="BQ750" s="156"/>
      <c r="BR750" s="139" t="s">
        <v>80</v>
      </c>
      <c r="BS750" s="159"/>
      <c r="BT750" s="6"/>
    </row>
    <row r="751" spans="1:72" s="101" customFormat="1" x14ac:dyDescent="0.25">
      <c r="A751" s="122"/>
      <c r="B751" s="123"/>
      <c r="C751" s="123"/>
      <c r="D751" s="124"/>
      <c r="E751" s="185"/>
      <c r="F751" s="5"/>
      <c r="G751" s="5"/>
      <c r="H751" s="64" t="str">
        <f t="shared" si="20"/>
        <v/>
      </c>
      <c r="I751" s="5"/>
      <c r="J751" s="5"/>
      <c r="K751" s="103" t="str">
        <f t="shared" si="21"/>
        <v/>
      </c>
      <c r="L751" s="119"/>
      <c r="M751" s="152"/>
      <c r="N751" s="119"/>
      <c r="O751" s="5" t="s">
        <v>293</v>
      </c>
      <c r="P751" s="127"/>
      <c r="Q751" s="129"/>
      <c r="R751" s="237"/>
      <c r="S751" s="128"/>
      <c r="T751" s="119"/>
      <c r="U751" s="130"/>
      <c r="V751" s="130"/>
      <c r="W751" s="5"/>
      <c r="X751" s="128"/>
      <c r="Y751" s="127"/>
      <c r="Z751" s="127"/>
      <c r="AA751" s="128"/>
      <c r="AB751" s="119"/>
      <c r="AC751" s="68" t="s">
        <v>82</v>
      </c>
      <c r="AD751" s="35"/>
      <c r="AE751" s="112"/>
      <c r="AF751" s="112"/>
      <c r="AG751" s="112"/>
      <c r="AH751" s="112"/>
      <c r="AI751" s="6"/>
      <c r="AJ751" s="6"/>
      <c r="AK751" s="6"/>
      <c r="AL751" s="145"/>
      <c r="AM751" s="135"/>
      <c r="AN751" s="136"/>
      <c r="AO751" s="136"/>
      <c r="AP751" s="136"/>
      <c r="AQ751" s="147"/>
      <c r="AR751" s="145"/>
      <c r="AS751" s="110"/>
      <c r="AT751" s="119"/>
      <c r="AU751" s="10"/>
      <c r="AV751" s="119"/>
      <c r="AW751" s="8"/>
      <c r="AX751" s="9"/>
      <c r="AY751" s="9"/>
      <c r="AZ751" s="9"/>
      <c r="BA751" s="145"/>
      <c r="BB751" s="145"/>
      <c r="BC751" s="149"/>
      <c r="BD751" s="33"/>
      <c r="BE751" s="6"/>
      <c r="BF751" s="8"/>
      <c r="BG751" s="154"/>
      <c r="BH751" s="119"/>
      <c r="BI751" s="119"/>
      <c r="BJ751" s="6"/>
      <c r="BK751" s="108"/>
      <c r="BL751" s="108"/>
      <c r="BM751" s="6"/>
      <c r="BN751" s="6"/>
      <c r="BO751" s="7"/>
      <c r="BP751" s="6"/>
      <c r="BQ751" s="156"/>
      <c r="BR751" s="139" t="s">
        <v>80</v>
      </c>
      <c r="BS751" s="159"/>
      <c r="BT751" s="6"/>
    </row>
    <row r="752" spans="1:72" s="101" customFormat="1" x14ac:dyDescent="0.25">
      <c r="A752" s="122"/>
      <c r="B752" s="123"/>
      <c r="C752" s="123"/>
      <c r="D752" s="124"/>
      <c r="E752" s="185"/>
      <c r="F752" s="5"/>
      <c r="G752" s="5"/>
      <c r="H752" s="64" t="str">
        <f t="shared" si="20"/>
        <v/>
      </c>
      <c r="I752" s="5"/>
      <c r="J752" s="5"/>
      <c r="K752" s="103" t="str">
        <f t="shared" si="21"/>
        <v/>
      </c>
      <c r="L752" s="119"/>
      <c r="M752" s="152"/>
      <c r="N752" s="119"/>
      <c r="O752" s="5" t="s">
        <v>293</v>
      </c>
      <c r="P752" s="127"/>
      <c r="Q752" s="129"/>
      <c r="R752" s="237"/>
      <c r="S752" s="128"/>
      <c r="T752" s="119"/>
      <c r="U752" s="130"/>
      <c r="V752" s="130"/>
      <c r="W752" s="5"/>
      <c r="X752" s="128"/>
      <c r="Y752" s="127"/>
      <c r="Z752" s="127"/>
      <c r="AA752" s="128"/>
      <c r="AB752" s="119"/>
      <c r="AC752" s="68" t="s">
        <v>82</v>
      </c>
      <c r="AD752" s="35"/>
      <c r="AE752" s="112"/>
      <c r="AF752" s="112"/>
      <c r="AG752" s="112"/>
      <c r="AH752" s="112"/>
      <c r="AI752" s="6"/>
      <c r="AJ752" s="6"/>
      <c r="AK752" s="6"/>
      <c r="AL752" s="145"/>
      <c r="AM752" s="135"/>
      <c r="AN752" s="136"/>
      <c r="AO752" s="136"/>
      <c r="AP752" s="136"/>
      <c r="AQ752" s="147"/>
      <c r="AR752" s="145"/>
      <c r="AS752" s="110"/>
      <c r="AT752" s="119"/>
      <c r="AU752" s="10"/>
      <c r="AV752" s="119"/>
      <c r="AW752" s="8"/>
      <c r="AX752" s="9"/>
      <c r="AY752" s="9"/>
      <c r="AZ752" s="9"/>
      <c r="BA752" s="145"/>
      <c r="BB752" s="145"/>
      <c r="BC752" s="149"/>
      <c r="BD752" s="33"/>
      <c r="BE752" s="6"/>
      <c r="BF752" s="8"/>
      <c r="BG752" s="154"/>
      <c r="BH752" s="119"/>
      <c r="BI752" s="119"/>
      <c r="BJ752" s="6"/>
      <c r="BK752" s="108"/>
      <c r="BL752" s="108"/>
      <c r="BM752" s="6"/>
      <c r="BN752" s="6"/>
      <c r="BO752" s="7"/>
      <c r="BP752" s="6"/>
      <c r="BQ752" s="156"/>
      <c r="BR752" s="139" t="s">
        <v>80</v>
      </c>
      <c r="BS752" s="159"/>
      <c r="BT752" s="6"/>
    </row>
    <row r="753" spans="1:72" s="101" customFormat="1" x14ac:dyDescent="0.25">
      <c r="A753" s="122"/>
      <c r="B753" s="123"/>
      <c r="C753" s="123"/>
      <c r="D753" s="124"/>
      <c r="E753" s="185"/>
      <c r="F753" s="5"/>
      <c r="G753" s="5"/>
      <c r="H753" s="64" t="str">
        <f t="shared" si="20"/>
        <v/>
      </c>
      <c r="I753" s="5"/>
      <c r="J753" s="5"/>
      <c r="K753" s="103" t="str">
        <f t="shared" si="21"/>
        <v/>
      </c>
      <c r="L753" s="119"/>
      <c r="M753" s="152"/>
      <c r="N753" s="119"/>
      <c r="O753" s="5" t="s">
        <v>293</v>
      </c>
      <c r="P753" s="127"/>
      <c r="Q753" s="129"/>
      <c r="R753" s="237"/>
      <c r="S753" s="128"/>
      <c r="T753" s="119"/>
      <c r="U753" s="130"/>
      <c r="V753" s="130"/>
      <c r="W753" s="5"/>
      <c r="X753" s="128"/>
      <c r="Y753" s="127"/>
      <c r="Z753" s="127"/>
      <c r="AA753" s="128"/>
      <c r="AB753" s="119"/>
      <c r="AC753" s="68" t="s">
        <v>82</v>
      </c>
      <c r="AD753" s="35"/>
      <c r="AE753" s="112"/>
      <c r="AF753" s="112"/>
      <c r="AG753" s="112"/>
      <c r="AH753" s="112"/>
      <c r="AI753" s="6"/>
      <c r="AJ753" s="6"/>
      <c r="AK753" s="6"/>
      <c r="AL753" s="145"/>
      <c r="AM753" s="135"/>
      <c r="AN753" s="136"/>
      <c r="AO753" s="136"/>
      <c r="AP753" s="136"/>
      <c r="AQ753" s="147"/>
      <c r="AR753" s="145"/>
      <c r="AS753" s="110"/>
      <c r="AT753" s="119"/>
      <c r="AU753" s="10"/>
      <c r="AV753" s="119"/>
      <c r="AW753" s="8"/>
      <c r="AX753" s="9"/>
      <c r="AY753" s="9"/>
      <c r="AZ753" s="9"/>
      <c r="BA753" s="145"/>
      <c r="BB753" s="145"/>
      <c r="BC753" s="149"/>
      <c r="BD753" s="33"/>
      <c r="BE753" s="6"/>
      <c r="BF753" s="8"/>
      <c r="BG753" s="154"/>
      <c r="BH753" s="119"/>
      <c r="BI753" s="119"/>
      <c r="BJ753" s="6"/>
      <c r="BK753" s="108"/>
      <c r="BL753" s="108"/>
      <c r="BM753" s="6"/>
      <c r="BN753" s="6"/>
      <c r="BO753" s="7"/>
      <c r="BP753" s="6"/>
      <c r="BQ753" s="156"/>
      <c r="BR753" s="139" t="s">
        <v>80</v>
      </c>
      <c r="BS753" s="159"/>
      <c r="BT753" s="6"/>
    </row>
    <row r="754" spans="1:72" s="101" customFormat="1" x14ac:dyDescent="0.25">
      <c r="A754" s="122"/>
      <c r="B754" s="123"/>
      <c r="C754" s="123"/>
      <c r="D754" s="124"/>
      <c r="E754" s="185"/>
      <c r="F754" s="5"/>
      <c r="G754" s="5"/>
      <c r="H754" s="64" t="str">
        <f t="shared" si="20"/>
        <v/>
      </c>
      <c r="I754" s="5"/>
      <c r="J754" s="5"/>
      <c r="K754" s="103" t="str">
        <f t="shared" si="21"/>
        <v/>
      </c>
      <c r="L754" s="119"/>
      <c r="M754" s="152"/>
      <c r="N754" s="119"/>
      <c r="O754" s="5" t="s">
        <v>293</v>
      </c>
      <c r="P754" s="127"/>
      <c r="Q754" s="129"/>
      <c r="R754" s="237"/>
      <c r="S754" s="128"/>
      <c r="T754" s="119"/>
      <c r="U754" s="130"/>
      <c r="V754" s="130"/>
      <c r="W754" s="5"/>
      <c r="X754" s="128"/>
      <c r="Y754" s="127"/>
      <c r="Z754" s="127"/>
      <c r="AA754" s="128"/>
      <c r="AB754" s="119"/>
      <c r="AC754" s="68" t="s">
        <v>82</v>
      </c>
      <c r="AD754" s="35"/>
      <c r="AE754" s="112"/>
      <c r="AF754" s="112"/>
      <c r="AG754" s="112"/>
      <c r="AH754" s="112"/>
      <c r="AI754" s="6"/>
      <c r="AJ754" s="6"/>
      <c r="AK754" s="6"/>
      <c r="AL754" s="145"/>
      <c r="AM754" s="135"/>
      <c r="AN754" s="136"/>
      <c r="AO754" s="136"/>
      <c r="AP754" s="136"/>
      <c r="AQ754" s="147"/>
      <c r="AR754" s="145"/>
      <c r="AS754" s="110"/>
      <c r="AT754" s="119"/>
      <c r="AU754" s="10"/>
      <c r="AV754" s="119"/>
      <c r="AW754" s="8"/>
      <c r="AX754" s="9"/>
      <c r="AY754" s="9"/>
      <c r="AZ754" s="9"/>
      <c r="BA754" s="145"/>
      <c r="BB754" s="145"/>
      <c r="BC754" s="149"/>
      <c r="BD754" s="33"/>
      <c r="BE754" s="6"/>
      <c r="BF754" s="8"/>
      <c r="BG754" s="154"/>
      <c r="BH754" s="119"/>
      <c r="BI754" s="119"/>
      <c r="BJ754" s="6"/>
      <c r="BK754" s="108"/>
      <c r="BL754" s="108"/>
      <c r="BM754" s="6"/>
      <c r="BN754" s="6"/>
      <c r="BO754" s="7"/>
      <c r="BP754" s="6"/>
      <c r="BQ754" s="156"/>
      <c r="BR754" s="139" t="s">
        <v>80</v>
      </c>
      <c r="BS754" s="159"/>
      <c r="BT754" s="6"/>
    </row>
    <row r="755" spans="1:72" s="101" customFormat="1" x14ac:dyDescent="0.25">
      <c r="A755" s="122"/>
      <c r="B755" s="123"/>
      <c r="C755" s="123"/>
      <c r="D755" s="124"/>
      <c r="E755" s="185"/>
      <c r="F755" s="5"/>
      <c r="G755" s="5"/>
      <c r="H755" s="64" t="str">
        <f t="shared" si="20"/>
        <v/>
      </c>
      <c r="I755" s="5"/>
      <c r="J755" s="5"/>
      <c r="K755" s="103" t="str">
        <f t="shared" si="21"/>
        <v/>
      </c>
      <c r="L755" s="119"/>
      <c r="M755" s="152"/>
      <c r="N755" s="119"/>
      <c r="O755" s="5" t="s">
        <v>293</v>
      </c>
      <c r="P755" s="127"/>
      <c r="Q755" s="129"/>
      <c r="R755" s="237"/>
      <c r="S755" s="128"/>
      <c r="T755" s="119"/>
      <c r="U755" s="130"/>
      <c r="V755" s="130"/>
      <c r="W755" s="5"/>
      <c r="X755" s="128"/>
      <c r="Y755" s="127"/>
      <c r="Z755" s="127"/>
      <c r="AA755" s="128"/>
      <c r="AB755" s="119"/>
      <c r="AC755" s="68" t="s">
        <v>82</v>
      </c>
      <c r="AD755" s="35"/>
      <c r="AE755" s="112"/>
      <c r="AF755" s="112"/>
      <c r="AG755" s="112"/>
      <c r="AH755" s="112"/>
      <c r="AI755" s="6"/>
      <c r="AJ755" s="6"/>
      <c r="AK755" s="6"/>
      <c r="AL755" s="145"/>
      <c r="AM755" s="135"/>
      <c r="AN755" s="136"/>
      <c r="AO755" s="136"/>
      <c r="AP755" s="136"/>
      <c r="AQ755" s="147"/>
      <c r="AR755" s="145"/>
      <c r="AS755" s="110"/>
      <c r="AT755" s="119"/>
      <c r="AU755" s="10"/>
      <c r="AV755" s="119"/>
      <c r="AW755" s="8"/>
      <c r="AX755" s="9"/>
      <c r="AY755" s="9"/>
      <c r="AZ755" s="9"/>
      <c r="BA755" s="145"/>
      <c r="BB755" s="145"/>
      <c r="BC755" s="149"/>
      <c r="BD755" s="33"/>
      <c r="BE755" s="6"/>
      <c r="BF755" s="8"/>
      <c r="BG755" s="154"/>
      <c r="BH755" s="119"/>
      <c r="BI755" s="119"/>
      <c r="BJ755" s="6"/>
      <c r="BK755" s="108"/>
      <c r="BL755" s="108"/>
      <c r="BM755" s="6"/>
      <c r="BN755" s="6"/>
      <c r="BO755" s="7"/>
      <c r="BP755" s="6"/>
      <c r="BQ755" s="156"/>
      <c r="BR755" s="139" t="s">
        <v>80</v>
      </c>
      <c r="BS755" s="159"/>
      <c r="BT755" s="6"/>
    </row>
    <row r="756" spans="1:72" s="101" customFormat="1" x14ac:dyDescent="0.25">
      <c r="A756" s="122"/>
      <c r="B756" s="123"/>
      <c r="C756" s="123"/>
      <c r="D756" s="124"/>
      <c r="E756" s="185"/>
      <c r="F756" s="5"/>
      <c r="G756" s="5"/>
      <c r="H756" s="64" t="str">
        <f t="shared" si="20"/>
        <v/>
      </c>
      <c r="I756" s="5"/>
      <c r="J756" s="5"/>
      <c r="K756" s="103" t="str">
        <f t="shared" si="21"/>
        <v/>
      </c>
      <c r="L756" s="119"/>
      <c r="M756" s="152"/>
      <c r="N756" s="119"/>
      <c r="O756" s="5" t="s">
        <v>293</v>
      </c>
      <c r="P756" s="127"/>
      <c r="Q756" s="129"/>
      <c r="R756" s="237"/>
      <c r="S756" s="128"/>
      <c r="T756" s="119"/>
      <c r="U756" s="130"/>
      <c r="V756" s="130"/>
      <c r="W756" s="5"/>
      <c r="X756" s="128"/>
      <c r="Y756" s="127"/>
      <c r="Z756" s="127"/>
      <c r="AA756" s="128"/>
      <c r="AB756" s="119"/>
      <c r="AC756" s="68" t="s">
        <v>82</v>
      </c>
      <c r="AD756" s="35"/>
      <c r="AE756" s="112"/>
      <c r="AF756" s="112"/>
      <c r="AG756" s="112"/>
      <c r="AH756" s="112"/>
      <c r="AI756" s="6"/>
      <c r="AJ756" s="6"/>
      <c r="AK756" s="6"/>
      <c r="AL756" s="145"/>
      <c r="AM756" s="135"/>
      <c r="AN756" s="136"/>
      <c r="AO756" s="136"/>
      <c r="AP756" s="136"/>
      <c r="AQ756" s="147"/>
      <c r="AR756" s="145"/>
      <c r="AS756" s="110"/>
      <c r="AT756" s="119"/>
      <c r="AU756" s="10"/>
      <c r="AV756" s="119"/>
      <c r="AW756" s="8"/>
      <c r="AX756" s="9"/>
      <c r="AY756" s="9"/>
      <c r="AZ756" s="9"/>
      <c r="BA756" s="145"/>
      <c r="BB756" s="145"/>
      <c r="BC756" s="149"/>
      <c r="BD756" s="33"/>
      <c r="BE756" s="6"/>
      <c r="BF756" s="8"/>
      <c r="BG756" s="154"/>
      <c r="BH756" s="119"/>
      <c r="BI756" s="119"/>
      <c r="BJ756" s="6"/>
      <c r="BK756" s="108"/>
      <c r="BL756" s="108"/>
      <c r="BM756" s="6"/>
      <c r="BN756" s="6"/>
      <c r="BO756" s="7"/>
      <c r="BP756" s="6"/>
      <c r="BQ756" s="156"/>
      <c r="BR756" s="139" t="s">
        <v>80</v>
      </c>
      <c r="BS756" s="159"/>
      <c r="BT756" s="6"/>
    </row>
    <row r="757" spans="1:72" s="101" customFormat="1" x14ac:dyDescent="0.25">
      <c r="A757" s="122"/>
      <c r="B757" s="123"/>
      <c r="C757" s="123"/>
      <c r="D757" s="124"/>
      <c r="E757" s="185"/>
      <c r="F757" s="5"/>
      <c r="G757" s="5"/>
      <c r="H757" s="64" t="str">
        <f t="shared" si="20"/>
        <v/>
      </c>
      <c r="I757" s="5"/>
      <c r="J757" s="5"/>
      <c r="K757" s="103" t="str">
        <f t="shared" si="21"/>
        <v/>
      </c>
      <c r="L757" s="119"/>
      <c r="M757" s="152"/>
      <c r="N757" s="119"/>
      <c r="O757" s="5" t="s">
        <v>293</v>
      </c>
      <c r="P757" s="127"/>
      <c r="Q757" s="129"/>
      <c r="R757" s="237"/>
      <c r="S757" s="128"/>
      <c r="T757" s="119"/>
      <c r="U757" s="130"/>
      <c r="V757" s="130"/>
      <c r="W757" s="5"/>
      <c r="X757" s="128"/>
      <c r="Y757" s="127"/>
      <c r="Z757" s="127"/>
      <c r="AA757" s="128"/>
      <c r="AB757" s="119"/>
      <c r="AC757" s="68" t="s">
        <v>82</v>
      </c>
      <c r="AD757" s="35"/>
      <c r="AE757" s="112"/>
      <c r="AF757" s="112"/>
      <c r="AG757" s="112"/>
      <c r="AH757" s="112"/>
      <c r="AI757" s="6"/>
      <c r="AJ757" s="6"/>
      <c r="AK757" s="6"/>
      <c r="AL757" s="145"/>
      <c r="AM757" s="135"/>
      <c r="AN757" s="136"/>
      <c r="AO757" s="136"/>
      <c r="AP757" s="136"/>
      <c r="AQ757" s="147"/>
      <c r="AR757" s="145"/>
      <c r="AS757" s="110"/>
      <c r="AT757" s="119"/>
      <c r="AU757" s="10"/>
      <c r="AV757" s="119"/>
      <c r="AW757" s="8"/>
      <c r="AX757" s="9"/>
      <c r="AY757" s="9"/>
      <c r="AZ757" s="9"/>
      <c r="BA757" s="145"/>
      <c r="BB757" s="145"/>
      <c r="BC757" s="149"/>
      <c r="BD757" s="33"/>
      <c r="BE757" s="6"/>
      <c r="BF757" s="8"/>
      <c r="BG757" s="154"/>
      <c r="BH757" s="119"/>
      <c r="BI757" s="119"/>
      <c r="BJ757" s="6"/>
      <c r="BK757" s="108"/>
      <c r="BL757" s="108"/>
      <c r="BM757" s="6"/>
      <c r="BN757" s="6"/>
      <c r="BO757" s="7"/>
      <c r="BP757" s="6"/>
      <c r="BQ757" s="156"/>
      <c r="BR757" s="139" t="s">
        <v>80</v>
      </c>
      <c r="BS757" s="159"/>
      <c r="BT757" s="6"/>
    </row>
    <row r="758" spans="1:72" s="101" customFormat="1" x14ac:dyDescent="0.25">
      <c r="A758" s="122"/>
      <c r="B758" s="123"/>
      <c r="C758" s="123"/>
      <c r="D758" s="124"/>
      <c r="E758" s="185"/>
      <c r="F758" s="5"/>
      <c r="G758" s="5"/>
      <c r="H758" s="64" t="str">
        <f t="shared" si="20"/>
        <v/>
      </c>
      <c r="I758" s="5"/>
      <c r="J758" s="5"/>
      <c r="K758" s="64" t="str">
        <f t="shared" si="21"/>
        <v/>
      </c>
      <c r="L758" s="119"/>
      <c r="M758" s="152"/>
      <c r="N758" s="119"/>
      <c r="O758" s="5" t="s">
        <v>293</v>
      </c>
      <c r="P758" s="127"/>
      <c r="Q758" s="129"/>
      <c r="R758" s="237"/>
      <c r="S758" s="128"/>
      <c r="T758" s="119"/>
      <c r="U758" s="130"/>
      <c r="V758" s="130"/>
      <c r="W758" s="5"/>
      <c r="X758" s="128"/>
      <c r="Y758" s="127"/>
      <c r="Z758" s="127"/>
      <c r="AA758" s="128"/>
      <c r="AB758" s="119"/>
      <c r="AC758" s="68" t="s">
        <v>82</v>
      </c>
      <c r="AD758" s="35"/>
      <c r="AE758" s="112"/>
      <c r="AF758" s="112"/>
      <c r="AG758" s="112"/>
      <c r="AH758" s="112"/>
      <c r="AI758" s="6"/>
      <c r="AJ758" s="6"/>
      <c r="AK758" s="6"/>
      <c r="AL758" s="145"/>
      <c r="AM758" s="135"/>
      <c r="AN758" s="136"/>
      <c r="AO758" s="136"/>
      <c r="AP758" s="136"/>
      <c r="AQ758" s="147"/>
      <c r="AR758" s="145"/>
      <c r="AS758" s="110"/>
      <c r="AT758" s="119"/>
      <c r="AU758" s="10"/>
      <c r="AV758" s="119"/>
      <c r="AW758" s="8"/>
      <c r="AX758" s="9"/>
      <c r="AY758" s="9"/>
      <c r="AZ758" s="9"/>
      <c r="BA758" s="145"/>
      <c r="BB758" s="145"/>
      <c r="BC758" s="149"/>
      <c r="BD758" s="33"/>
      <c r="BE758" s="6"/>
      <c r="BF758" s="8"/>
      <c r="BG758" s="154"/>
      <c r="BH758" s="119"/>
      <c r="BI758" s="119"/>
      <c r="BJ758" s="6"/>
      <c r="BK758" s="108"/>
      <c r="BL758" s="108"/>
      <c r="BM758" s="6"/>
      <c r="BN758" s="6"/>
      <c r="BO758" s="7"/>
      <c r="BP758" s="6"/>
      <c r="BQ758" s="156"/>
      <c r="BR758" s="139" t="s">
        <v>80</v>
      </c>
      <c r="BS758" s="159"/>
      <c r="BT758" s="6"/>
    </row>
    <row r="759" spans="1:72" s="101" customFormat="1" x14ac:dyDescent="0.25">
      <c r="A759" s="122"/>
      <c r="B759" s="123"/>
      <c r="C759" s="123"/>
      <c r="D759" s="124"/>
      <c r="E759" s="185"/>
      <c r="F759" s="5"/>
      <c r="G759" s="5"/>
      <c r="H759" s="64" t="str">
        <f t="shared" si="20"/>
        <v/>
      </c>
      <c r="I759" s="5"/>
      <c r="J759" s="5"/>
      <c r="K759" s="64" t="str">
        <f t="shared" si="21"/>
        <v/>
      </c>
      <c r="L759" s="119"/>
      <c r="M759" s="152"/>
      <c r="N759" s="119"/>
      <c r="O759" s="5" t="s">
        <v>293</v>
      </c>
      <c r="P759" s="127"/>
      <c r="Q759" s="129"/>
      <c r="R759" s="237"/>
      <c r="S759" s="128"/>
      <c r="T759" s="119"/>
      <c r="U759" s="130"/>
      <c r="V759" s="130"/>
      <c r="W759" s="5"/>
      <c r="X759" s="128"/>
      <c r="Y759" s="127"/>
      <c r="Z759" s="127"/>
      <c r="AA759" s="128"/>
      <c r="AB759" s="119"/>
      <c r="AC759" s="68" t="s">
        <v>82</v>
      </c>
      <c r="AD759" s="35"/>
      <c r="AE759" s="112"/>
      <c r="AF759" s="112"/>
      <c r="AG759" s="112"/>
      <c r="AH759" s="112"/>
      <c r="AI759" s="6"/>
      <c r="AJ759" s="6"/>
      <c r="AK759" s="6"/>
      <c r="AL759" s="145"/>
      <c r="AM759" s="135"/>
      <c r="AN759" s="136"/>
      <c r="AO759" s="136"/>
      <c r="AP759" s="136"/>
      <c r="AQ759" s="147"/>
      <c r="AR759" s="145"/>
      <c r="AS759" s="110"/>
      <c r="AT759" s="119"/>
      <c r="AU759" s="10"/>
      <c r="AV759" s="119"/>
      <c r="AW759" s="8"/>
      <c r="AX759" s="9"/>
      <c r="AY759" s="9"/>
      <c r="AZ759" s="9"/>
      <c r="BA759" s="145"/>
      <c r="BB759" s="145"/>
      <c r="BC759" s="149"/>
      <c r="BD759" s="33"/>
      <c r="BE759" s="6"/>
      <c r="BF759" s="8"/>
      <c r="BG759" s="154"/>
      <c r="BH759" s="119"/>
      <c r="BI759" s="119"/>
      <c r="BJ759" s="6"/>
      <c r="BK759" s="108"/>
      <c r="BL759" s="108"/>
      <c r="BM759" s="6"/>
      <c r="BN759" s="6"/>
      <c r="BO759" s="7"/>
      <c r="BP759" s="6"/>
      <c r="BQ759" s="156"/>
      <c r="BR759" s="139" t="s">
        <v>80</v>
      </c>
      <c r="BS759" s="159"/>
      <c r="BT759" s="6"/>
    </row>
    <row r="760" spans="1:72" s="101" customFormat="1" x14ac:dyDescent="0.25">
      <c r="A760" s="122"/>
      <c r="B760" s="123"/>
      <c r="C760" s="123"/>
      <c r="D760" s="124"/>
      <c r="E760" s="185"/>
      <c r="F760" s="5"/>
      <c r="G760" s="5"/>
      <c r="H760" s="64" t="str">
        <f t="shared" si="20"/>
        <v/>
      </c>
      <c r="I760" s="5"/>
      <c r="J760" s="5"/>
      <c r="K760" s="64" t="str">
        <f t="shared" si="21"/>
        <v/>
      </c>
      <c r="L760" s="119"/>
      <c r="M760" s="152"/>
      <c r="N760" s="119"/>
      <c r="O760" s="5" t="s">
        <v>293</v>
      </c>
      <c r="P760" s="127"/>
      <c r="Q760" s="129"/>
      <c r="R760" s="237"/>
      <c r="S760" s="128"/>
      <c r="T760" s="119"/>
      <c r="U760" s="130"/>
      <c r="V760" s="130"/>
      <c r="W760" s="5"/>
      <c r="X760" s="128"/>
      <c r="Y760" s="127"/>
      <c r="Z760" s="127"/>
      <c r="AA760" s="128"/>
      <c r="AB760" s="119"/>
      <c r="AC760" s="68" t="s">
        <v>82</v>
      </c>
      <c r="AD760" s="35"/>
      <c r="AE760" s="112"/>
      <c r="AF760" s="112"/>
      <c r="AG760" s="112"/>
      <c r="AH760" s="112"/>
      <c r="AI760" s="6"/>
      <c r="AJ760" s="6"/>
      <c r="AK760" s="6"/>
      <c r="AL760" s="145"/>
      <c r="AM760" s="135"/>
      <c r="AN760" s="136"/>
      <c r="AO760" s="136"/>
      <c r="AP760" s="136"/>
      <c r="AQ760" s="147"/>
      <c r="AR760" s="145"/>
      <c r="AS760" s="110"/>
      <c r="AT760" s="119"/>
      <c r="AU760" s="10"/>
      <c r="AV760" s="119"/>
      <c r="AW760" s="8"/>
      <c r="AX760" s="9"/>
      <c r="AY760" s="9"/>
      <c r="AZ760" s="9"/>
      <c r="BA760" s="145"/>
      <c r="BB760" s="145"/>
      <c r="BC760" s="149"/>
      <c r="BD760" s="33"/>
      <c r="BE760" s="6"/>
      <c r="BF760" s="8"/>
      <c r="BG760" s="154"/>
      <c r="BH760" s="119"/>
      <c r="BI760" s="119"/>
      <c r="BJ760" s="6"/>
      <c r="BK760" s="108"/>
      <c r="BL760" s="108"/>
      <c r="BM760" s="6"/>
      <c r="BN760" s="6"/>
      <c r="BO760" s="7"/>
      <c r="BP760" s="6"/>
      <c r="BQ760" s="156"/>
      <c r="BR760" s="139" t="s">
        <v>80</v>
      </c>
      <c r="BS760" s="159"/>
      <c r="BT760" s="6"/>
    </row>
    <row r="761" spans="1:72" s="101" customFormat="1" x14ac:dyDescent="0.25">
      <c r="A761" s="122"/>
      <c r="B761" s="123"/>
      <c r="C761" s="123"/>
      <c r="D761" s="124"/>
      <c r="E761" s="185"/>
      <c r="F761" s="5"/>
      <c r="G761" s="5"/>
      <c r="H761" s="64" t="str">
        <f t="shared" si="20"/>
        <v/>
      </c>
      <c r="I761" s="5"/>
      <c r="J761" s="5"/>
      <c r="K761" s="64" t="str">
        <f t="shared" si="21"/>
        <v/>
      </c>
      <c r="L761" s="119"/>
      <c r="M761" s="152"/>
      <c r="N761" s="119"/>
      <c r="O761" s="5" t="s">
        <v>293</v>
      </c>
      <c r="P761" s="127"/>
      <c r="Q761" s="129"/>
      <c r="R761" s="237"/>
      <c r="S761" s="128"/>
      <c r="T761" s="119"/>
      <c r="U761" s="130"/>
      <c r="V761" s="130"/>
      <c r="W761" s="5"/>
      <c r="X761" s="128"/>
      <c r="Y761" s="127"/>
      <c r="Z761" s="127"/>
      <c r="AA761" s="128"/>
      <c r="AB761" s="119"/>
      <c r="AC761" s="68" t="s">
        <v>82</v>
      </c>
      <c r="AD761" s="35"/>
      <c r="AE761" s="112"/>
      <c r="AF761" s="112"/>
      <c r="AG761" s="112"/>
      <c r="AH761" s="112"/>
      <c r="AI761" s="6"/>
      <c r="AJ761" s="6"/>
      <c r="AK761" s="6"/>
      <c r="AL761" s="145"/>
      <c r="AM761" s="135"/>
      <c r="AN761" s="136"/>
      <c r="AO761" s="136"/>
      <c r="AP761" s="136"/>
      <c r="AQ761" s="147"/>
      <c r="AR761" s="145"/>
      <c r="AS761" s="110"/>
      <c r="AT761" s="119"/>
      <c r="AU761" s="10"/>
      <c r="AV761" s="119"/>
      <c r="AW761" s="8"/>
      <c r="AX761" s="9"/>
      <c r="AY761" s="9"/>
      <c r="AZ761" s="9"/>
      <c r="BA761" s="145"/>
      <c r="BB761" s="145"/>
      <c r="BC761" s="149"/>
      <c r="BD761" s="33"/>
      <c r="BE761" s="6"/>
      <c r="BF761" s="8"/>
      <c r="BG761" s="154"/>
      <c r="BH761" s="119"/>
      <c r="BI761" s="119"/>
      <c r="BJ761" s="6"/>
      <c r="BK761" s="108"/>
      <c r="BL761" s="108"/>
      <c r="BM761" s="6"/>
      <c r="BN761" s="6"/>
      <c r="BO761" s="7"/>
      <c r="BP761" s="6"/>
      <c r="BQ761" s="156"/>
      <c r="BR761" s="139" t="s">
        <v>80</v>
      </c>
      <c r="BS761" s="159"/>
      <c r="BT761" s="6"/>
    </row>
    <row r="762" spans="1:72" s="101" customFormat="1" x14ac:dyDescent="0.25">
      <c r="A762" s="122"/>
      <c r="B762" s="123"/>
      <c r="C762" s="123"/>
      <c r="D762" s="124"/>
      <c r="E762" s="185"/>
      <c r="F762" s="5"/>
      <c r="G762" s="5"/>
      <c r="H762" s="64" t="str">
        <f t="shared" si="20"/>
        <v/>
      </c>
      <c r="I762" s="5"/>
      <c r="J762" s="5"/>
      <c r="K762" s="64" t="str">
        <f t="shared" si="21"/>
        <v/>
      </c>
      <c r="L762" s="119"/>
      <c r="M762" s="152"/>
      <c r="N762" s="119"/>
      <c r="O762" s="5" t="s">
        <v>293</v>
      </c>
      <c r="P762" s="127"/>
      <c r="Q762" s="129"/>
      <c r="R762" s="237"/>
      <c r="S762" s="128"/>
      <c r="T762" s="119"/>
      <c r="U762" s="130"/>
      <c r="V762" s="130"/>
      <c r="W762" s="5"/>
      <c r="X762" s="128"/>
      <c r="Y762" s="127"/>
      <c r="Z762" s="127"/>
      <c r="AA762" s="128"/>
      <c r="AB762" s="119"/>
      <c r="AC762" s="68" t="s">
        <v>82</v>
      </c>
      <c r="AD762" s="35"/>
      <c r="AE762" s="112"/>
      <c r="AF762" s="112"/>
      <c r="AG762" s="112"/>
      <c r="AH762" s="112"/>
      <c r="AI762" s="6"/>
      <c r="AJ762" s="6"/>
      <c r="AK762" s="6"/>
      <c r="AL762" s="145"/>
      <c r="AM762" s="135"/>
      <c r="AN762" s="136"/>
      <c r="AO762" s="136"/>
      <c r="AP762" s="136"/>
      <c r="AQ762" s="147"/>
      <c r="AR762" s="145"/>
      <c r="AS762" s="110"/>
      <c r="AT762" s="119"/>
      <c r="AU762" s="10"/>
      <c r="AV762" s="119"/>
      <c r="AW762" s="8"/>
      <c r="AX762" s="9"/>
      <c r="AY762" s="9"/>
      <c r="AZ762" s="9"/>
      <c r="BA762" s="145"/>
      <c r="BB762" s="145"/>
      <c r="BC762" s="149"/>
      <c r="BD762" s="33"/>
      <c r="BE762" s="6"/>
      <c r="BF762" s="8"/>
      <c r="BG762" s="154"/>
      <c r="BH762" s="119"/>
      <c r="BI762" s="119"/>
      <c r="BJ762" s="6"/>
      <c r="BK762" s="108"/>
      <c r="BL762" s="108"/>
      <c r="BM762" s="6"/>
      <c r="BN762" s="6"/>
      <c r="BO762" s="7"/>
      <c r="BP762" s="6"/>
      <c r="BQ762" s="156"/>
      <c r="BR762" s="139" t="s">
        <v>80</v>
      </c>
      <c r="BS762" s="159"/>
      <c r="BT762" s="6"/>
    </row>
    <row r="763" spans="1:72" s="101" customFormat="1" x14ac:dyDescent="0.25">
      <c r="A763" s="122"/>
      <c r="B763" s="123"/>
      <c r="C763" s="123"/>
      <c r="D763" s="124"/>
      <c r="E763" s="185"/>
      <c r="F763" s="5"/>
      <c r="G763" s="5"/>
      <c r="H763" s="64" t="str">
        <f t="shared" si="20"/>
        <v/>
      </c>
      <c r="I763" s="5"/>
      <c r="J763" s="5"/>
      <c r="K763" s="64" t="str">
        <f t="shared" si="21"/>
        <v/>
      </c>
      <c r="L763" s="119"/>
      <c r="M763" s="152"/>
      <c r="N763" s="119"/>
      <c r="O763" s="5" t="s">
        <v>293</v>
      </c>
      <c r="P763" s="127"/>
      <c r="Q763" s="129"/>
      <c r="R763" s="237"/>
      <c r="S763" s="128"/>
      <c r="T763" s="119"/>
      <c r="U763" s="130"/>
      <c r="V763" s="130"/>
      <c r="W763" s="5"/>
      <c r="X763" s="128"/>
      <c r="Y763" s="127"/>
      <c r="Z763" s="127"/>
      <c r="AA763" s="128"/>
      <c r="AB763" s="119"/>
      <c r="AC763" s="68" t="s">
        <v>82</v>
      </c>
      <c r="AD763" s="35"/>
      <c r="AE763" s="112"/>
      <c r="AF763" s="112"/>
      <c r="AG763" s="112"/>
      <c r="AH763" s="112"/>
      <c r="AI763" s="6"/>
      <c r="AJ763" s="6"/>
      <c r="AK763" s="6"/>
      <c r="AL763" s="145"/>
      <c r="AM763" s="135"/>
      <c r="AN763" s="136"/>
      <c r="AO763" s="136"/>
      <c r="AP763" s="136"/>
      <c r="AQ763" s="147"/>
      <c r="AR763" s="145"/>
      <c r="AS763" s="110"/>
      <c r="AT763" s="119"/>
      <c r="AU763" s="10"/>
      <c r="AV763" s="119"/>
      <c r="AW763" s="8"/>
      <c r="AX763" s="9"/>
      <c r="AY763" s="9"/>
      <c r="AZ763" s="9"/>
      <c r="BA763" s="145"/>
      <c r="BB763" s="145"/>
      <c r="BC763" s="149"/>
      <c r="BD763" s="33"/>
      <c r="BE763" s="6"/>
      <c r="BF763" s="8"/>
      <c r="BG763" s="154"/>
      <c r="BH763" s="119"/>
      <c r="BI763" s="119"/>
      <c r="BJ763" s="6"/>
      <c r="BK763" s="108"/>
      <c r="BL763" s="108"/>
      <c r="BM763" s="6"/>
      <c r="BN763" s="6"/>
      <c r="BO763" s="7"/>
      <c r="BP763" s="6"/>
      <c r="BQ763" s="156"/>
      <c r="BR763" s="139" t="s">
        <v>80</v>
      </c>
      <c r="BS763" s="159"/>
      <c r="BT763" s="6"/>
    </row>
    <row r="764" spans="1:72" s="101" customFormat="1" x14ac:dyDescent="0.25">
      <c r="A764" s="122"/>
      <c r="B764" s="123"/>
      <c r="C764" s="123"/>
      <c r="D764" s="124"/>
      <c r="E764" s="185"/>
      <c r="F764" s="5"/>
      <c r="G764" s="5"/>
      <c r="H764" s="64" t="str">
        <f t="shared" si="20"/>
        <v/>
      </c>
      <c r="I764" s="5"/>
      <c r="J764" s="5"/>
      <c r="K764" s="64" t="str">
        <f t="shared" si="21"/>
        <v/>
      </c>
      <c r="L764" s="119"/>
      <c r="M764" s="152"/>
      <c r="N764" s="119"/>
      <c r="O764" s="5" t="s">
        <v>293</v>
      </c>
      <c r="P764" s="127"/>
      <c r="Q764" s="129"/>
      <c r="R764" s="237"/>
      <c r="S764" s="128"/>
      <c r="T764" s="119"/>
      <c r="U764" s="130"/>
      <c r="V764" s="130"/>
      <c r="W764" s="5"/>
      <c r="X764" s="128"/>
      <c r="Y764" s="127"/>
      <c r="Z764" s="127"/>
      <c r="AA764" s="128"/>
      <c r="AB764" s="119"/>
      <c r="AC764" s="68" t="s">
        <v>82</v>
      </c>
      <c r="AD764" s="35"/>
      <c r="AE764" s="112"/>
      <c r="AF764" s="112"/>
      <c r="AG764" s="112"/>
      <c r="AH764" s="112"/>
      <c r="AI764" s="6"/>
      <c r="AJ764" s="6"/>
      <c r="AK764" s="6"/>
      <c r="AL764" s="145"/>
      <c r="AM764" s="135"/>
      <c r="AN764" s="136"/>
      <c r="AO764" s="136"/>
      <c r="AP764" s="136"/>
      <c r="AQ764" s="147"/>
      <c r="AR764" s="145"/>
      <c r="AS764" s="110"/>
      <c r="AT764" s="119"/>
      <c r="AU764" s="10"/>
      <c r="AV764" s="119"/>
      <c r="AW764" s="8"/>
      <c r="AX764" s="9"/>
      <c r="AY764" s="9"/>
      <c r="AZ764" s="9"/>
      <c r="BA764" s="145"/>
      <c r="BB764" s="145"/>
      <c r="BC764" s="149"/>
      <c r="BD764" s="33"/>
      <c r="BE764" s="6"/>
      <c r="BF764" s="8"/>
      <c r="BG764" s="154"/>
      <c r="BH764" s="119"/>
      <c r="BI764" s="119"/>
      <c r="BJ764" s="6"/>
      <c r="BK764" s="108"/>
      <c r="BL764" s="108"/>
      <c r="BM764" s="6"/>
      <c r="BN764" s="6"/>
      <c r="BO764" s="7"/>
      <c r="BP764" s="6"/>
      <c r="BQ764" s="156"/>
      <c r="BR764" s="139" t="s">
        <v>80</v>
      </c>
      <c r="BS764" s="159"/>
      <c r="BT764" s="6"/>
    </row>
    <row r="765" spans="1:72" s="101" customFormat="1" x14ac:dyDescent="0.25">
      <c r="A765" s="122"/>
      <c r="B765" s="123"/>
      <c r="C765" s="123"/>
      <c r="D765" s="124"/>
      <c r="E765" s="185"/>
      <c r="F765" s="5"/>
      <c r="G765" s="5"/>
      <c r="H765" s="64" t="str">
        <f t="shared" si="20"/>
        <v/>
      </c>
      <c r="I765" s="5"/>
      <c r="J765" s="5"/>
      <c r="K765" s="64" t="str">
        <f t="shared" si="21"/>
        <v/>
      </c>
      <c r="L765" s="119"/>
      <c r="M765" s="152"/>
      <c r="N765" s="119"/>
      <c r="O765" s="5" t="s">
        <v>293</v>
      </c>
      <c r="P765" s="127"/>
      <c r="Q765" s="129"/>
      <c r="R765" s="237"/>
      <c r="S765" s="128"/>
      <c r="T765" s="119"/>
      <c r="U765" s="130"/>
      <c r="V765" s="130"/>
      <c r="W765" s="5"/>
      <c r="X765" s="128"/>
      <c r="Y765" s="127"/>
      <c r="Z765" s="127"/>
      <c r="AA765" s="128"/>
      <c r="AB765" s="119"/>
      <c r="AC765" s="68" t="s">
        <v>82</v>
      </c>
      <c r="AD765" s="35"/>
      <c r="AE765" s="112"/>
      <c r="AF765" s="112"/>
      <c r="AG765" s="112"/>
      <c r="AH765" s="112"/>
      <c r="AI765" s="6"/>
      <c r="AJ765" s="6"/>
      <c r="AK765" s="6"/>
      <c r="AL765" s="145"/>
      <c r="AM765" s="135"/>
      <c r="AN765" s="136"/>
      <c r="AO765" s="136"/>
      <c r="AP765" s="136"/>
      <c r="AQ765" s="147"/>
      <c r="AR765" s="145"/>
      <c r="AS765" s="110"/>
      <c r="AT765" s="119"/>
      <c r="AU765" s="10"/>
      <c r="AV765" s="119"/>
      <c r="AW765" s="8"/>
      <c r="AX765" s="9"/>
      <c r="AY765" s="9"/>
      <c r="AZ765" s="9"/>
      <c r="BA765" s="145"/>
      <c r="BB765" s="145"/>
      <c r="BC765" s="149"/>
      <c r="BD765" s="33"/>
      <c r="BE765" s="6"/>
      <c r="BF765" s="8"/>
      <c r="BG765" s="154"/>
      <c r="BH765" s="119"/>
      <c r="BI765" s="119"/>
      <c r="BJ765" s="6"/>
      <c r="BK765" s="108"/>
      <c r="BL765" s="108"/>
      <c r="BM765" s="6"/>
      <c r="BN765" s="6"/>
      <c r="BO765" s="7"/>
      <c r="BP765" s="6"/>
      <c r="BQ765" s="156"/>
      <c r="BR765" s="139" t="s">
        <v>80</v>
      </c>
      <c r="BS765" s="159"/>
      <c r="BT765" s="6"/>
    </row>
    <row r="766" spans="1:72" s="101" customFormat="1" x14ac:dyDescent="0.25">
      <c r="A766" s="122"/>
      <c r="B766" s="123"/>
      <c r="C766" s="123"/>
      <c r="D766" s="124"/>
      <c r="E766" s="185"/>
      <c r="F766" s="5"/>
      <c r="G766" s="5"/>
      <c r="H766" s="64" t="str">
        <f t="shared" si="20"/>
        <v/>
      </c>
      <c r="I766" s="5"/>
      <c r="J766" s="5"/>
      <c r="K766" s="64" t="str">
        <f t="shared" si="21"/>
        <v/>
      </c>
      <c r="L766" s="119"/>
      <c r="M766" s="152"/>
      <c r="N766" s="119"/>
      <c r="O766" s="5" t="s">
        <v>293</v>
      </c>
      <c r="P766" s="127"/>
      <c r="Q766" s="129"/>
      <c r="R766" s="237"/>
      <c r="S766" s="128"/>
      <c r="T766" s="119"/>
      <c r="U766" s="130"/>
      <c r="V766" s="130"/>
      <c r="W766" s="5"/>
      <c r="X766" s="128"/>
      <c r="Y766" s="127"/>
      <c r="Z766" s="127"/>
      <c r="AA766" s="128"/>
      <c r="AB766" s="119"/>
      <c r="AC766" s="68" t="s">
        <v>82</v>
      </c>
      <c r="AD766" s="35"/>
      <c r="AE766" s="112"/>
      <c r="AF766" s="112"/>
      <c r="AG766" s="112"/>
      <c r="AH766" s="112"/>
      <c r="AI766" s="6"/>
      <c r="AJ766" s="6"/>
      <c r="AK766" s="6"/>
      <c r="AL766" s="145"/>
      <c r="AM766" s="135"/>
      <c r="AN766" s="136"/>
      <c r="AO766" s="136"/>
      <c r="AP766" s="136"/>
      <c r="AQ766" s="147"/>
      <c r="AR766" s="145"/>
      <c r="AS766" s="110"/>
      <c r="AT766" s="119"/>
      <c r="AU766" s="10"/>
      <c r="AV766" s="119"/>
      <c r="AW766" s="8"/>
      <c r="AX766" s="9"/>
      <c r="AY766" s="9"/>
      <c r="AZ766" s="9"/>
      <c r="BA766" s="145"/>
      <c r="BB766" s="145"/>
      <c r="BC766" s="149"/>
      <c r="BD766" s="33"/>
      <c r="BE766" s="6"/>
      <c r="BF766" s="8"/>
      <c r="BG766" s="154"/>
      <c r="BH766" s="119"/>
      <c r="BI766" s="119"/>
      <c r="BJ766" s="6"/>
      <c r="BK766" s="108"/>
      <c r="BL766" s="108"/>
      <c r="BM766" s="6"/>
      <c r="BN766" s="6"/>
      <c r="BO766" s="7"/>
      <c r="BP766" s="6"/>
      <c r="BQ766" s="156"/>
      <c r="BR766" s="139" t="s">
        <v>80</v>
      </c>
      <c r="BS766" s="159"/>
      <c r="BT766" s="6"/>
    </row>
    <row r="767" spans="1:72" s="101" customFormat="1" x14ac:dyDescent="0.25">
      <c r="A767" s="122"/>
      <c r="B767" s="123"/>
      <c r="C767" s="123"/>
      <c r="D767" s="124"/>
      <c r="E767" s="185"/>
      <c r="F767" s="5"/>
      <c r="G767" s="5"/>
      <c r="H767" s="64" t="str">
        <f t="shared" si="20"/>
        <v/>
      </c>
      <c r="I767" s="5"/>
      <c r="J767" s="5"/>
      <c r="K767" s="64" t="str">
        <f t="shared" si="21"/>
        <v/>
      </c>
      <c r="L767" s="119"/>
      <c r="M767" s="152"/>
      <c r="N767" s="119"/>
      <c r="O767" s="5" t="s">
        <v>293</v>
      </c>
      <c r="P767" s="127"/>
      <c r="Q767" s="129"/>
      <c r="R767" s="237"/>
      <c r="S767" s="128"/>
      <c r="T767" s="119"/>
      <c r="U767" s="130"/>
      <c r="V767" s="130"/>
      <c r="W767" s="5"/>
      <c r="X767" s="128"/>
      <c r="Y767" s="127"/>
      <c r="Z767" s="127"/>
      <c r="AA767" s="128"/>
      <c r="AB767" s="119"/>
      <c r="AC767" s="68" t="s">
        <v>82</v>
      </c>
      <c r="AD767" s="35"/>
      <c r="AE767" s="112"/>
      <c r="AF767" s="112"/>
      <c r="AG767" s="112"/>
      <c r="AH767" s="112"/>
      <c r="AI767" s="6"/>
      <c r="AJ767" s="6"/>
      <c r="AK767" s="6"/>
      <c r="AL767" s="145"/>
      <c r="AM767" s="135"/>
      <c r="AN767" s="136"/>
      <c r="AO767" s="136"/>
      <c r="AP767" s="136"/>
      <c r="AQ767" s="147"/>
      <c r="AR767" s="145"/>
      <c r="AS767" s="110"/>
      <c r="AT767" s="119"/>
      <c r="AU767" s="10"/>
      <c r="AV767" s="119"/>
      <c r="AW767" s="8"/>
      <c r="AX767" s="9"/>
      <c r="AY767" s="9"/>
      <c r="AZ767" s="9"/>
      <c r="BA767" s="145"/>
      <c r="BB767" s="145"/>
      <c r="BC767" s="149"/>
      <c r="BD767" s="33"/>
      <c r="BE767" s="6"/>
      <c r="BF767" s="8"/>
      <c r="BG767" s="154"/>
      <c r="BH767" s="119"/>
      <c r="BI767" s="119"/>
      <c r="BJ767" s="6"/>
      <c r="BK767" s="108"/>
      <c r="BL767" s="108"/>
      <c r="BM767" s="6"/>
      <c r="BN767" s="6"/>
      <c r="BO767" s="7"/>
      <c r="BP767" s="6"/>
      <c r="BQ767" s="156"/>
      <c r="BR767" s="139" t="s">
        <v>80</v>
      </c>
      <c r="BS767" s="159"/>
      <c r="BT767" s="6"/>
    </row>
    <row r="768" spans="1:72" s="101" customFormat="1" x14ac:dyDescent="0.25">
      <c r="A768" s="122"/>
      <c r="B768" s="123"/>
      <c r="C768" s="123"/>
      <c r="D768" s="124"/>
      <c r="E768" s="185"/>
      <c r="F768" s="5"/>
      <c r="G768" s="5"/>
      <c r="H768" s="64" t="str">
        <f t="shared" si="20"/>
        <v/>
      </c>
      <c r="I768" s="5"/>
      <c r="J768" s="5"/>
      <c r="K768" s="64" t="str">
        <f t="shared" si="21"/>
        <v/>
      </c>
      <c r="L768" s="119"/>
      <c r="M768" s="152"/>
      <c r="N768" s="119"/>
      <c r="O768" s="5" t="s">
        <v>293</v>
      </c>
      <c r="P768" s="127"/>
      <c r="Q768" s="129"/>
      <c r="R768" s="237"/>
      <c r="S768" s="128"/>
      <c r="T768" s="119"/>
      <c r="U768" s="130"/>
      <c r="V768" s="130"/>
      <c r="W768" s="5"/>
      <c r="X768" s="128"/>
      <c r="Y768" s="127"/>
      <c r="Z768" s="127"/>
      <c r="AA768" s="128"/>
      <c r="AB768" s="119"/>
      <c r="AC768" s="68" t="s">
        <v>82</v>
      </c>
      <c r="AD768" s="35"/>
      <c r="AE768" s="112"/>
      <c r="AF768" s="112"/>
      <c r="AG768" s="112"/>
      <c r="AH768" s="112"/>
      <c r="AI768" s="6"/>
      <c r="AJ768" s="6"/>
      <c r="AK768" s="6"/>
      <c r="AL768" s="145"/>
      <c r="AM768" s="135"/>
      <c r="AN768" s="136"/>
      <c r="AO768" s="136"/>
      <c r="AP768" s="136"/>
      <c r="AQ768" s="147"/>
      <c r="AR768" s="145"/>
      <c r="AS768" s="110"/>
      <c r="AT768" s="119"/>
      <c r="AU768" s="10"/>
      <c r="AV768" s="119"/>
      <c r="AW768" s="8"/>
      <c r="AX768" s="9"/>
      <c r="AY768" s="9"/>
      <c r="AZ768" s="9"/>
      <c r="BA768" s="145"/>
      <c r="BB768" s="145"/>
      <c r="BC768" s="149"/>
      <c r="BD768" s="33"/>
      <c r="BE768" s="6"/>
      <c r="BF768" s="8"/>
      <c r="BG768" s="154"/>
      <c r="BH768" s="119"/>
      <c r="BI768" s="119"/>
      <c r="BJ768" s="6"/>
      <c r="BK768" s="108"/>
      <c r="BL768" s="108"/>
      <c r="BM768" s="6"/>
      <c r="BN768" s="6"/>
      <c r="BO768" s="7"/>
      <c r="BP768" s="6"/>
      <c r="BQ768" s="156"/>
      <c r="BR768" s="139" t="s">
        <v>80</v>
      </c>
      <c r="BS768" s="159"/>
      <c r="BT768" s="6"/>
    </row>
    <row r="769" spans="1:72" s="101" customFormat="1" x14ac:dyDescent="0.25">
      <c r="A769" s="122"/>
      <c r="B769" s="123"/>
      <c r="C769" s="123"/>
      <c r="D769" s="124"/>
      <c r="E769" s="185"/>
      <c r="F769" s="5"/>
      <c r="G769" s="5"/>
      <c r="H769" s="64" t="str">
        <f t="shared" si="20"/>
        <v/>
      </c>
      <c r="I769" s="5"/>
      <c r="J769" s="5"/>
      <c r="K769" s="64" t="str">
        <f t="shared" si="21"/>
        <v/>
      </c>
      <c r="L769" s="119"/>
      <c r="M769" s="152"/>
      <c r="N769" s="119"/>
      <c r="O769" s="5" t="s">
        <v>293</v>
      </c>
      <c r="P769" s="127"/>
      <c r="Q769" s="129"/>
      <c r="R769" s="237"/>
      <c r="S769" s="128"/>
      <c r="T769" s="119"/>
      <c r="U769" s="130"/>
      <c r="V769" s="130"/>
      <c r="W769" s="5"/>
      <c r="X769" s="128"/>
      <c r="Y769" s="127"/>
      <c r="Z769" s="127"/>
      <c r="AA769" s="128"/>
      <c r="AB769" s="119"/>
      <c r="AC769" s="68" t="s">
        <v>82</v>
      </c>
      <c r="AD769" s="35"/>
      <c r="AE769" s="112"/>
      <c r="AF769" s="112"/>
      <c r="AG769" s="112"/>
      <c r="AH769" s="112"/>
      <c r="AI769" s="6"/>
      <c r="AJ769" s="6"/>
      <c r="AK769" s="6"/>
      <c r="AL769" s="145"/>
      <c r="AM769" s="135"/>
      <c r="AN769" s="136"/>
      <c r="AO769" s="136"/>
      <c r="AP769" s="136"/>
      <c r="AQ769" s="147"/>
      <c r="AR769" s="145"/>
      <c r="AS769" s="110"/>
      <c r="AT769" s="119"/>
      <c r="AU769" s="10"/>
      <c r="AV769" s="119"/>
      <c r="AW769" s="8"/>
      <c r="AX769" s="9"/>
      <c r="AY769" s="9"/>
      <c r="AZ769" s="9"/>
      <c r="BA769" s="145"/>
      <c r="BB769" s="145"/>
      <c r="BC769" s="149"/>
      <c r="BD769" s="33"/>
      <c r="BE769" s="6"/>
      <c r="BF769" s="8"/>
      <c r="BG769" s="154"/>
      <c r="BH769" s="119"/>
      <c r="BI769" s="119"/>
      <c r="BJ769" s="6"/>
      <c r="BK769" s="108"/>
      <c r="BL769" s="108"/>
      <c r="BM769" s="6"/>
      <c r="BN769" s="6"/>
      <c r="BO769" s="7"/>
      <c r="BP769" s="6"/>
      <c r="BQ769" s="156"/>
      <c r="BR769" s="139" t="s">
        <v>80</v>
      </c>
      <c r="BS769" s="159"/>
      <c r="BT769" s="6"/>
    </row>
    <row r="770" spans="1:72" s="101" customFormat="1" x14ac:dyDescent="0.25">
      <c r="A770" s="122"/>
      <c r="B770" s="123"/>
      <c r="C770" s="123"/>
      <c r="D770" s="124"/>
      <c r="E770" s="185"/>
      <c r="F770" s="5"/>
      <c r="G770" s="5"/>
      <c r="H770" s="64" t="str">
        <f t="shared" si="20"/>
        <v/>
      </c>
      <c r="I770" s="5"/>
      <c r="J770" s="5"/>
      <c r="K770" s="64" t="str">
        <f t="shared" si="21"/>
        <v/>
      </c>
      <c r="L770" s="119"/>
      <c r="M770" s="152"/>
      <c r="N770" s="119"/>
      <c r="O770" s="5" t="s">
        <v>293</v>
      </c>
      <c r="P770" s="127"/>
      <c r="Q770" s="129"/>
      <c r="R770" s="237"/>
      <c r="S770" s="128"/>
      <c r="T770" s="119"/>
      <c r="U770" s="130"/>
      <c r="V770" s="130"/>
      <c r="W770" s="5"/>
      <c r="X770" s="128"/>
      <c r="Y770" s="127"/>
      <c r="Z770" s="127"/>
      <c r="AA770" s="128"/>
      <c r="AB770" s="119"/>
      <c r="AC770" s="68" t="s">
        <v>82</v>
      </c>
      <c r="AD770" s="35"/>
      <c r="AE770" s="112"/>
      <c r="AF770" s="112"/>
      <c r="AG770" s="112"/>
      <c r="AH770" s="112"/>
      <c r="AI770" s="6"/>
      <c r="AJ770" s="6"/>
      <c r="AK770" s="6"/>
      <c r="AL770" s="145"/>
      <c r="AM770" s="135"/>
      <c r="AN770" s="136"/>
      <c r="AO770" s="136"/>
      <c r="AP770" s="136"/>
      <c r="AQ770" s="147"/>
      <c r="AR770" s="145"/>
      <c r="AS770" s="110"/>
      <c r="AT770" s="119"/>
      <c r="AU770" s="10"/>
      <c r="AV770" s="119"/>
      <c r="AW770" s="8"/>
      <c r="AX770" s="9"/>
      <c r="AY770" s="9"/>
      <c r="AZ770" s="9"/>
      <c r="BA770" s="145"/>
      <c r="BB770" s="145"/>
      <c r="BC770" s="149"/>
      <c r="BD770" s="33"/>
      <c r="BE770" s="6"/>
      <c r="BF770" s="8"/>
      <c r="BG770" s="154"/>
      <c r="BH770" s="119"/>
      <c r="BI770" s="119"/>
      <c r="BJ770" s="6"/>
      <c r="BK770" s="108"/>
      <c r="BL770" s="108"/>
      <c r="BM770" s="6"/>
      <c r="BN770" s="6"/>
      <c r="BO770" s="7"/>
      <c r="BP770" s="6"/>
      <c r="BQ770" s="156"/>
      <c r="BR770" s="139" t="s">
        <v>80</v>
      </c>
      <c r="BS770" s="159"/>
      <c r="BT770" s="6"/>
    </row>
    <row r="771" spans="1:72" s="101" customFormat="1" x14ac:dyDescent="0.25">
      <c r="A771" s="122"/>
      <c r="B771" s="123"/>
      <c r="C771" s="123"/>
      <c r="D771" s="124"/>
      <c r="E771" s="185"/>
      <c r="F771" s="5"/>
      <c r="G771" s="5"/>
      <c r="H771" s="64" t="str">
        <f t="shared" si="20"/>
        <v/>
      </c>
      <c r="I771" s="5"/>
      <c r="J771" s="5"/>
      <c r="K771" s="64" t="str">
        <f t="shared" si="21"/>
        <v/>
      </c>
      <c r="L771" s="119"/>
      <c r="M771" s="152"/>
      <c r="N771" s="119"/>
      <c r="O771" s="5" t="s">
        <v>293</v>
      </c>
      <c r="P771" s="127"/>
      <c r="Q771" s="129"/>
      <c r="R771" s="237"/>
      <c r="S771" s="128"/>
      <c r="T771" s="119"/>
      <c r="U771" s="130"/>
      <c r="V771" s="130"/>
      <c r="W771" s="5"/>
      <c r="X771" s="128"/>
      <c r="Y771" s="127"/>
      <c r="Z771" s="127"/>
      <c r="AA771" s="128"/>
      <c r="AB771" s="119"/>
      <c r="AC771" s="68" t="s">
        <v>82</v>
      </c>
      <c r="AD771" s="35"/>
      <c r="AE771" s="112"/>
      <c r="AF771" s="112"/>
      <c r="AG771" s="112"/>
      <c r="AH771" s="112"/>
      <c r="AI771" s="6"/>
      <c r="AJ771" s="6"/>
      <c r="AK771" s="6"/>
      <c r="AL771" s="145"/>
      <c r="AM771" s="135"/>
      <c r="AN771" s="136"/>
      <c r="AO771" s="136"/>
      <c r="AP771" s="136"/>
      <c r="AQ771" s="147"/>
      <c r="AR771" s="145"/>
      <c r="AS771" s="110"/>
      <c r="AT771" s="119"/>
      <c r="AU771" s="10"/>
      <c r="AV771" s="119"/>
      <c r="AW771" s="8"/>
      <c r="AX771" s="9"/>
      <c r="AY771" s="9"/>
      <c r="AZ771" s="9"/>
      <c r="BA771" s="145"/>
      <c r="BB771" s="145"/>
      <c r="BC771" s="149"/>
      <c r="BD771" s="33"/>
      <c r="BE771" s="6"/>
      <c r="BF771" s="8"/>
      <c r="BG771" s="154"/>
      <c r="BH771" s="119"/>
      <c r="BI771" s="119"/>
      <c r="BJ771" s="6"/>
      <c r="BK771" s="108"/>
      <c r="BL771" s="108"/>
      <c r="BM771" s="6"/>
      <c r="BN771" s="6"/>
      <c r="BO771" s="7"/>
      <c r="BP771" s="6"/>
      <c r="BQ771" s="156"/>
      <c r="BR771" s="139" t="s">
        <v>80</v>
      </c>
      <c r="BS771" s="159"/>
      <c r="BT771" s="6"/>
    </row>
    <row r="772" spans="1:72" s="101" customFormat="1" x14ac:dyDescent="0.25">
      <c r="A772" s="122"/>
      <c r="B772" s="123"/>
      <c r="C772" s="123"/>
      <c r="D772" s="124"/>
      <c r="E772" s="185"/>
      <c r="F772" s="5"/>
      <c r="G772" s="5"/>
      <c r="H772" s="64" t="str">
        <f t="shared" si="20"/>
        <v/>
      </c>
      <c r="I772" s="5"/>
      <c r="J772" s="5"/>
      <c r="K772" s="64" t="str">
        <f t="shared" si="21"/>
        <v/>
      </c>
      <c r="L772" s="119"/>
      <c r="M772" s="152"/>
      <c r="N772" s="119"/>
      <c r="O772" s="5" t="s">
        <v>293</v>
      </c>
      <c r="P772" s="127"/>
      <c r="Q772" s="129"/>
      <c r="R772" s="237"/>
      <c r="S772" s="128"/>
      <c r="T772" s="119"/>
      <c r="U772" s="130"/>
      <c r="V772" s="130"/>
      <c r="W772" s="5"/>
      <c r="X772" s="128"/>
      <c r="Y772" s="127"/>
      <c r="Z772" s="127"/>
      <c r="AA772" s="128"/>
      <c r="AB772" s="119"/>
      <c r="AC772" s="68" t="s">
        <v>82</v>
      </c>
      <c r="AD772" s="35"/>
      <c r="AE772" s="112"/>
      <c r="AF772" s="112"/>
      <c r="AG772" s="112"/>
      <c r="AH772" s="112"/>
      <c r="AI772" s="6"/>
      <c r="AJ772" s="6"/>
      <c r="AK772" s="6"/>
      <c r="AL772" s="145"/>
      <c r="AM772" s="135"/>
      <c r="AN772" s="136"/>
      <c r="AO772" s="136"/>
      <c r="AP772" s="136"/>
      <c r="AQ772" s="147"/>
      <c r="AR772" s="145"/>
      <c r="AS772" s="110"/>
      <c r="AT772" s="119"/>
      <c r="AU772" s="10"/>
      <c r="AV772" s="119"/>
      <c r="AW772" s="8"/>
      <c r="AX772" s="9"/>
      <c r="AY772" s="9"/>
      <c r="AZ772" s="9"/>
      <c r="BA772" s="145"/>
      <c r="BB772" s="145"/>
      <c r="BC772" s="149"/>
      <c r="BD772" s="33"/>
      <c r="BE772" s="6"/>
      <c r="BF772" s="8"/>
      <c r="BG772" s="154"/>
      <c r="BH772" s="119"/>
      <c r="BI772" s="119"/>
      <c r="BJ772" s="6"/>
      <c r="BK772" s="108"/>
      <c r="BL772" s="108"/>
      <c r="BM772" s="6"/>
      <c r="BN772" s="6"/>
      <c r="BO772" s="7"/>
      <c r="BP772" s="6"/>
      <c r="BQ772" s="156"/>
      <c r="BR772" s="139" t="s">
        <v>80</v>
      </c>
      <c r="BS772" s="159"/>
      <c r="BT772" s="6"/>
    </row>
    <row r="773" spans="1:72" s="101" customFormat="1" x14ac:dyDescent="0.25">
      <c r="A773" s="122"/>
      <c r="B773" s="123"/>
      <c r="C773" s="123"/>
      <c r="D773" s="124"/>
      <c r="E773" s="185"/>
      <c r="F773" s="5"/>
      <c r="G773" s="5"/>
      <c r="H773" s="64" t="str">
        <f t="shared" si="20"/>
        <v/>
      </c>
      <c r="I773" s="5"/>
      <c r="J773" s="5"/>
      <c r="K773" s="64" t="str">
        <f t="shared" si="21"/>
        <v/>
      </c>
      <c r="L773" s="119"/>
      <c r="M773" s="152"/>
      <c r="N773" s="119"/>
      <c r="O773" s="5" t="s">
        <v>293</v>
      </c>
      <c r="P773" s="127"/>
      <c r="Q773" s="129"/>
      <c r="R773" s="237"/>
      <c r="S773" s="128"/>
      <c r="T773" s="119"/>
      <c r="U773" s="130"/>
      <c r="V773" s="130"/>
      <c r="W773" s="5"/>
      <c r="X773" s="128"/>
      <c r="Y773" s="127"/>
      <c r="Z773" s="127"/>
      <c r="AA773" s="128"/>
      <c r="AB773" s="119"/>
      <c r="AC773" s="68" t="s">
        <v>82</v>
      </c>
      <c r="AD773" s="35"/>
      <c r="AE773" s="112"/>
      <c r="AF773" s="112"/>
      <c r="AG773" s="112"/>
      <c r="AH773" s="112"/>
      <c r="AI773" s="6"/>
      <c r="AJ773" s="6"/>
      <c r="AK773" s="6"/>
      <c r="AL773" s="145"/>
      <c r="AM773" s="135"/>
      <c r="AN773" s="136"/>
      <c r="AO773" s="136"/>
      <c r="AP773" s="136"/>
      <c r="AQ773" s="147"/>
      <c r="AR773" s="145"/>
      <c r="AS773" s="110"/>
      <c r="AT773" s="119"/>
      <c r="AU773" s="10"/>
      <c r="AV773" s="119"/>
      <c r="AW773" s="8"/>
      <c r="AX773" s="9"/>
      <c r="AY773" s="9"/>
      <c r="AZ773" s="9"/>
      <c r="BA773" s="145"/>
      <c r="BB773" s="145"/>
      <c r="BC773" s="149"/>
      <c r="BD773" s="33"/>
      <c r="BE773" s="6"/>
      <c r="BF773" s="8"/>
      <c r="BG773" s="154"/>
      <c r="BH773" s="119"/>
      <c r="BI773" s="119"/>
      <c r="BJ773" s="6"/>
      <c r="BK773" s="108"/>
      <c r="BL773" s="108"/>
      <c r="BM773" s="6"/>
      <c r="BN773" s="6"/>
      <c r="BO773" s="7"/>
      <c r="BP773" s="6"/>
      <c r="BQ773" s="156"/>
      <c r="BR773" s="139" t="s">
        <v>80</v>
      </c>
      <c r="BS773" s="159"/>
      <c r="BT773" s="6"/>
    </row>
    <row r="774" spans="1:72" s="101" customFormat="1" x14ac:dyDescent="0.25">
      <c r="A774" s="122"/>
      <c r="B774" s="123"/>
      <c r="C774" s="123"/>
      <c r="D774" s="124"/>
      <c r="E774" s="185"/>
      <c r="F774" s="5"/>
      <c r="G774" s="5"/>
      <c r="H774" s="64" t="str">
        <f t="shared" si="20"/>
        <v/>
      </c>
      <c r="I774" s="5"/>
      <c r="J774" s="5"/>
      <c r="K774" s="64" t="str">
        <f t="shared" si="21"/>
        <v/>
      </c>
      <c r="L774" s="119"/>
      <c r="M774" s="152"/>
      <c r="N774" s="119"/>
      <c r="O774" s="5" t="s">
        <v>293</v>
      </c>
      <c r="P774" s="127"/>
      <c r="Q774" s="129"/>
      <c r="R774" s="237"/>
      <c r="S774" s="128"/>
      <c r="T774" s="119"/>
      <c r="U774" s="130"/>
      <c r="V774" s="130"/>
      <c r="W774" s="5"/>
      <c r="X774" s="128"/>
      <c r="Y774" s="127"/>
      <c r="Z774" s="127"/>
      <c r="AA774" s="128"/>
      <c r="AB774" s="119"/>
      <c r="AC774" s="68" t="s">
        <v>82</v>
      </c>
      <c r="AD774" s="35"/>
      <c r="AE774" s="112"/>
      <c r="AF774" s="112"/>
      <c r="AG774" s="112"/>
      <c r="AH774" s="112"/>
      <c r="AI774" s="6"/>
      <c r="AJ774" s="6"/>
      <c r="AK774" s="6"/>
      <c r="AL774" s="145"/>
      <c r="AM774" s="135"/>
      <c r="AN774" s="136"/>
      <c r="AO774" s="136"/>
      <c r="AP774" s="136"/>
      <c r="AQ774" s="147"/>
      <c r="AR774" s="145"/>
      <c r="AS774" s="110"/>
      <c r="AT774" s="119"/>
      <c r="AU774" s="10"/>
      <c r="AV774" s="119"/>
      <c r="AW774" s="8"/>
      <c r="AX774" s="9"/>
      <c r="AY774" s="9"/>
      <c r="AZ774" s="9"/>
      <c r="BA774" s="145"/>
      <c r="BB774" s="145"/>
      <c r="BC774" s="149"/>
      <c r="BD774" s="33"/>
      <c r="BE774" s="6"/>
      <c r="BF774" s="8"/>
      <c r="BG774" s="154"/>
      <c r="BH774" s="119"/>
      <c r="BI774" s="119"/>
      <c r="BJ774" s="6"/>
      <c r="BK774" s="108"/>
      <c r="BL774" s="108"/>
      <c r="BM774" s="6"/>
      <c r="BN774" s="6"/>
      <c r="BO774" s="7"/>
      <c r="BP774" s="6"/>
      <c r="BQ774" s="156"/>
      <c r="BR774" s="139" t="s">
        <v>80</v>
      </c>
      <c r="BS774" s="159"/>
      <c r="BT774" s="6"/>
    </row>
    <row r="775" spans="1:72" s="101" customFormat="1" x14ac:dyDescent="0.25">
      <c r="A775" s="122"/>
      <c r="B775" s="123"/>
      <c r="C775" s="123"/>
      <c r="D775" s="124"/>
      <c r="E775" s="185"/>
      <c r="F775" s="5"/>
      <c r="G775" s="5"/>
      <c r="H775" s="64" t="str">
        <f t="shared" si="20"/>
        <v/>
      </c>
      <c r="I775" s="5"/>
      <c r="J775" s="5"/>
      <c r="K775" s="64" t="str">
        <f t="shared" si="21"/>
        <v/>
      </c>
      <c r="L775" s="119"/>
      <c r="M775" s="152"/>
      <c r="N775" s="119"/>
      <c r="O775" s="5" t="s">
        <v>293</v>
      </c>
      <c r="P775" s="127"/>
      <c r="Q775" s="129"/>
      <c r="R775" s="237"/>
      <c r="S775" s="128"/>
      <c r="T775" s="119"/>
      <c r="U775" s="130"/>
      <c r="V775" s="130"/>
      <c r="W775" s="5"/>
      <c r="X775" s="128"/>
      <c r="Y775" s="127"/>
      <c r="Z775" s="127"/>
      <c r="AA775" s="128"/>
      <c r="AB775" s="119"/>
      <c r="AC775" s="68" t="s">
        <v>82</v>
      </c>
      <c r="AD775" s="35"/>
      <c r="AE775" s="112"/>
      <c r="AF775" s="112"/>
      <c r="AG775" s="112"/>
      <c r="AH775" s="112"/>
      <c r="AI775" s="6"/>
      <c r="AJ775" s="6"/>
      <c r="AK775" s="6"/>
      <c r="AL775" s="145"/>
      <c r="AM775" s="135"/>
      <c r="AN775" s="136"/>
      <c r="AO775" s="136"/>
      <c r="AP775" s="136"/>
      <c r="AQ775" s="147"/>
      <c r="AR775" s="145"/>
      <c r="AS775" s="110"/>
      <c r="AT775" s="119"/>
      <c r="AU775" s="10"/>
      <c r="AV775" s="119"/>
      <c r="AW775" s="8"/>
      <c r="AX775" s="9"/>
      <c r="AY775" s="9"/>
      <c r="AZ775" s="9"/>
      <c r="BA775" s="145"/>
      <c r="BB775" s="145"/>
      <c r="BC775" s="149"/>
      <c r="BD775" s="33"/>
      <c r="BE775" s="6"/>
      <c r="BF775" s="8"/>
      <c r="BG775" s="154"/>
      <c r="BH775" s="119"/>
      <c r="BI775" s="119"/>
      <c r="BJ775" s="6"/>
      <c r="BK775" s="108"/>
      <c r="BL775" s="108"/>
      <c r="BM775" s="6"/>
      <c r="BN775" s="6"/>
      <c r="BO775" s="7"/>
      <c r="BP775" s="6"/>
      <c r="BQ775" s="156"/>
      <c r="BR775" s="139" t="s">
        <v>80</v>
      </c>
      <c r="BS775" s="159"/>
      <c r="BT775" s="6"/>
    </row>
    <row r="776" spans="1:72" s="101" customFormat="1" x14ac:dyDescent="0.25">
      <c r="A776" s="122"/>
      <c r="B776" s="123"/>
      <c r="C776" s="123"/>
      <c r="D776" s="124"/>
      <c r="E776" s="185"/>
      <c r="F776" s="5"/>
      <c r="G776" s="5"/>
      <c r="H776" s="64" t="str">
        <f t="shared" si="20"/>
        <v/>
      </c>
      <c r="I776" s="5"/>
      <c r="J776" s="5"/>
      <c r="K776" s="64" t="str">
        <f t="shared" si="21"/>
        <v/>
      </c>
      <c r="L776" s="119"/>
      <c r="M776" s="152"/>
      <c r="N776" s="119"/>
      <c r="O776" s="5" t="s">
        <v>293</v>
      </c>
      <c r="P776" s="127"/>
      <c r="Q776" s="129"/>
      <c r="R776" s="237"/>
      <c r="S776" s="128"/>
      <c r="T776" s="119"/>
      <c r="U776" s="130"/>
      <c r="V776" s="130"/>
      <c r="W776" s="5"/>
      <c r="X776" s="128"/>
      <c r="Y776" s="127"/>
      <c r="Z776" s="127"/>
      <c r="AA776" s="128"/>
      <c r="AB776" s="119"/>
      <c r="AC776" s="68" t="s">
        <v>82</v>
      </c>
      <c r="AD776" s="35"/>
      <c r="AE776" s="112"/>
      <c r="AF776" s="112"/>
      <c r="AG776" s="112"/>
      <c r="AH776" s="112"/>
      <c r="AI776" s="6"/>
      <c r="AJ776" s="6"/>
      <c r="AK776" s="6"/>
      <c r="AL776" s="145"/>
      <c r="AM776" s="135"/>
      <c r="AN776" s="136"/>
      <c r="AO776" s="136"/>
      <c r="AP776" s="136"/>
      <c r="AQ776" s="147"/>
      <c r="AR776" s="145"/>
      <c r="AS776" s="110"/>
      <c r="AT776" s="119"/>
      <c r="AU776" s="10"/>
      <c r="AV776" s="119"/>
      <c r="AW776" s="8"/>
      <c r="AX776" s="9"/>
      <c r="AY776" s="9"/>
      <c r="AZ776" s="9"/>
      <c r="BA776" s="145"/>
      <c r="BB776" s="145"/>
      <c r="BC776" s="149"/>
      <c r="BD776" s="33"/>
      <c r="BE776" s="6"/>
      <c r="BF776" s="8"/>
      <c r="BG776" s="154"/>
      <c r="BH776" s="119"/>
      <c r="BI776" s="119"/>
      <c r="BJ776" s="6"/>
      <c r="BK776" s="108"/>
      <c r="BL776" s="108"/>
      <c r="BM776" s="6"/>
      <c r="BN776" s="6"/>
      <c r="BO776" s="7"/>
      <c r="BP776" s="6"/>
      <c r="BQ776" s="156"/>
      <c r="BR776" s="139" t="s">
        <v>80</v>
      </c>
      <c r="BS776" s="159"/>
      <c r="BT776" s="6"/>
    </row>
    <row r="777" spans="1:72" s="101" customFormat="1" x14ac:dyDescent="0.25">
      <c r="A777" s="122"/>
      <c r="B777" s="123"/>
      <c r="C777" s="123"/>
      <c r="D777" s="124"/>
      <c r="E777" s="185"/>
      <c r="F777" s="5"/>
      <c r="G777" s="5"/>
      <c r="H777" s="64" t="str">
        <f t="shared" si="20"/>
        <v/>
      </c>
      <c r="I777" s="5"/>
      <c r="J777" s="5"/>
      <c r="K777" s="64" t="str">
        <f t="shared" si="21"/>
        <v/>
      </c>
      <c r="L777" s="119"/>
      <c r="M777" s="152"/>
      <c r="N777" s="119"/>
      <c r="O777" s="5" t="s">
        <v>293</v>
      </c>
      <c r="P777" s="127"/>
      <c r="Q777" s="129"/>
      <c r="R777" s="237"/>
      <c r="S777" s="128"/>
      <c r="T777" s="119"/>
      <c r="U777" s="130"/>
      <c r="V777" s="130"/>
      <c r="W777" s="5"/>
      <c r="X777" s="128"/>
      <c r="Y777" s="127"/>
      <c r="Z777" s="127"/>
      <c r="AA777" s="128"/>
      <c r="AB777" s="119"/>
      <c r="AC777" s="68" t="s">
        <v>82</v>
      </c>
      <c r="AD777" s="35"/>
      <c r="AE777" s="112"/>
      <c r="AF777" s="112"/>
      <c r="AG777" s="112"/>
      <c r="AH777" s="112"/>
      <c r="AI777" s="6"/>
      <c r="AJ777" s="6"/>
      <c r="AK777" s="6"/>
      <c r="AL777" s="145"/>
      <c r="AM777" s="135"/>
      <c r="AN777" s="136"/>
      <c r="AO777" s="136"/>
      <c r="AP777" s="136"/>
      <c r="AQ777" s="147"/>
      <c r="AR777" s="145"/>
      <c r="AS777" s="110"/>
      <c r="AT777" s="119"/>
      <c r="AU777" s="10"/>
      <c r="AV777" s="119"/>
      <c r="AW777" s="8"/>
      <c r="AX777" s="9"/>
      <c r="AY777" s="9"/>
      <c r="AZ777" s="9"/>
      <c r="BA777" s="145"/>
      <c r="BB777" s="145"/>
      <c r="BC777" s="149"/>
      <c r="BD777" s="33"/>
      <c r="BE777" s="6"/>
      <c r="BF777" s="8"/>
      <c r="BG777" s="154"/>
      <c r="BH777" s="119"/>
      <c r="BI777" s="119"/>
      <c r="BJ777" s="6"/>
      <c r="BK777" s="108"/>
      <c r="BL777" s="108"/>
      <c r="BM777" s="6"/>
      <c r="BN777" s="6"/>
      <c r="BO777" s="7"/>
      <c r="BP777" s="6"/>
      <c r="BQ777" s="156"/>
      <c r="BR777" s="139" t="s">
        <v>80</v>
      </c>
      <c r="BS777" s="159"/>
      <c r="BT777" s="6"/>
    </row>
    <row r="778" spans="1:72" s="101" customFormat="1" x14ac:dyDescent="0.25">
      <c r="A778" s="122"/>
      <c r="B778" s="123"/>
      <c r="C778" s="123"/>
      <c r="D778" s="124"/>
      <c r="E778" s="185"/>
      <c r="F778" s="5"/>
      <c r="G778" s="5"/>
      <c r="H778" s="64" t="str">
        <f t="shared" si="20"/>
        <v/>
      </c>
      <c r="I778" s="5"/>
      <c r="J778" s="5"/>
      <c r="K778" s="64" t="str">
        <f t="shared" si="21"/>
        <v/>
      </c>
      <c r="L778" s="119"/>
      <c r="M778" s="152"/>
      <c r="N778" s="119"/>
      <c r="O778" s="5" t="s">
        <v>293</v>
      </c>
      <c r="P778" s="127"/>
      <c r="Q778" s="129"/>
      <c r="R778" s="237"/>
      <c r="S778" s="128"/>
      <c r="T778" s="119"/>
      <c r="U778" s="130"/>
      <c r="V778" s="130"/>
      <c r="W778" s="5"/>
      <c r="X778" s="128"/>
      <c r="Y778" s="127"/>
      <c r="Z778" s="127"/>
      <c r="AA778" s="128"/>
      <c r="AB778" s="119"/>
      <c r="AC778" s="68" t="s">
        <v>82</v>
      </c>
      <c r="AD778" s="35"/>
      <c r="AE778" s="112"/>
      <c r="AF778" s="112"/>
      <c r="AG778" s="112"/>
      <c r="AH778" s="112"/>
      <c r="AI778" s="6"/>
      <c r="AJ778" s="6"/>
      <c r="AK778" s="6"/>
      <c r="AL778" s="145"/>
      <c r="AM778" s="135"/>
      <c r="AN778" s="136"/>
      <c r="AO778" s="136"/>
      <c r="AP778" s="136"/>
      <c r="AQ778" s="147"/>
      <c r="AR778" s="145"/>
      <c r="AS778" s="110"/>
      <c r="AT778" s="119"/>
      <c r="AU778" s="10"/>
      <c r="AV778" s="119"/>
      <c r="AW778" s="8"/>
      <c r="AX778" s="9"/>
      <c r="AY778" s="9"/>
      <c r="AZ778" s="9"/>
      <c r="BA778" s="145"/>
      <c r="BB778" s="145"/>
      <c r="BC778" s="149"/>
      <c r="BD778" s="33"/>
      <c r="BE778" s="6"/>
      <c r="BF778" s="8"/>
      <c r="BG778" s="154"/>
      <c r="BH778" s="119"/>
      <c r="BI778" s="119"/>
      <c r="BJ778" s="6"/>
      <c r="BK778" s="108"/>
      <c r="BL778" s="108"/>
      <c r="BM778" s="6"/>
      <c r="BN778" s="6"/>
      <c r="BO778" s="7"/>
      <c r="BP778" s="6"/>
      <c r="BQ778" s="156"/>
      <c r="BR778" s="139" t="s">
        <v>80</v>
      </c>
      <c r="BS778" s="159"/>
      <c r="BT778" s="6"/>
    </row>
    <row r="779" spans="1:72" s="101" customFormat="1" x14ac:dyDescent="0.25">
      <c r="A779" s="122"/>
      <c r="B779" s="123"/>
      <c r="C779" s="123"/>
      <c r="D779" s="124"/>
      <c r="E779" s="185"/>
      <c r="F779" s="5"/>
      <c r="G779" s="5"/>
      <c r="H779" s="64" t="str">
        <f t="shared" si="20"/>
        <v/>
      </c>
      <c r="I779" s="5"/>
      <c r="J779" s="5"/>
      <c r="K779" s="64" t="str">
        <f t="shared" si="21"/>
        <v/>
      </c>
      <c r="L779" s="119"/>
      <c r="M779" s="152"/>
      <c r="N779" s="119"/>
      <c r="O779" s="5" t="s">
        <v>293</v>
      </c>
      <c r="P779" s="127"/>
      <c r="Q779" s="129"/>
      <c r="R779" s="237"/>
      <c r="S779" s="128"/>
      <c r="T779" s="119"/>
      <c r="U779" s="130"/>
      <c r="V779" s="130"/>
      <c r="W779" s="5"/>
      <c r="X779" s="128"/>
      <c r="Y779" s="127"/>
      <c r="Z779" s="127"/>
      <c r="AA779" s="128"/>
      <c r="AB779" s="119"/>
      <c r="AC779" s="68" t="s">
        <v>82</v>
      </c>
      <c r="AD779" s="35"/>
      <c r="AE779" s="112"/>
      <c r="AF779" s="112"/>
      <c r="AG779" s="112"/>
      <c r="AH779" s="112"/>
      <c r="AI779" s="6"/>
      <c r="AJ779" s="6"/>
      <c r="AK779" s="6"/>
      <c r="AL779" s="145"/>
      <c r="AM779" s="135"/>
      <c r="AN779" s="136"/>
      <c r="AO779" s="136"/>
      <c r="AP779" s="136"/>
      <c r="AQ779" s="147"/>
      <c r="AR779" s="145"/>
      <c r="AS779" s="110"/>
      <c r="AT779" s="119"/>
      <c r="AU779" s="10"/>
      <c r="AV779" s="119"/>
      <c r="AW779" s="8"/>
      <c r="AX779" s="9"/>
      <c r="AY779" s="9"/>
      <c r="AZ779" s="9"/>
      <c r="BA779" s="145"/>
      <c r="BB779" s="145"/>
      <c r="BC779" s="149"/>
      <c r="BD779" s="33"/>
      <c r="BE779" s="6"/>
      <c r="BF779" s="8"/>
      <c r="BG779" s="154"/>
      <c r="BH779" s="119"/>
      <c r="BI779" s="119"/>
      <c r="BJ779" s="6"/>
      <c r="BK779" s="108"/>
      <c r="BL779" s="108"/>
      <c r="BM779" s="6"/>
      <c r="BN779" s="6"/>
      <c r="BO779" s="7"/>
      <c r="BP779" s="6"/>
      <c r="BQ779" s="156"/>
      <c r="BR779" s="139" t="s">
        <v>80</v>
      </c>
      <c r="BS779" s="159"/>
      <c r="BT779" s="6"/>
    </row>
    <row r="780" spans="1:72" s="101" customFormat="1" x14ac:dyDescent="0.25">
      <c r="A780" s="122"/>
      <c r="B780" s="123"/>
      <c r="C780" s="123"/>
      <c r="D780" s="124"/>
      <c r="E780" s="185"/>
      <c r="F780" s="5"/>
      <c r="G780" s="5"/>
      <c r="H780" s="64" t="str">
        <f t="shared" si="20"/>
        <v/>
      </c>
      <c r="I780" s="5"/>
      <c r="J780" s="5"/>
      <c r="K780" s="64" t="str">
        <f t="shared" si="21"/>
        <v/>
      </c>
      <c r="L780" s="119"/>
      <c r="M780" s="152"/>
      <c r="N780" s="119"/>
      <c r="O780" s="5" t="s">
        <v>293</v>
      </c>
      <c r="P780" s="127"/>
      <c r="Q780" s="129"/>
      <c r="R780" s="237"/>
      <c r="S780" s="128"/>
      <c r="T780" s="119"/>
      <c r="U780" s="130"/>
      <c r="V780" s="130"/>
      <c r="W780" s="5"/>
      <c r="X780" s="128"/>
      <c r="Y780" s="127"/>
      <c r="Z780" s="127"/>
      <c r="AA780" s="128"/>
      <c r="AB780" s="119"/>
      <c r="AC780" s="68" t="s">
        <v>82</v>
      </c>
      <c r="AD780" s="35"/>
      <c r="AE780" s="112"/>
      <c r="AF780" s="112"/>
      <c r="AG780" s="112"/>
      <c r="AH780" s="112"/>
      <c r="AI780" s="6"/>
      <c r="AJ780" s="6"/>
      <c r="AK780" s="6"/>
      <c r="AL780" s="145"/>
      <c r="AM780" s="135"/>
      <c r="AN780" s="136"/>
      <c r="AO780" s="136"/>
      <c r="AP780" s="136"/>
      <c r="AQ780" s="147"/>
      <c r="AR780" s="145"/>
      <c r="AS780" s="110"/>
      <c r="AT780" s="119"/>
      <c r="AU780" s="10"/>
      <c r="AV780" s="119"/>
      <c r="AW780" s="8"/>
      <c r="AX780" s="9"/>
      <c r="AY780" s="9"/>
      <c r="AZ780" s="9"/>
      <c r="BA780" s="145"/>
      <c r="BB780" s="145"/>
      <c r="BC780" s="149"/>
      <c r="BD780" s="33"/>
      <c r="BE780" s="6"/>
      <c r="BF780" s="8"/>
      <c r="BG780" s="154"/>
      <c r="BH780" s="119"/>
      <c r="BI780" s="119"/>
      <c r="BJ780" s="6"/>
      <c r="BK780" s="108"/>
      <c r="BL780" s="108"/>
      <c r="BM780" s="6"/>
      <c r="BN780" s="6"/>
      <c r="BO780" s="7"/>
      <c r="BP780" s="6"/>
      <c r="BQ780" s="156"/>
      <c r="BR780" s="139" t="s">
        <v>80</v>
      </c>
      <c r="BS780" s="159"/>
      <c r="BT780" s="6"/>
    </row>
    <row r="781" spans="1:72" s="101" customFormat="1" x14ac:dyDescent="0.25">
      <c r="A781" s="122"/>
      <c r="B781" s="123"/>
      <c r="C781" s="123"/>
      <c r="D781" s="124"/>
      <c r="E781" s="185"/>
      <c r="F781" s="5"/>
      <c r="G781" s="5"/>
      <c r="H781" s="64" t="str">
        <f t="shared" si="20"/>
        <v/>
      </c>
      <c r="I781" s="5"/>
      <c r="J781" s="5"/>
      <c r="K781" s="64" t="str">
        <f t="shared" si="21"/>
        <v/>
      </c>
      <c r="L781" s="119"/>
      <c r="M781" s="152"/>
      <c r="N781" s="119"/>
      <c r="O781" s="5" t="s">
        <v>293</v>
      </c>
      <c r="P781" s="127"/>
      <c r="Q781" s="129"/>
      <c r="R781" s="237"/>
      <c r="S781" s="128"/>
      <c r="T781" s="119"/>
      <c r="U781" s="130"/>
      <c r="V781" s="130"/>
      <c r="W781" s="5"/>
      <c r="X781" s="128"/>
      <c r="Y781" s="127"/>
      <c r="Z781" s="127"/>
      <c r="AA781" s="128"/>
      <c r="AB781" s="119"/>
      <c r="AC781" s="68" t="s">
        <v>82</v>
      </c>
      <c r="AD781" s="35"/>
      <c r="AE781" s="112"/>
      <c r="AF781" s="112"/>
      <c r="AG781" s="112"/>
      <c r="AH781" s="112"/>
      <c r="AI781" s="6"/>
      <c r="AJ781" s="6"/>
      <c r="AK781" s="6"/>
      <c r="AL781" s="145"/>
      <c r="AM781" s="135"/>
      <c r="AN781" s="136"/>
      <c r="AO781" s="136"/>
      <c r="AP781" s="136"/>
      <c r="AQ781" s="147"/>
      <c r="AR781" s="145"/>
      <c r="AS781" s="110"/>
      <c r="AT781" s="119"/>
      <c r="AU781" s="10"/>
      <c r="AV781" s="119"/>
      <c r="AW781" s="8"/>
      <c r="AX781" s="9"/>
      <c r="AY781" s="9"/>
      <c r="AZ781" s="9"/>
      <c r="BA781" s="145"/>
      <c r="BB781" s="145"/>
      <c r="BC781" s="149"/>
      <c r="BD781" s="33"/>
      <c r="BE781" s="6"/>
      <c r="BF781" s="8"/>
      <c r="BG781" s="154"/>
      <c r="BH781" s="119"/>
      <c r="BI781" s="119"/>
      <c r="BJ781" s="6"/>
      <c r="BK781" s="108"/>
      <c r="BL781" s="108"/>
      <c r="BM781" s="6"/>
      <c r="BN781" s="6"/>
      <c r="BO781" s="7"/>
      <c r="BP781" s="6"/>
      <c r="BQ781" s="156"/>
      <c r="BR781" s="139" t="s">
        <v>80</v>
      </c>
      <c r="BS781" s="159"/>
      <c r="BT781" s="6"/>
    </row>
    <row r="782" spans="1:72" s="101" customFormat="1" x14ac:dyDescent="0.25">
      <c r="A782" s="122"/>
      <c r="B782" s="123"/>
      <c r="C782" s="124"/>
      <c r="D782" s="124"/>
      <c r="E782" s="185"/>
      <c r="F782" s="5"/>
      <c r="G782" s="5"/>
      <c r="H782" s="64" t="str">
        <f t="shared" si="20"/>
        <v/>
      </c>
      <c r="I782" s="5"/>
      <c r="J782" s="5"/>
      <c r="K782" s="64" t="str">
        <f t="shared" si="21"/>
        <v/>
      </c>
      <c r="L782" s="119"/>
      <c r="M782" s="152"/>
      <c r="N782" s="119"/>
      <c r="O782" s="5" t="s">
        <v>293</v>
      </c>
      <c r="P782" s="127"/>
      <c r="Q782" s="129"/>
      <c r="R782" s="237"/>
      <c r="S782" s="128"/>
      <c r="T782" s="119"/>
      <c r="U782" s="130"/>
      <c r="V782" s="130"/>
      <c r="W782" s="5"/>
      <c r="X782" s="128"/>
      <c r="Y782" s="127"/>
      <c r="Z782" s="127"/>
      <c r="AA782" s="128"/>
      <c r="AB782" s="119"/>
      <c r="AC782" s="68" t="s">
        <v>82</v>
      </c>
      <c r="AD782" s="35"/>
      <c r="AE782" s="112"/>
      <c r="AF782" s="112"/>
      <c r="AG782" s="112"/>
      <c r="AH782" s="112"/>
      <c r="AI782" s="6"/>
      <c r="AJ782" s="6"/>
      <c r="AK782" s="6"/>
      <c r="AL782" s="145"/>
      <c r="AM782" s="135"/>
      <c r="AN782" s="136"/>
      <c r="AO782" s="136"/>
      <c r="AP782" s="136"/>
      <c r="AQ782" s="147"/>
      <c r="AR782" s="145"/>
      <c r="AS782" s="110"/>
      <c r="AT782" s="119"/>
      <c r="AU782" s="10"/>
      <c r="AV782" s="119"/>
      <c r="AW782" s="8"/>
      <c r="AX782" s="9"/>
      <c r="AY782" s="9"/>
      <c r="AZ782" s="9"/>
      <c r="BA782" s="145"/>
      <c r="BB782" s="145"/>
      <c r="BC782" s="149"/>
      <c r="BD782" s="33"/>
      <c r="BE782" s="6"/>
      <c r="BF782" s="8"/>
      <c r="BG782" s="154"/>
      <c r="BH782" s="119"/>
      <c r="BI782" s="119"/>
      <c r="BJ782" s="6"/>
      <c r="BK782" s="108"/>
      <c r="BL782" s="108"/>
      <c r="BM782" s="6"/>
      <c r="BN782" s="6"/>
      <c r="BO782" s="7"/>
      <c r="BP782" s="6"/>
      <c r="BQ782" s="156"/>
      <c r="BR782" s="139" t="s">
        <v>80</v>
      </c>
      <c r="BS782" s="159"/>
      <c r="BT782" s="6"/>
    </row>
    <row r="783" spans="1:72" s="101" customFormat="1" x14ac:dyDescent="0.25">
      <c r="A783" s="122"/>
      <c r="B783" s="123"/>
      <c r="C783" s="124"/>
      <c r="D783" s="124"/>
      <c r="E783" s="185"/>
      <c r="F783" s="5"/>
      <c r="G783" s="5"/>
      <c r="H783" s="64" t="str">
        <f t="shared" si="20"/>
        <v/>
      </c>
      <c r="I783" s="5"/>
      <c r="J783" s="5"/>
      <c r="K783" s="64" t="str">
        <f t="shared" si="21"/>
        <v/>
      </c>
      <c r="L783" s="119"/>
      <c r="M783" s="152"/>
      <c r="N783" s="119"/>
      <c r="O783" s="5" t="s">
        <v>293</v>
      </c>
      <c r="P783" s="127"/>
      <c r="Q783" s="129"/>
      <c r="R783" s="237"/>
      <c r="S783" s="128"/>
      <c r="T783" s="119"/>
      <c r="U783" s="130"/>
      <c r="V783" s="130"/>
      <c r="W783" s="5"/>
      <c r="X783" s="128"/>
      <c r="Y783" s="127"/>
      <c r="Z783" s="127"/>
      <c r="AA783" s="128"/>
      <c r="AB783" s="119"/>
      <c r="AC783" s="68" t="s">
        <v>82</v>
      </c>
      <c r="AD783" s="35"/>
      <c r="AE783" s="112"/>
      <c r="AF783" s="112"/>
      <c r="AG783" s="112"/>
      <c r="AH783" s="112"/>
      <c r="AI783" s="6"/>
      <c r="AJ783" s="6"/>
      <c r="AK783" s="6"/>
      <c r="AL783" s="145"/>
      <c r="AM783" s="135"/>
      <c r="AN783" s="136"/>
      <c r="AO783" s="136"/>
      <c r="AP783" s="136"/>
      <c r="AQ783" s="147"/>
      <c r="AR783" s="145"/>
      <c r="AS783" s="110"/>
      <c r="AT783" s="119"/>
      <c r="AU783" s="10"/>
      <c r="AV783" s="119"/>
      <c r="AW783" s="8"/>
      <c r="AX783" s="9"/>
      <c r="AY783" s="9"/>
      <c r="AZ783" s="9"/>
      <c r="BA783" s="145"/>
      <c r="BB783" s="145"/>
      <c r="BC783" s="149"/>
      <c r="BD783" s="33"/>
      <c r="BE783" s="6"/>
      <c r="BF783" s="8"/>
      <c r="BG783" s="154"/>
      <c r="BH783" s="119"/>
      <c r="BI783" s="119"/>
      <c r="BJ783" s="6"/>
      <c r="BK783" s="108"/>
      <c r="BL783" s="108"/>
      <c r="BM783" s="6"/>
      <c r="BN783" s="6"/>
      <c r="BO783" s="7"/>
      <c r="BP783" s="6"/>
      <c r="BQ783" s="156"/>
      <c r="BR783" s="139" t="s">
        <v>80</v>
      </c>
      <c r="BS783" s="159"/>
      <c r="BT783" s="6"/>
    </row>
    <row r="784" spans="1:72" s="101" customFormat="1" x14ac:dyDescent="0.25">
      <c r="A784" s="122"/>
      <c r="B784" s="123"/>
      <c r="C784" s="124"/>
      <c r="D784" s="124"/>
      <c r="E784" s="185"/>
      <c r="F784" s="5"/>
      <c r="G784" s="5"/>
      <c r="H784" s="64" t="str">
        <f t="shared" si="20"/>
        <v/>
      </c>
      <c r="I784" s="5"/>
      <c r="J784" s="5"/>
      <c r="K784" s="64" t="str">
        <f t="shared" si="21"/>
        <v/>
      </c>
      <c r="L784" s="119"/>
      <c r="M784" s="152"/>
      <c r="N784" s="119"/>
      <c r="O784" s="5" t="s">
        <v>293</v>
      </c>
      <c r="P784" s="127"/>
      <c r="Q784" s="129"/>
      <c r="R784" s="237"/>
      <c r="S784" s="128"/>
      <c r="T784" s="119"/>
      <c r="U784" s="130"/>
      <c r="V784" s="130"/>
      <c r="W784" s="5"/>
      <c r="X784" s="128"/>
      <c r="Y784" s="127"/>
      <c r="Z784" s="127"/>
      <c r="AA784" s="128"/>
      <c r="AB784" s="119"/>
      <c r="AC784" s="68" t="s">
        <v>82</v>
      </c>
      <c r="AD784" s="35"/>
      <c r="AE784" s="112"/>
      <c r="AF784" s="112"/>
      <c r="AG784" s="112"/>
      <c r="AH784" s="112"/>
      <c r="AI784" s="6"/>
      <c r="AJ784" s="6"/>
      <c r="AK784" s="6"/>
      <c r="AL784" s="145"/>
      <c r="AM784" s="135"/>
      <c r="AN784" s="136"/>
      <c r="AO784" s="136"/>
      <c r="AP784" s="136"/>
      <c r="AQ784" s="147"/>
      <c r="AR784" s="145"/>
      <c r="AS784" s="110"/>
      <c r="AT784" s="119"/>
      <c r="AU784" s="10"/>
      <c r="AV784" s="119"/>
      <c r="AW784" s="8"/>
      <c r="AX784" s="9"/>
      <c r="AY784" s="9"/>
      <c r="AZ784" s="9"/>
      <c r="BA784" s="145"/>
      <c r="BB784" s="145"/>
      <c r="BC784" s="149"/>
      <c r="BD784" s="33"/>
      <c r="BE784" s="6"/>
      <c r="BF784" s="8"/>
      <c r="BG784" s="154"/>
      <c r="BH784" s="119"/>
      <c r="BI784" s="119"/>
      <c r="BJ784" s="6"/>
      <c r="BK784" s="108"/>
      <c r="BL784" s="108"/>
      <c r="BM784" s="6"/>
      <c r="BN784" s="6"/>
      <c r="BO784" s="7"/>
      <c r="BP784" s="6"/>
      <c r="BQ784" s="156"/>
      <c r="BR784" s="139" t="s">
        <v>80</v>
      </c>
      <c r="BS784" s="159"/>
      <c r="BT784" s="6"/>
    </row>
    <row r="785" spans="1:72" s="101" customFormat="1" x14ac:dyDescent="0.25">
      <c r="A785" s="122"/>
      <c r="B785" s="123"/>
      <c r="C785" s="124"/>
      <c r="D785" s="124"/>
      <c r="E785" s="185"/>
      <c r="F785" s="5"/>
      <c r="G785" s="5"/>
      <c r="H785" s="64" t="str">
        <f t="shared" si="20"/>
        <v/>
      </c>
      <c r="I785" s="5"/>
      <c r="J785" s="5"/>
      <c r="K785" s="64" t="str">
        <f t="shared" si="21"/>
        <v/>
      </c>
      <c r="L785" s="119"/>
      <c r="M785" s="152"/>
      <c r="N785" s="119"/>
      <c r="O785" s="5" t="s">
        <v>293</v>
      </c>
      <c r="P785" s="127"/>
      <c r="Q785" s="129"/>
      <c r="R785" s="237"/>
      <c r="S785" s="128"/>
      <c r="T785" s="119"/>
      <c r="U785" s="130"/>
      <c r="V785" s="130"/>
      <c r="W785" s="5"/>
      <c r="X785" s="128"/>
      <c r="Y785" s="127"/>
      <c r="Z785" s="127"/>
      <c r="AA785" s="128"/>
      <c r="AB785" s="119"/>
      <c r="AC785" s="68" t="s">
        <v>82</v>
      </c>
      <c r="AD785" s="35"/>
      <c r="AE785" s="112"/>
      <c r="AF785" s="112"/>
      <c r="AG785" s="112"/>
      <c r="AH785" s="112"/>
      <c r="AI785" s="6"/>
      <c r="AJ785" s="6"/>
      <c r="AK785" s="6"/>
      <c r="AL785" s="145"/>
      <c r="AM785" s="135"/>
      <c r="AN785" s="136"/>
      <c r="AO785" s="136"/>
      <c r="AP785" s="136"/>
      <c r="AQ785" s="147"/>
      <c r="AR785" s="145"/>
      <c r="AS785" s="110"/>
      <c r="AT785" s="119"/>
      <c r="AU785" s="10"/>
      <c r="AV785" s="119"/>
      <c r="AW785" s="8"/>
      <c r="AX785" s="9"/>
      <c r="AY785" s="9"/>
      <c r="AZ785" s="9"/>
      <c r="BA785" s="145"/>
      <c r="BB785" s="145"/>
      <c r="BC785" s="149"/>
      <c r="BD785" s="33"/>
      <c r="BE785" s="6"/>
      <c r="BF785" s="8"/>
      <c r="BG785" s="154"/>
      <c r="BH785" s="119"/>
      <c r="BI785" s="119"/>
      <c r="BJ785" s="6"/>
      <c r="BK785" s="108"/>
      <c r="BL785" s="108"/>
      <c r="BM785" s="6"/>
      <c r="BN785" s="6"/>
      <c r="BO785" s="7"/>
      <c r="BP785" s="6"/>
      <c r="BQ785" s="156"/>
      <c r="BR785" s="139" t="s">
        <v>80</v>
      </c>
      <c r="BS785" s="159"/>
      <c r="BT785" s="6"/>
    </row>
    <row r="786" spans="1:72" s="101" customFormat="1" x14ac:dyDescent="0.25">
      <c r="A786" s="122"/>
      <c r="B786" s="123"/>
      <c r="C786" s="124"/>
      <c r="D786" s="124"/>
      <c r="E786" s="185"/>
      <c r="F786" s="5"/>
      <c r="G786" s="5"/>
      <c r="H786" s="64" t="str">
        <f t="shared" si="20"/>
        <v/>
      </c>
      <c r="I786" s="5"/>
      <c r="J786" s="5"/>
      <c r="K786" s="64" t="str">
        <f t="shared" si="21"/>
        <v/>
      </c>
      <c r="L786" s="119"/>
      <c r="M786" s="152"/>
      <c r="N786" s="119"/>
      <c r="O786" s="5" t="s">
        <v>293</v>
      </c>
      <c r="P786" s="127"/>
      <c r="Q786" s="129"/>
      <c r="R786" s="237"/>
      <c r="S786" s="128"/>
      <c r="T786" s="119"/>
      <c r="U786" s="130"/>
      <c r="V786" s="130"/>
      <c r="W786" s="5"/>
      <c r="X786" s="128"/>
      <c r="Y786" s="127"/>
      <c r="Z786" s="127"/>
      <c r="AA786" s="128"/>
      <c r="AB786" s="119"/>
      <c r="AC786" s="68" t="s">
        <v>82</v>
      </c>
      <c r="AD786" s="35"/>
      <c r="AE786" s="112"/>
      <c r="AF786" s="112"/>
      <c r="AG786" s="112"/>
      <c r="AH786" s="112"/>
      <c r="AI786" s="6"/>
      <c r="AJ786" s="6"/>
      <c r="AK786" s="6"/>
      <c r="AL786" s="145"/>
      <c r="AM786" s="135"/>
      <c r="AN786" s="136"/>
      <c r="AO786" s="136"/>
      <c r="AP786" s="136"/>
      <c r="AQ786" s="147"/>
      <c r="AR786" s="145"/>
      <c r="AS786" s="110"/>
      <c r="AT786" s="119"/>
      <c r="AU786" s="10"/>
      <c r="AV786" s="119"/>
      <c r="AW786" s="8"/>
      <c r="AX786" s="9"/>
      <c r="AY786" s="9"/>
      <c r="AZ786" s="9"/>
      <c r="BA786" s="145"/>
      <c r="BB786" s="145"/>
      <c r="BC786" s="149"/>
      <c r="BD786" s="33"/>
      <c r="BE786" s="6"/>
      <c r="BF786" s="8"/>
      <c r="BG786" s="154"/>
      <c r="BH786" s="119"/>
      <c r="BI786" s="119"/>
      <c r="BJ786" s="6"/>
      <c r="BK786" s="108"/>
      <c r="BL786" s="108"/>
      <c r="BM786" s="6"/>
      <c r="BN786" s="6"/>
      <c r="BO786" s="7"/>
      <c r="BP786" s="6"/>
      <c r="BQ786" s="156"/>
      <c r="BR786" s="139" t="s">
        <v>80</v>
      </c>
      <c r="BS786" s="159"/>
      <c r="BT786" s="6"/>
    </row>
    <row r="787" spans="1:72" s="101" customFormat="1" x14ac:dyDescent="0.25">
      <c r="A787" s="122"/>
      <c r="B787" s="123"/>
      <c r="C787" s="124"/>
      <c r="D787" s="124"/>
      <c r="E787" s="185"/>
      <c r="F787" s="5"/>
      <c r="G787" s="5"/>
      <c r="H787" s="64" t="str">
        <f t="shared" si="20"/>
        <v/>
      </c>
      <c r="I787" s="5"/>
      <c r="J787" s="5"/>
      <c r="K787" s="64" t="str">
        <f t="shared" si="21"/>
        <v/>
      </c>
      <c r="L787" s="119"/>
      <c r="M787" s="152"/>
      <c r="N787" s="119"/>
      <c r="O787" s="5" t="s">
        <v>293</v>
      </c>
      <c r="P787" s="127"/>
      <c r="Q787" s="129"/>
      <c r="R787" s="237"/>
      <c r="S787" s="128"/>
      <c r="T787" s="119"/>
      <c r="U787" s="130"/>
      <c r="V787" s="130"/>
      <c r="W787" s="5"/>
      <c r="X787" s="128"/>
      <c r="Y787" s="127"/>
      <c r="Z787" s="127"/>
      <c r="AA787" s="128"/>
      <c r="AB787" s="119"/>
      <c r="AC787" s="68" t="s">
        <v>82</v>
      </c>
      <c r="AD787" s="35"/>
      <c r="AE787" s="112"/>
      <c r="AF787" s="112"/>
      <c r="AG787" s="112"/>
      <c r="AH787" s="112"/>
      <c r="AI787" s="6"/>
      <c r="AJ787" s="6"/>
      <c r="AK787" s="6"/>
      <c r="AL787" s="145"/>
      <c r="AM787" s="135"/>
      <c r="AN787" s="136"/>
      <c r="AO787" s="136"/>
      <c r="AP787" s="136"/>
      <c r="AQ787" s="147"/>
      <c r="AR787" s="145"/>
      <c r="AS787" s="110"/>
      <c r="AT787" s="119"/>
      <c r="AU787" s="10"/>
      <c r="AV787" s="119"/>
      <c r="AW787" s="8"/>
      <c r="AX787" s="9"/>
      <c r="AY787" s="9"/>
      <c r="AZ787" s="9"/>
      <c r="BA787" s="145"/>
      <c r="BB787" s="145"/>
      <c r="BC787" s="149"/>
      <c r="BD787" s="33"/>
      <c r="BE787" s="6"/>
      <c r="BF787" s="8"/>
      <c r="BG787" s="154"/>
      <c r="BH787" s="119"/>
      <c r="BI787" s="119"/>
      <c r="BJ787" s="6"/>
      <c r="BK787" s="108"/>
      <c r="BL787" s="108"/>
      <c r="BM787" s="6"/>
      <c r="BN787" s="6"/>
      <c r="BO787" s="7"/>
      <c r="BP787" s="6"/>
      <c r="BQ787" s="156"/>
      <c r="BR787" s="139" t="s">
        <v>80</v>
      </c>
      <c r="BS787" s="159"/>
      <c r="BT787" s="6"/>
    </row>
    <row r="788" spans="1:72" s="101" customFormat="1" x14ac:dyDescent="0.25">
      <c r="A788" s="122"/>
      <c r="B788" s="123"/>
      <c r="C788" s="124"/>
      <c r="D788" s="124"/>
      <c r="E788" s="185"/>
      <c r="F788" s="5"/>
      <c r="G788" s="5"/>
      <c r="H788" s="64" t="str">
        <f t="shared" si="20"/>
        <v/>
      </c>
      <c r="I788" s="5"/>
      <c r="J788" s="5"/>
      <c r="K788" s="64" t="str">
        <f t="shared" si="21"/>
        <v/>
      </c>
      <c r="L788" s="119"/>
      <c r="M788" s="152"/>
      <c r="N788" s="119"/>
      <c r="O788" s="5" t="s">
        <v>293</v>
      </c>
      <c r="P788" s="127"/>
      <c r="Q788" s="129"/>
      <c r="R788" s="237"/>
      <c r="S788" s="128"/>
      <c r="T788" s="119"/>
      <c r="U788" s="130"/>
      <c r="V788" s="130"/>
      <c r="W788" s="5"/>
      <c r="X788" s="128"/>
      <c r="Y788" s="127"/>
      <c r="Z788" s="127"/>
      <c r="AA788" s="128"/>
      <c r="AB788" s="119"/>
      <c r="AC788" s="68" t="s">
        <v>82</v>
      </c>
      <c r="AD788" s="35"/>
      <c r="AE788" s="112"/>
      <c r="AF788" s="112"/>
      <c r="AG788" s="112"/>
      <c r="AH788" s="112"/>
      <c r="AI788" s="6"/>
      <c r="AJ788" s="6"/>
      <c r="AK788" s="6"/>
      <c r="AL788" s="145"/>
      <c r="AM788" s="135"/>
      <c r="AN788" s="136"/>
      <c r="AO788" s="136"/>
      <c r="AP788" s="136"/>
      <c r="AQ788" s="147"/>
      <c r="AR788" s="145"/>
      <c r="AS788" s="110"/>
      <c r="AT788" s="119"/>
      <c r="AU788" s="10"/>
      <c r="AV788" s="119"/>
      <c r="AW788" s="8"/>
      <c r="AX788" s="9"/>
      <c r="AY788" s="9"/>
      <c r="AZ788" s="9"/>
      <c r="BA788" s="145"/>
      <c r="BB788" s="145"/>
      <c r="BC788" s="149"/>
      <c r="BD788" s="33"/>
      <c r="BE788" s="6"/>
      <c r="BF788" s="8"/>
      <c r="BG788" s="154"/>
      <c r="BH788" s="119"/>
      <c r="BI788" s="119"/>
      <c r="BJ788" s="6"/>
      <c r="BK788" s="108"/>
      <c r="BL788" s="108"/>
      <c r="BM788" s="6"/>
      <c r="BN788" s="6"/>
      <c r="BO788" s="7"/>
      <c r="BP788" s="6"/>
      <c r="BQ788" s="156"/>
      <c r="BR788" s="139" t="s">
        <v>80</v>
      </c>
      <c r="BS788" s="159"/>
      <c r="BT788" s="6"/>
    </row>
    <row r="789" spans="1:72" s="101" customFormat="1" x14ac:dyDescent="0.25">
      <c r="A789" s="122"/>
      <c r="B789" s="123"/>
      <c r="C789" s="124"/>
      <c r="D789" s="124"/>
      <c r="E789" s="185"/>
      <c r="F789" s="5"/>
      <c r="G789" s="5"/>
      <c r="H789" s="64" t="str">
        <f t="shared" si="20"/>
        <v/>
      </c>
      <c r="I789" s="5"/>
      <c r="J789" s="5"/>
      <c r="K789" s="64" t="str">
        <f t="shared" si="21"/>
        <v/>
      </c>
      <c r="L789" s="119"/>
      <c r="M789" s="152"/>
      <c r="N789" s="119"/>
      <c r="O789" s="5" t="s">
        <v>293</v>
      </c>
      <c r="P789" s="127"/>
      <c r="Q789" s="129"/>
      <c r="R789" s="237"/>
      <c r="S789" s="128"/>
      <c r="T789" s="119"/>
      <c r="U789" s="130"/>
      <c r="V789" s="130"/>
      <c r="W789" s="5"/>
      <c r="X789" s="128"/>
      <c r="Y789" s="127"/>
      <c r="Z789" s="127"/>
      <c r="AA789" s="128"/>
      <c r="AB789" s="119"/>
      <c r="AC789" s="68" t="s">
        <v>82</v>
      </c>
      <c r="AD789" s="35"/>
      <c r="AE789" s="112"/>
      <c r="AF789" s="112"/>
      <c r="AG789" s="112"/>
      <c r="AH789" s="112"/>
      <c r="AI789" s="6"/>
      <c r="AJ789" s="6"/>
      <c r="AK789" s="6"/>
      <c r="AL789" s="145"/>
      <c r="AM789" s="135"/>
      <c r="AN789" s="136"/>
      <c r="AO789" s="136"/>
      <c r="AP789" s="136"/>
      <c r="AQ789" s="147"/>
      <c r="AR789" s="145"/>
      <c r="AS789" s="110"/>
      <c r="AT789" s="119"/>
      <c r="AU789" s="10"/>
      <c r="AV789" s="119"/>
      <c r="AW789" s="8"/>
      <c r="AX789" s="9"/>
      <c r="AY789" s="9"/>
      <c r="AZ789" s="9"/>
      <c r="BA789" s="145"/>
      <c r="BB789" s="145"/>
      <c r="BC789" s="149"/>
      <c r="BD789" s="33"/>
      <c r="BE789" s="6"/>
      <c r="BF789" s="8"/>
      <c r="BG789" s="154"/>
      <c r="BH789" s="119"/>
      <c r="BI789" s="119"/>
      <c r="BJ789" s="6"/>
      <c r="BK789" s="108"/>
      <c r="BL789" s="108"/>
      <c r="BM789" s="6"/>
      <c r="BN789" s="6"/>
      <c r="BO789" s="7"/>
      <c r="BP789" s="6"/>
      <c r="BQ789" s="156"/>
      <c r="BR789" s="139" t="s">
        <v>80</v>
      </c>
      <c r="BS789" s="159"/>
      <c r="BT789" s="6"/>
    </row>
    <row r="790" spans="1:72" s="101" customFormat="1" x14ac:dyDescent="0.25">
      <c r="A790" s="122"/>
      <c r="B790" s="123"/>
      <c r="C790" s="124"/>
      <c r="D790" s="124"/>
      <c r="E790" s="185"/>
      <c r="F790" s="5"/>
      <c r="G790" s="5"/>
      <c r="H790" s="64" t="str">
        <f t="shared" si="20"/>
        <v/>
      </c>
      <c r="I790" s="5"/>
      <c r="J790" s="5"/>
      <c r="K790" s="64" t="str">
        <f t="shared" si="21"/>
        <v/>
      </c>
      <c r="L790" s="119"/>
      <c r="M790" s="152"/>
      <c r="N790" s="119"/>
      <c r="O790" s="5" t="s">
        <v>293</v>
      </c>
      <c r="P790" s="127"/>
      <c r="Q790" s="129"/>
      <c r="R790" s="237"/>
      <c r="S790" s="128"/>
      <c r="T790" s="119"/>
      <c r="U790" s="130"/>
      <c r="V790" s="130"/>
      <c r="W790" s="5"/>
      <c r="X790" s="128"/>
      <c r="Y790" s="127"/>
      <c r="Z790" s="127"/>
      <c r="AA790" s="128"/>
      <c r="AB790" s="119"/>
      <c r="AC790" s="68" t="s">
        <v>82</v>
      </c>
      <c r="AD790" s="35"/>
      <c r="AE790" s="112"/>
      <c r="AF790" s="112"/>
      <c r="AG790" s="112"/>
      <c r="AH790" s="112"/>
      <c r="AI790" s="6"/>
      <c r="AJ790" s="6"/>
      <c r="AK790" s="6"/>
      <c r="AL790" s="145"/>
      <c r="AM790" s="135"/>
      <c r="AN790" s="136"/>
      <c r="AO790" s="136"/>
      <c r="AP790" s="136"/>
      <c r="AQ790" s="147"/>
      <c r="AR790" s="145"/>
      <c r="AS790" s="110"/>
      <c r="AT790" s="119"/>
      <c r="AU790" s="10"/>
      <c r="AV790" s="119"/>
      <c r="AW790" s="8"/>
      <c r="AX790" s="9"/>
      <c r="AY790" s="9"/>
      <c r="AZ790" s="9"/>
      <c r="BA790" s="145"/>
      <c r="BB790" s="145"/>
      <c r="BC790" s="149"/>
      <c r="BD790" s="33"/>
      <c r="BE790" s="6"/>
      <c r="BF790" s="8"/>
      <c r="BG790" s="154"/>
      <c r="BH790" s="119"/>
      <c r="BI790" s="119"/>
      <c r="BJ790" s="6"/>
      <c r="BK790" s="108"/>
      <c r="BL790" s="108"/>
      <c r="BM790" s="6"/>
      <c r="BN790" s="6"/>
      <c r="BO790" s="7"/>
      <c r="BP790" s="6"/>
      <c r="BQ790" s="156"/>
      <c r="BR790" s="139" t="s">
        <v>80</v>
      </c>
      <c r="BS790" s="159"/>
      <c r="BT790" s="6"/>
    </row>
    <row r="791" spans="1:72" s="101" customFormat="1" x14ac:dyDescent="0.25">
      <c r="A791" s="122"/>
      <c r="B791" s="123"/>
      <c r="C791" s="124"/>
      <c r="D791" s="124"/>
      <c r="E791" s="185"/>
      <c r="F791" s="5"/>
      <c r="G791" s="5"/>
      <c r="H791" s="64" t="str">
        <f t="shared" si="20"/>
        <v/>
      </c>
      <c r="I791" s="5"/>
      <c r="J791" s="5"/>
      <c r="K791" s="64" t="str">
        <f t="shared" si="21"/>
        <v/>
      </c>
      <c r="L791" s="119"/>
      <c r="M791" s="152"/>
      <c r="N791" s="119"/>
      <c r="O791" s="5" t="s">
        <v>293</v>
      </c>
      <c r="P791" s="127"/>
      <c r="Q791" s="129"/>
      <c r="R791" s="237"/>
      <c r="S791" s="128"/>
      <c r="T791" s="119"/>
      <c r="U791" s="130"/>
      <c r="V791" s="130"/>
      <c r="W791" s="5"/>
      <c r="X791" s="128"/>
      <c r="Y791" s="127"/>
      <c r="Z791" s="127"/>
      <c r="AA791" s="128"/>
      <c r="AB791" s="119"/>
      <c r="AC791" s="68" t="s">
        <v>82</v>
      </c>
      <c r="AD791" s="35"/>
      <c r="AE791" s="112"/>
      <c r="AF791" s="112"/>
      <c r="AG791" s="112"/>
      <c r="AH791" s="112"/>
      <c r="AI791" s="6"/>
      <c r="AJ791" s="6"/>
      <c r="AK791" s="6"/>
      <c r="AL791" s="145"/>
      <c r="AM791" s="135"/>
      <c r="AN791" s="136"/>
      <c r="AO791" s="136"/>
      <c r="AP791" s="136"/>
      <c r="AQ791" s="147"/>
      <c r="AR791" s="145"/>
      <c r="AS791" s="110"/>
      <c r="AT791" s="119"/>
      <c r="AU791" s="10"/>
      <c r="AV791" s="119"/>
      <c r="AW791" s="8"/>
      <c r="AX791" s="9"/>
      <c r="AY791" s="9"/>
      <c r="AZ791" s="9"/>
      <c r="BA791" s="145"/>
      <c r="BB791" s="145"/>
      <c r="BC791" s="149"/>
      <c r="BD791" s="33"/>
      <c r="BE791" s="6"/>
      <c r="BF791" s="8"/>
      <c r="BG791" s="154"/>
      <c r="BH791" s="119"/>
      <c r="BI791" s="119"/>
      <c r="BJ791" s="6"/>
      <c r="BK791" s="108"/>
      <c r="BL791" s="108"/>
      <c r="BM791" s="6"/>
      <c r="BN791" s="6"/>
      <c r="BO791" s="7"/>
      <c r="BP791" s="6"/>
      <c r="BQ791" s="156"/>
      <c r="BR791" s="139" t="s">
        <v>80</v>
      </c>
      <c r="BS791" s="159"/>
      <c r="BT791" s="6"/>
    </row>
    <row r="792" spans="1:72" s="101" customFormat="1" x14ac:dyDescent="0.25">
      <c r="A792" s="122"/>
      <c r="B792" s="123"/>
      <c r="C792" s="124"/>
      <c r="D792" s="124"/>
      <c r="E792" s="185"/>
      <c r="F792" s="5"/>
      <c r="G792" s="5"/>
      <c r="H792" s="64" t="str">
        <f t="shared" si="20"/>
        <v/>
      </c>
      <c r="I792" s="5"/>
      <c r="J792" s="5"/>
      <c r="K792" s="64" t="str">
        <f t="shared" si="21"/>
        <v/>
      </c>
      <c r="L792" s="119"/>
      <c r="M792" s="152"/>
      <c r="N792" s="119"/>
      <c r="O792" s="5" t="s">
        <v>293</v>
      </c>
      <c r="P792" s="127"/>
      <c r="Q792" s="129"/>
      <c r="R792" s="237"/>
      <c r="S792" s="128"/>
      <c r="T792" s="119"/>
      <c r="U792" s="130"/>
      <c r="V792" s="130"/>
      <c r="W792" s="5"/>
      <c r="X792" s="128"/>
      <c r="Y792" s="127"/>
      <c r="Z792" s="127"/>
      <c r="AA792" s="128"/>
      <c r="AB792" s="119"/>
      <c r="AC792" s="68" t="s">
        <v>82</v>
      </c>
      <c r="AD792" s="35"/>
      <c r="AE792" s="112"/>
      <c r="AF792" s="112"/>
      <c r="AG792" s="112"/>
      <c r="AH792" s="112"/>
      <c r="AI792" s="6"/>
      <c r="AJ792" s="6"/>
      <c r="AK792" s="6"/>
      <c r="AL792" s="145"/>
      <c r="AM792" s="135"/>
      <c r="AN792" s="136"/>
      <c r="AO792" s="136"/>
      <c r="AP792" s="136"/>
      <c r="AQ792" s="147"/>
      <c r="AR792" s="145"/>
      <c r="AS792" s="110"/>
      <c r="AT792" s="119"/>
      <c r="AU792" s="10"/>
      <c r="AV792" s="119"/>
      <c r="AW792" s="8"/>
      <c r="AX792" s="9"/>
      <c r="AY792" s="9"/>
      <c r="AZ792" s="9"/>
      <c r="BA792" s="145"/>
      <c r="BB792" s="145"/>
      <c r="BC792" s="149"/>
      <c r="BD792" s="33"/>
      <c r="BE792" s="6"/>
      <c r="BF792" s="8"/>
      <c r="BG792" s="154"/>
      <c r="BH792" s="119"/>
      <c r="BI792" s="119"/>
      <c r="BJ792" s="6"/>
      <c r="BK792" s="108"/>
      <c r="BL792" s="108"/>
      <c r="BM792" s="6"/>
      <c r="BN792" s="6"/>
      <c r="BO792" s="7"/>
      <c r="BP792" s="6"/>
      <c r="BQ792" s="156"/>
      <c r="BR792" s="139" t="s">
        <v>80</v>
      </c>
      <c r="BS792" s="159"/>
      <c r="BT792" s="6"/>
    </row>
    <row r="793" spans="1:72" s="101" customFormat="1" x14ac:dyDescent="0.25">
      <c r="A793" s="122"/>
      <c r="B793" s="123"/>
      <c r="C793" s="124"/>
      <c r="D793" s="124"/>
      <c r="E793" s="185"/>
      <c r="F793" s="5"/>
      <c r="G793" s="5"/>
      <c r="H793" s="64" t="str">
        <f t="shared" si="20"/>
        <v/>
      </c>
      <c r="I793" s="5"/>
      <c r="J793" s="5"/>
      <c r="K793" s="64" t="str">
        <f t="shared" si="21"/>
        <v/>
      </c>
      <c r="L793" s="119"/>
      <c r="M793" s="152"/>
      <c r="N793" s="119"/>
      <c r="O793" s="5" t="s">
        <v>293</v>
      </c>
      <c r="P793" s="127"/>
      <c r="Q793" s="129"/>
      <c r="R793" s="237"/>
      <c r="S793" s="128"/>
      <c r="T793" s="119"/>
      <c r="U793" s="130"/>
      <c r="V793" s="130"/>
      <c r="W793" s="5"/>
      <c r="X793" s="128"/>
      <c r="Y793" s="127"/>
      <c r="Z793" s="127"/>
      <c r="AA793" s="128"/>
      <c r="AB793" s="119"/>
      <c r="AC793" s="68" t="s">
        <v>82</v>
      </c>
      <c r="AD793" s="35"/>
      <c r="AE793" s="112"/>
      <c r="AF793" s="112"/>
      <c r="AG793" s="112"/>
      <c r="AH793" s="112"/>
      <c r="AI793" s="6"/>
      <c r="AJ793" s="6"/>
      <c r="AK793" s="6"/>
      <c r="AL793" s="145"/>
      <c r="AM793" s="135"/>
      <c r="AN793" s="136"/>
      <c r="AO793" s="136"/>
      <c r="AP793" s="136"/>
      <c r="AQ793" s="147"/>
      <c r="AR793" s="145"/>
      <c r="AS793" s="110"/>
      <c r="AT793" s="119"/>
      <c r="AU793" s="10"/>
      <c r="AV793" s="119"/>
      <c r="AW793" s="8"/>
      <c r="AX793" s="9"/>
      <c r="AY793" s="9"/>
      <c r="AZ793" s="9"/>
      <c r="BA793" s="145"/>
      <c r="BB793" s="145"/>
      <c r="BC793" s="149"/>
      <c r="BD793" s="33"/>
      <c r="BE793" s="6"/>
      <c r="BF793" s="8"/>
      <c r="BG793" s="154"/>
      <c r="BH793" s="119"/>
      <c r="BI793" s="119"/>
      <c r="BJ793" s="6"/>
      <c r="BK793" s="108"/>
      <c r="BL793" s="108"/>
      <c r="BM793" s="6"/>
      <c r="BN793" s="6"/>
      <c r="BO793" s="7"/>
      <c r="BP793" s="6"/>
      <c r="BQ793" s="156"/>
      <c r="BR793" s="139" t="s">
        <v>80</v>
      </c>
      <c r="BS793" s="159"/>
      <c r="BT793" s="6"/>
    </row>
    <row r="794" spans="1:72" s="101" customFormat="1" x14ac:dyDescent="0.25">
      <c r="A794" s="122"/>
      <c r="B794" s="123"/>
      <c r="C794" s="124"/>
      <c r="D794" s="124"/>
      <c r="E794" s="185"/>
      <c r="F794" s="5"/>
      <c r="G794" s="5"/>
      <c r="H794" s="64" t="str">
        <f t="shared" si="20"/>
        <v/>
      </c>
      <c r="I794" s="5"/>
      <c r="J794" s="5"/>
      <c r="K794" s="64" t="str">
        <f t="shared" si="21"/>
        <v/>
      </c>
      <c r="L794" s="119"/>
      <c r="M794" s="152"/>
      <c r="N794" s="119"/>
      <c r="O794" s="5" t="s">
        <v>293</v>
      </c>
      <c r="P794" s="127"/>
      <c r="Q794" s="129"/>
      <c r="R794" s="237"/>
      <c r="S794" s="128"/>
      <c r="T794" s="119"/>
      <c r="U794" s="130"/>
      <c r="V794" s="130"/>
      <c r="W794" s="5"/>
      <c r="X794" s="128"/>
      <c r="Y794" s="127"/>
      <c r="Z794" s="127"/>
      <c r="AA794" s="128"/>
      <c r="AB794" s="119"/>
      <c r="AC794" s="68" t="s">
        <v>82</v>
      </c>
      <c r="AD794" s="35"/>
      <c r="AE794" s="112"/>
      <c r="AF794" s="112"/>
      <c r="AG794" s="112"/>
      <c r="AH794" s="112"/>
      <c r="AI794" s="6"/>
      <c r="AJ794" s="6"/>
      <c r="AK794" s="6"/>
      <c r="AL794" s="145"/>
      <c r="AM794" s="135"/>
      <c r="AN794" s="136"/>
      <c r="AO794" s="136"/>
      <c r="AP794" s="136"/>
      <c r="AQ794" s="147"/>
      <c r="AR794" s="145"/>
      <c r="AS794" s="110"/>
      <c r="AT794" s="119"/>
      <c r="AU794" s="10"/>
      <c r="AV794" s="119"/>
      <c r="AW794" s="8"/>
      <c r="AX794" s="9"/>
      <c r="AY794" s="9"/>
      <c r="AZ794" s="9"/>
      <c r="BA794" s="145"/>
      <c r="BB794" s="145"/>
      <c r="BC794" s="149"/>
      <c r="BD794" s="33"/>
      <c r="BE794" s="6"/>
      <c r="BF794" s="8"/>
      <c r="BG794" s="154"/>
      <c r="BH794" s="119"/>
      <c r="BI794" s="119"/>
      <c r="BJ794" s="6"/>
      <c r="BK794" s="108"/>
      <c r="BL794" s="108"/>
      <c r="BM794" s="6"/>
      <c r="BN794" s="6"/>
      <c r="BO794" s="7"/>
      <c r="BP794" s="6"/>
      <c r="BQ794" s="156"/>
      <c r="BR794" s="139" t="s">
        <v>80</v>
      </c>
      <c r="BS794" s="159"/>
      <c r="BT794" s="6"/>
    </row>
    <row r="795" spans="1:72" s="101" customFormat="1" x14ac:dyDescent="0.25">
      <c r="A795" s="122"/>
      <c r="B795" s="123"/>
      <c r="C795" s="124"/>
      <c r="D795" s="124"/>
      <c r="E795" s="185"/>
      <c r="F795" s="5"/>
      <c r="G795" s="5"/>
      <c r="H795" s="64" t="str">
        <f t="shared" si="20"/>
        <v/>
      </c>
      <c r="I795" s="5"/>
      <c r="J795" s="5"/>
      <c r="K795" s="64" t="str">
        <f t="shared" si="21"/>
        <v/>
      </c>
      <c r="L795" s="119"/>
      <c r="M795" s="152"/>
      <c r="N795" s="119"/>
      <c r="O795" s="5" t="s">
        <v>293</v>
      </c>
      <c r="P795" s="127"/>
      <c r="Q795" s="129"/>
      <c r="R795" s="237"/>
      <c r="S795" s="128"/>
      <c r="T795" s="119"/>
      <c r="U795" s="130"/>
      <c r="V795" s="130"/>
      <c r="W795" s="5"/>
      <c r="X795" s="128"/>
      <c r="Y795" s="127"/>
      <c r="Z795" s="127"/>
      <c r="AA795" s="128"/>
      <c r="AB795" s="119"/>
      <c r="AC795" s="68" t="s">
        <v>82</v>
      </c>
      <c r="AD795" s="35"/>
      <c r="AE795" s="112"/>
      <c r="AF795" s="112"/>
      <c r="AG795" s="112"/>
      <c r="AH795" s="112"/>
      <c r="AI795" s="6"/>
      <c r="AJ795" s="6"/>
      <c r="AK795" s="6"/>
      <c r="AL795" s="145"/>
      <c r="AM795" s="135"/>
      <c r="AN795" s="136"/>
      <c r="AO795" s="136"/>
      <c r="AP795" s="136"/>
      <c r="AQ795" s="147"/>
      <c r="AR795" s="145"/>
      <c r="AS795" s="110"/>
      <c r="AT795" s="119"/>
      <c r="AU795" s="10"/>
      <c r="AV795" s="119"/>
      <c r="AW795" s="8"/>
      <c r="AX795" s="9"/>
      <c r="AY795" s="9"/>
      <c r="AZ795" s="9"/>
      <c r="BA795" s="145"/>
      <c r="BB795" s="145"/>
      <c r="BC795" s="149"/>
      <c r="BD795" s="33"/>
      <c r="BE795" s="6"/>
      <c r="BF795" s="8"/>
      <c r="BG795" s="154"/>
      <c r="BH795" s="119"/>
      <c r="BI795" s="119"/>
      <c r="BJ795" s="6"/>
      <c r="BK795" s="108"/>
      <c r="BL795" s="108"/>
      <c r="BM795" s="6"/>
      <c r="BN795" s="6"/>
      <c r="BO795" s="7"/>
      <c r="BP795" s="6"/>
      <c r="BQ795" s="156"/>
      <c r="BR795" s="139" t="s">
        <v>80</v>
      </c>
      <c r="BS795" s="159"/>
      <c r="BT795" s="6"/>
    </row>
    <row r="796" spans="1:72" s="101" customFormat="1" x14ac:dyDescent="0.25">
      <c r="A796" s="122"/>
      <c r="B796" s="123"/>
      <c r="C796" s="124"/>
      <c r="D796" s="124"/>
      <c r="E796" s="185"/>
      <c r="F796" s="5"/>
      <c r="G796" s="5"/>
      <c r="H796" s="64" t="str">
        <f t="shared" si="20"/>
        <v/>
      </c>
      <c r="I796" s="5"/>
      <c r="J796" s="5"/>
      <c r="K796" s="64" t="str">
        <f t="shared" si="21"/>
        <v/>
      </c>
      <c r="L796" s="119"/>
      <c r="M796" s="152"/>
      <c r="N796" s="119"/>
      <c r="O796" s="5" t="s">
        <v>293</v>
      </c>
      <c r="P796" s="127"/>
      <c r="Q796" s="129"/>
      <c r="R796" s="237"/>
      <c r="S796" s="128"/>
      <c r="T796" s="119"/>
      <c r="U796" s="130"/>
      <c r="V796" s="130"/>
      <c r="W796" s="5"/>
      <c r="X796" s="128"/>
      <c r="Y796" s="127"/>
      <c r="Z796" s="127"/>
      <c r="AA796" s="128"/>
      <c r="AB796" s="119"/>
      <c r="AC796" s="68" t="s">
        <v>82</v>
      </c>
      <c r="AD796" s="35"/>
      <c r="AE796" s="112"/>
      <c r="AF796" s="112"/>
      <c r="AG796" s="112"/>
      <c r="AH796" s="112"/>
      <c r="AI796" s="6"/>
      <c r="AJ796" s="6"/>
      <c r="AK796" s="6"/>
      <c r="AL796" s="145"/>
      <c r="AM796" s="135"/>
      <c r="AN796" s="136"/>
      <c r="AO796" s="136"/>
      <c r="AP796" s="136"/>
      <c r="AQ796" s="147"/>
      <c r="AR796" s="145"/>
      <c r="AS796" s="110"/>
      <c r="AT796" s="119"/>
      <c r="AU796" s="10"/>
      <c r="AV796" s="119"/>
      <c r="AW796" s="8"/>
      <c r="AX796" s="9"/>
      <c r="AY796" s="9"/>
      <c r="AZ796" s="9"/>
      <c r="BA796" s="145"/>
      <c r="BB796" s="145"/>
      <c r="BC796" s="149"/>
      <c r="BD796" s="33"/>
      <c r="BE796" s="6"/>
      <c r="BF796" s="8"/>
      <c r="BG796" s="154"/>
      <c r="BH796" s="119"/>
      <c r="BI796" s="119"/>
      <c r="BJ796" s="6"/>
      <c r="BK796" s="108"/>
      <c r="BL796" s="108"/>
      <c r="BM796" s="6"/>
      <c r="BN796" s="6"/>
      <c r="BO796" s="7"/>
      <c r="BP796" s="6"/>
      <c r="BQ796" s="156"/>
      <c r="BR796" s="139" t="s">
        <v>80</v>
      </c>
      <c r="BS796" s="159"/>
      <c r="BT796" s="6"/>
    </row>
    <row r="797" spans="1:72" s="101" customFormat="1" x14ac:dyDescent="0.25">
      <c r="A797" s="122"/>
      <c r="B797" s="123"/>
      <c r="C797" s="124"/>
      <c r="D797" s="124"/>
      <c r="E797" s="185"/>
      <c r="F797" s="5"/>
      <c r="G797" s="5"/>
      <c r="H797" s="64" t="str">
        <f t="shared" si="20"/>
        <v/>
      </c>
      <c r="I797" s="5"/>
      <c r="J797" s="5"/>
      <c r="K797" s="64" t="str">
        <f t="shared" si="21"/>
        <v/>
      </c>
      <c r="L797" s="119"/>
      <c r="M797" s="152"/>
      <c r="N797" s="119"/>
      <c r="O797" s="5" t="s">
        <v>293</v>
      </c>
      <c r="P797" s="127"/>
      <c r="Q797" s="129"/>
      <c r="R797" s="237"/>
      <c r="S797" s="128"/>
      <c r="T797" s="119"/>
      <c r="U797" s="130"/>
      <c r="V797" s="130"/>
      <c r="W797" s="5"/>
      <c r="X797" s="128"/>
      <c r="Y797" s="127"/>
      <c r="Z797" s="127"/>
      <c r="AA797" s="128"/>
      <c r="AB797" s="119"/>
      <c r="AC797" s="68" t="s">
        <v>82</v>
      </c>
      <c r="AD797" s="35"/>
      <c r="AE797" s="112"/>
      <c r="AF797" s="112"/>
      <c r="AG797" s="112"/>
      <c r="AH797" s="112"/>
      <c r="AI797" s="6"/>
      <c r="AJ797" s="6"/>
      <c r="AK797" s="6"/>
      <c r="AL797" s="145"/>
      <c r="AM797" s="135"/>
      <c r="AN797" s="136"/>
      <c r="AO797" s="136"/>
      <c r="AP797" s="136"/>
      <c r="AQ797" s="147"/>
      <c r="AR797" s="145"/>
      <c r="AS797" s="110"/>
      <c r="AT797" s="119"/>
      <c r="AU797" s="10"/>
      <c r="AV797" s="119"/>
      <c r="AW797" s="8"/>
      <c r="AX797" s="9"/>
      <c r="AY797" s="9"/>
      <c r="AZ797" s="9"/>
      <c r="BA797" s="145"/>
      <c r="BB797" s="145"/>
      <c r="BC797" s="149"/>
      <c r="BD797" s="33"/>
      <c r="BE797" s="6"/>
      <c r="BF797" s="8"/>
      <c r="BG797" s="154"/>
      <c r="BH797" s="119"/>
      <c r="BI797" s="119"/>
      <c r="BJ797" s="6"/>
      <c r="BK797" s="108"/>
      <c r="BL797" s="108"/>
      <c r="BM797" s="6"/>
      <c r="BN797" s="6"/>
      <c r="BO797" s="7"/>
      <c r="BP797" s="6"/>
      <c r="BQ797" s="156"/>
      <c r="BR797" s="139" t="s">
        <v>80</v>
      </c>
      <c r="BS797" s="159"/>
      <c r="BT797" s="6"/>
    </row>
    <row r="798" spans="1:72" s="101" customFormat="1" x14ac:dyDescent="0.25">
      <c r="A798" s="122"/>
      <c r="B798" s="123"/>
      <c r="C798" s="124"/>
      <c r="D798" s="124"/>
      <c r="E798" s="185"/>
      <c r="F798" s="5"/>
      <c r="G798" s="5"/>
      <c r="H798" s="64" t="str">
        <f t="shared" si="20"/>
        <v/>
      </c>
      <c r="I798" s="5"/>
      <c r="J798" s="5"/>
      <c r="K798" s="64" t="str">
        <f t="shared" si="21"/>
        <v/>
      </c>
      <c r="L798" s="119"/>
      <c r="M798" s="152"/>
      <c r="N798" s="119"/>
      <c r="O798" s="5" t="s">
        <v>293</v>
      </c>
      <c r="P798" s="127"/>
      <c r="Q798" s="129"/>
      <c r="R798" s="237"/>
      <c r="S798" s="128"/>
      <c r="T798" s="119"/>
      <c r="U798" s="130"/>
      <c r="V798" s="130"/>
      <c r="W798" s="5"/>
      <c r="X798" s="128"/>
      <c r="Y798" s="127"/>
      <c r="Z798" s="127"/>
      <c r="AA798" s="128"/>
      <c r="AB798" s="119"/>
      <c r="AC798" s="68" t="s">
        <v>82</v>
      </c>
      <c r="AD798" s="35"/>
      <c r="AE798" s="112"/>
      <c r="AF798" s="112"/>
      <c r="AG798" s="112"/>
      <c r="AH798" s="112"/>
      <c r="AI798" s="6"/>
      <c r="AJ798" s="6"/>
      <c r="AK798" s="6"/>
      <c r="AL798" s="145"/>
      <c r="AM798" s="135"/>
      <c r="AN798" s="136"/>
      <c r="AO798" s="136"/>
      <c r="AP798" s="136"/>
      <c r="AQ798" s="147"/>
      <c r="AR798" s="145"/>
      <c r="AS798" s="110"/>
      <c r="AT798" s="119"/>
      <c r="AU798" s="10"/>
      <c r="AV798" s="119"/>
      <c r="AW798" s="8"/>
      <c r="AX798" s="9"/>
      <c r="AY798" s="9"/>
      <c r="AZ798" s="9"/>
      <c r="BA798" s="145"/>
      <c r="BB798" s="145"/>
      <c r="BC798" s="149"/>
      <c r="BD798" s="33"/>
      <c r="BE798" s="6"/>
      <c r="BF798" s="8"/>
      <c r="BG798" s="154"/>
      <c r="BH798" s="119"/>
      <c r="BI798" s="119"/>
      <c r="BJ798" s="6"/>
      <c r="BK798" s="108"/>
      <c r="BL798" s="108"/>
      <c r="BM798" s="6"/>
      <c r="BN798" s="6"/>
      <c r="BO798" s="7"/>
      <c r="BP798" s="6"/>
      <c r="BQ798" s="156"/>
      <c r="BR798" s="139" t="s">
        <v>80</v>
      </c>
      <c r="BS798" s="159"/>
      <c r="BT798" s="6"/>
    </row>
    <row r="799" spans="1:72" s="101" customFormat="1" x14ac:dyDescent="0.25">
      <c r="A799" s="122"/>
      <c r="B799" s="123"/>
      <c r="C799" s="124"/>
      <c r="D799" s="124"/>
      <c r="E799" s="185"/>
      <c r="F799" s="5"/>
      <c r="G799" s="5"/>
      <c r="H799" s="64" t="str">
        <f t="shared" si="20"/>
        <v/>
      </c>
      <c r="I799" s="5"/>
      <c r="J799" s="5"/>
      <c r="K799" s="64" t="str">
        <f t="shared" si="21"/>
        <v/>
      </c>
      <c r="L799" s="119"/>
      <c r="M799" s="152"/>
      <c r="N799" s="119"/>
      <c r="O799" s="5" t="s">
        <v>293</v>
      </c>
      <c r="P799" s="127"/>
      <c r="Q799" s="129"/>
      <c r="R799" s="237"/>
      <c r="S799" s="128"/>
      <c r="T799" s="119"/>
      <c r="U799" s="130"/>
      <c r="V799" s="130"/>
      <c r="W799" s="5"/>
      <c r="X799" s="128"/>
      <c r="Y799" s="127"/>
      <c r="Z799" s="127"/>
      <c r="AA799" s="128"/>
      <c r="AB799" s="119"/>
      <c r="AC799" s="68" t="s">
        <v>82</v>
      </c>
      <c r="AD799" s="35"/>
      <c r="AE799" s="112"/>
      <c r="AF799" s="112"/>
      <c r="AG799" s="112"/>
      <c r="AH799" s="112"/>
      <c r="AI799" s="6"/>
      <c r="AJ799" s="6"/>
      <c r="AK799" s="6"/>
      <c r="AL799" s="145"/>
      <c r="AM799" s="135"/>
      <c r="AN799" s="136"/>
      <c r="AO799" s="136"/>
      <c r="AP799" s="136"/>
      <c r="AQ799" s="147"/>
      <c r="AR799" s="145"/>
      <c r="AS799" s="110"/>
      <c r="AT799" s="119"/>
      <c r="AU799" s="10"/>
      <c r="AV799" s="119"/>
      <c r="AW799" s="8"/>
      <c r="AX799" s="9"/>
      <c r="AY799" s="9"/>
      <c r="AZ799" s="9"/>
      <c r="BA799" s="145"/>
      <c r="BB799" s="145"/>
      <c r="BC799" s="149"/>
      <c r="BD799" s="33"/>
      <c r="BE799" s="6"/>
      <c r="BF799" s="8"/>
      <c r="BG799" s="154"/>
      <c r="BH799" s="119"/>
      <c r="BI799" s="119"/>
      <c r="BJ799" s="6"/>
      <c r="BK799" s="108"/>
      <c r="BL799" s="108"/>
      <c r="BM799" s="6"/>
      <c r="BN799" s="6"/>
      <c r="BO799" s="7"/>
      <c r="BP799" s="6"/>
      <c r="BQ799" s="156"/>
      <c r="BR799" s="139" t="s">
        <v>80</v>
      </c>
      <c r="BS799" s="159"/>
      <c r="BT799" s="6"/>
    </row>
    <row r="800" spans="1:72" s="101" customFormat="1" x14ac:dyDescent="0.25">
      <c r="A800" s="122"/>
      <c r="B800" s="123"/>
      <c r="C800" s="124"/>
      <c r="D800" s="124"/>
      <c r="E800" s="185"/>
      <c r="F800" s="5"/>
      <c r="G800" s="5"/>
      <c r="H800" s="64" t="str">
        <f t="shared" si="20"/>
        <v/>
      </c>
      <c r="I800" s="5"/>
      <c r="J800" s="5"/>
      <c r="K800" s="64" t="str">
        <f t="shared" si="21"/>
        <v/>
      </c>
      <c r="L800" s="119"/>
      <c r="M800" s="152"/>
      <c r="N800" s="119"/>
      <c r="O800" s="5" t="s">
        <v>293</v>
      </c>
      <c r="P800" s="127"/>
      <c r="Q800" s="129"/>
      <c r="R800" s="237"/>
      <c r="S800" s="128"/>
      <c r="T800" s="119"/>
      <c r="U800" s="130"/>
      <c r="V800" s="130"/>
      <c r="W800" s="5"/>
      <c r="X800" s="128"/>
      <c r="Y800" s="127"/>
      <c r="Z800" s="127"/>
      <c r="AA800" s="128"/>
      <c r="AB800" s="119"/>
      <c r="AC800" s="68" t="s">
        <v>82</v>
      </c>
      <c r="AD800" s="35"/>
      <c r="AE800" s="112"/>
      <c r="AF800" s="112"/>
      <c r="AG800" s="112"/>
      <c r="AH800" s="112"/>
      <c r="AI800" s="6"/>
      <c r="AJ800" s="6"/>
      <c r="AK800" s="6"/>
      <c r="AL800" s="145"/>
      <c r="AM800" s="135"/>
      <c r="AN800" s="136"/>
      <c r="AO800" s="136"/>
      <c r="AP800" s="136"/>
      <c r="AQ800" s="147"/>
      <c r="AR800" s="145"/>
      <c r="AS800" s="110"/>
      <c r="AT800" s="119"/>
      <c r="AU800" s="10"/>
      <c r="AV800" s="119"/>
      <c r="AW800" s="8"/>
      <c r="AX800" s="9"/>
      <c r="AY800" s="9"/>
      <c r="AZ800" s="9"/>
      <c r="BA800" s="145"/>
      <c r="BB800" s="145"/>
      <c r="BC800" s="149"/>
      <c r="BD800" s="33"/>
      <c r="BE800" s="6"/>
      <c r="BF800" s="8"/>
      <c r="BG800" s="154"/>
      <c r="BH800" s="119"/>
      <c r="BI800" s="119"/>
      <c r="BJ800" s="6"/>
      <c r="BK800" s="108"/>
      <c r="BL800" s="108"/>
      <c r="BM800" s="6"/>
      <c r="BN800" s="6"/>
      <c r="BO800" s="7"/>
      <c r="BP800" s="6"/>
      <c r="BQ800" s="156"/>
      <c r="BR800" s="139" t="s">
        <v>80</v>
      </c>
      <c r="BS800" s="159"/>
      <c r="BT800" s="6"/>
    </row>
    <row r="801" spans="1:72" s="101" customFormat="1" x14ac:dyDescent="0.25">
      <c r="A801" s="122"/>
      <c r="B801" s="123"/>
      <c r="C801" s="124"/>
      <c r="D801" s="124"/>
      <c r="E801" s="185"/>
      <c r="F801" s="5"/>
      <c r="G801" s="5"/>
      <c r="H801" s="64" t="str">
        <f t="shared" si="20"/>
        <v/>
      </c>
      <c r="I801" s="5"/>
      <c r="J801" s="5"/>
      <c r="K801" s="64" t="str">
        <f t="shared" si="21"/>
        <v/>
      </c>
      <c r="L801" s="119"/>
      <c r="M801" s="152"/>
      <c r="N801" s="119"/>
      <c r="O801" s="5" t="s">
        <v>293</v>
      </c>
      <c r="P801" s="127"/>
      <c r="Q801" s="129"/>
      <c r="R801" s="237"/>
      <c r="S801" s="128"/>
      <c r="T801" s="119"/>
      <c r="U801" s="130"/>
      <c r="V801" s="130"/>
      <c r="W801" s="5"/>
      <c r="X801" s="128"/>
      <c r="Y801" s="127"/>
      <c r="Z801" s="127"/>
      <c r="AA801" s="128"/>
      <c r="AB801" s="119"/>
      <c r="AC801" s="68" t="s">
        <v>82</v>
      </c>
      <c r="AD801" s="35"/>
      <c r="AE801" s="112"/>
      <c r="AF801" s="112"/>
      <c r="AG801" s="112"/>
      <c r="AH801" s="112"/>
      <c r="AI801" s="6"/>
      <c r="AJ801" s="6"/>
      <c r="AK801" s="6"/>
      <c r="AL801" s="145"/>
      <c r="AM801" s="135"/>
      <c r="AN801" s="136"/>
      <c r="AO801" s="136"/>
      <c r="AP801" s="136"/>
      <c r="AQ801" s="147"/>
      <c r="AR801" s="145"/>
      <c r="AS801" s="110"/>
      <c r="AT801" s="119"/>
      <c r="AU801" s="10"/>
      <c r="AV801" s="119"/>
      <c r="AW801" s="8"/>
      <c r="AX801" s="9"/>
      <c r="AY801" s="9"/>
      <c r="AZ801" s="9"/>
      <c r="BA801" s="145"/>
      <c r="BB801" s="145"/>
      <c r="BC801" s="149"/>
      <c r="BD801" s="33"/>
      <c r="BE801" s="6"/>
      <c r="BF801" s="8"/>
      <c r="BG801" s="154"/>
      <c r="BH801" s="119"/>
      <c r="BI801" s="119"/>
      <c r="BJ801" s="6"/>
      <c r="BK801" s="108"/>
      <c r="BL801" s="108"/>
      <c r="BM801" s="6"/>
      <c r="BN801" s="6"/>
      <c r="BO801" s="7"/>
      <c r="BP801" s="6"/>
      <c r="BQ801" s="156"/>
      <c r="BR801" s="139" t="s">
        <v>80</v>
      </c>
      <c r="BS801" s="159"/>
      <c r="BT801" s="6"/>
    </row>
    <row r="802" spans="1:72" s="101" customFormat="1" x14ac:dyDescent="0.25">
      <c r="A802" s="122"/>
      <c r="B802" s="123"/>
      <c r="C802" s="124"/>
      <c r="D802" s="124"/>
      <c r="E802" s="185"/>
      <c r="F802" s="5"/>
      <c r="G802" s="5"/>
      <c r="H802" s="64" t="str">
        <f t="shared" si="20"/>
        <v/>
      </c>
      <c r="I802" s="5"/>
      <c r="J802" s="5"/>
      <c r="K802" s="64" t="str">
        <f t="shared" si="21"/>
        <v/>
      </c>
      <c r="L802" s="119"/>
      <c r="M802" s="152"/>
      <c r="N802" s="119"/>
      <c r="O802" s="5" t="s">
        <v>293</v>
      </c>
      <c r="P802" s="127"/>
      <c r="Q802" s="129"/>
      <c r="R802" s="237"/>
      <c r="S802" s="128"/>
      <c r="T802" s="119"/>
      <c r="U802" s="130"/>
      <c r="V802" s="130"/>
      <c r="W802" s="5"/>
      <c r="X802" s="128"/>
      <c r="Y802" s="127"/>
      <c r="Z802" s="127"/>
      <c r="AA802" s="128"/>
      <c r="AB802" s="119"/>
      <c r="AC802" s="68" t="s">
        <v>82</v>
      </c>
      <c r="AD802" s="35"/>
      <c r="AE802" s="112"/>
      <c r="AF802" s="112"/>
      <c r="AG802" s="112"/>
      <c r="AH802" s="112"/>
      <c r="AI802" s="6"/>
      <c r="AJ802" s="6"/>
      <c r="AK802" s="6"/>
      <c r="AL802" s="145"/>
      <c r="AM802" s="135"/>
      <c r="AN802" s="136"/>
      <c r="AO802" s="136"/>
      <c r="AP802" s="136"/>
      <c r="AQ802" s="147"/>
      <c r="AR802" s="145"/>
      <c r="AS802" s="110"/>
      <c r="AT802" s="119"/>
      <c r="AU802" s="10"/>
      <c r="AV802" s="119"/>
      <c r="AW802" s="8"/>
      <c r="AX802" s="9"/>
      <c r="AY802" s="9"/>
      <c r="AZ802" s="9"/>
      <c r="BA802" s="145"/>
      <c r="BB802" s="145"/>
      <c r="BC802" s="149"/>
      <c r="BD802" s="33"/>
      <c r="BE802" s="6"/>
      <c r="BF802" s="8"/>
      <c r="BG802" s="154"/>
      <c r="BH802" s="119"/>
      <c r="BI802" s="119"/>
      <c r="BJ802" s="6"/>
      <c r="BK802" s="108"/>
      <c r="BL802" s="108"/>
      <c r="BM802" s="6"/>
      <c r="BN802" s="6"/>
      <c r="BO802" s="7"/>
      <c r="BP802" s="6"/>
      <c r="BQ802" s="156"/>
      <c r="BR802" s="139" t="s">
        <v>80</v>
      </c>
      <c r="BS802" s="159"/>
      <c r="BT802" s="6"/>
    </row>
    <row r="803" spans="1:72" s="101" customFormat="1" x14ac:dyDescent="0.25">
      <c r="A803" s="122"/>
      <c r="B803" s="123"/>
      <c r="C803" s="124"/>
      <c r="D803" s="124"/>
      <c r="E803" s="185"/>
      <c r="F803" s="5"/>
      <c r="G803" s="5"/>
      <c r="H803" s="64" t="str">
        <f t="shared" si="20"/>
        <v/>
      </c>
      <c r="I803" s="5"/>
      <c r="J803" s="5"/>
      <c r="K803" s="64" t="str">
        <f t="shared" si="21"/>
        <v/>
      </c>
      <c r="L803" s="119"/>
      <c r="M803" s="152"/>
      <c r="N803" s="119"/>
      <c r="O803" s="5" t="s">
        <v>293</v>
      </c>
      <c r="P803" s="127"/>
      <c r="Q803" s="129"/>
      <c r="R803" s="237"/>
      <c r="S803" s="128"/>
      <c r="T803" s="119"/>
      <c r="U803" s="130"/>
      <c r="V803" s="130"/>
      <c r="W803" s="5"/>
      <c r="X803" s="128"/>
      <c r="Y803" s="127"/>
      <c r="Z803" s="127"/>
      <c r="AA803" s="128"/>
      <c r="AB803" s="119"/>
      <c r="AC803" s="68" t="s">
        <v>82</v>
      </c>
      <c r="AD803" s="35"/>
      <c r="AE803" s="112"/>
      <c r="AF803" s="112"/>
      <c r="AG803" s="112"/>
      <c r="AH803" s="112"/>
      <c r="AI803" s="6"/>
      <c r="AJ803" s="6"/>
      <c r="AK803" s="6"/>
      <c r="AL803" s="145"/>
      <c r="AM803" s="135"/>
      <c r="AN803" s="136"/>
      <c r="AO803" s="136"/>
      <c r="AP803" s="136"/>
      <c r="AQ803" s="147"/>
      <c r="AR803" s="145"/>
      <c r="AS803" s="110"/>
      <c r="AT803" s="119"/>
      <c r="AU803" s="10"/>
      <c r="AV803" s="119"/>
      <c r="AW803" s="8"/>
      <c r="AX803" s="9"/>
      <c r="AY803" s="9"/>
      <c r="AZ803" s="9"/>
      <c r="BA803" s="145"/>
      <c r="BB803" s="145"/>
      <c r="BC803" s="149"/>
      <c r="BD803" s="33"/>
      <c r="BE803" s="6"/>
      <c r="BF803" s="8"/>
      <c r="BG803" s="154"/>
      <c r="BH803" s="119"/>
      <c r="BI803" s="119"/>
      <c r="BJ803" s="6"/>
      <c r="BK803" s="108"/>
      <c r="BL803" s="108"/>
      <c r="BM803" s="6"/>
      <c r="BN803" s="6"/>
      <c r="BO803" s="7"/>
      <c r="BP803" s="6"/>
      <c r="BQ803" s="156"/>
      <c r="BR803" s="139" t="s">
        <v>80</v>
      </c>
      <c r="BS803" s="159"/>
      <c r="BT803" s="6"/>
    </row>
    <row r="804" spans="1:72" s="101" customFormat="1" x14ac:dyDescent="0.25">
      <c r="A804" s="122"/>
      <c r="B804" s="123"/>
      <c r="C804" s="124"/>
      <c r="D804" s="124"/>
      <c r="E804" s="185"/>
      <c r="F804" s="5"/>
      <c r="G804" s="5"/>
      <c r="H804" s="64" t="str">
        <f t="shared" si="20"/>
        <v/>
      </c>
      <c r="I804" s="5"/>
      <c r="J804" s="5"/>
      <c r="K804" s="64" t="str">
        <f t="shared" si="21"/>
        <v/>
      </c>
      <c r="L804" s="119"/>
      <c r="M804" s="152"/>
      <c r="N804" s="119"/>
      <c r="O804" s="5" t="s">
        <v>293</v>
      </c>
      <c r="P804" s="127"/>
      <c r="Q804" s="129"/>
      <c r="R804" s="237"/>
      <c r="S804" s="128"/>
      <c r="T804" s="119"/>
      <c r="U804" s="130"/>
      <c r="V804" s="130"/>
      <c r="W804" s="5"/>
      <c r="X804" s="128"/>
      <c r="Y804" s="127"/>
      <c r="Z804" s="127"/>
      <c r="AA804" s="128"/>
      <c r="AB804" s="119"/>
      <c r="AC804" s="68" t="s">
        <v>82</v>
      </c>
      <c r="AD804" s="35"/>
      <c r="AE804" s="112"/>
      <c r="AF804" s="112"/>
      <c r="AG804" s="112"/>
      <c r="AH804" s="112"/>
      <c r="AI804" s="6"/>
      <c r="AJ804" s="6"/>
      <c r="AK804" s="6"/>
      <c r="AL804" s="145"/>
      <c r="AM804" s="135"/>
      <c r="AN804" s="136"/>
      <c r="AO804" s="136"/>
      <c r="AP804" s="136"/>
      <c r="AQ804" s="147"/>
      <c r="AR804" s="145"/>
      <c r="AS804" s="110"/>
      <c r="AT804" s="119"/>
      <c r="AU804" s="10"/>
      <c r="AV804" s="119"/>
      <c r="AW804" s="8"/>
      <c r="AX804" s="9"/>
      <c r="AY804" s="9"/>
      <c r="AZ804" s="9"/>
      <c r="BA804" s="145"/>
      <c r="BB804" s="145"/>
      <c r="BC804" s="149"/>
      <c r="BD804" s="33"/>
      <c r="BE804" s="6"/>
      <c r="BF804" s="8"/>
      <c r="BG804" s="154"/>
      <c r="BH804" s="119"/>
      <c r="BI804" s="119"/>
      <c r="BJ804" s="6"/>
      <c r="BK804" s="108"/>
      <c r="BL804" s="108"/>
      <c r="BM804" s="6"/>
      <c r="BN804" s="6"/>
      <c r="BO804" s="7"/>
      <c r="BP804" s="6"/>
      <c r="BQ804" s="156"/>
      <c r="BR804" s="139" t="s">
        <v>80</v>
      </c>
      <c r="BS804" s="159"/>
      <c r="BT804" s="6"/>
    </row>
    <row r="805" spans="1:72" s="101" customFormat="1" x14ac:dyDescent="0.25">
      <c r="A805" s="122"/>
      <c r="B805" s="123"/>
      <c r="C805" s="124"/>
      <c r="D805" s="124"/>
      <c r="E805" s="185"/>
      <c r="F805" s="5"/>
      <c r="G805" s="5"/>
      <c r="H805" s="64" t="str">
        <f t="shared" si="20"/>
        <v/>
      </c>
      <c r="I805" s="5"/>
      <c r="J805" s="5"/>
      <c r="K805" s="64" t="str">
        <f t="shared" si="21"/>
        <v/>
      </c>
      <c r="L805" s="119"/>
      <c r="M805" s="152"/>
      <c r="N805" s="119"/>
      <c r="O805" s="5" t="s">
        <v>293</v>
      </c>
      <c r="P805" s="127"/>
      <c r="Q805" s="129"/>
      <c r="R805" s="237"/>
      <c r="S805" s="128"/>
      <c r="T805" s="119"/>
      <c r="U805" s="130"/>
      <c r="V805" s="130"/>
      <c r="W805" s="5"/>
      <c r="X805" s="128"/>
      <c r="Y805" s="127"/>
      <c r="Z805" s="127"/>
      <c r="AA805" s="128"/>
      <c r="AB805" s="119"/>
      <c r="AC805" s="68" t="s">
        <v>82</v>
      </c>
      <c r="AD805" s="35"/>
      <c r="AE805" s="112"/>
      <c r="AF805" s="112"/>
      <c r="AG805" s="112"/>
      <c r="AH805" s="112"/>
      <c r="AI805" s="6"/>
      <c r="AJ805" s="6"/>
      <c r="AK805" s="6"/>
      <c r="AL805" s="145"/>
      <c r="AM805" s="135"/>
      <c r="AN805" s="136"/>
      <c r="AO805" s="136"/>
      <c r="AP805" s="136"/>
      <c r="AQ805" s="147"/>
      <c r="AR805" s="145"/>
      <c r="AS805" s="110"/>
      <c r="AT805" s="119"/>
      <c r="AU805" s="10"/>
      <c r="AV805" s="119"/>
      <c r="AW805" s="8"/>
      <c r="AX805" s="9"/>
      <c r="AY805" s="9"/>
      <c r="AZ805" s="9"/>
      <c r="BA805" s="145"/>
      <c r="BB805" s="145"/>
      <c r="BC805" s="149"/>
      <c r="BD805" s="33"/>
      <c r="BE805" s="6"/>
      <c r="BF805" s="8"/>
      <c r="BG805" s="154"/>
      <c r="BH805" s="119"/>
      <c r="BI805" s="119"/>
      <c r="BJ805" s="6"/>
      <c r="BK805" s="108"/>
      <c r="BL805" s="108"/>
      <c r="BM805" s="6"/>
      <c r="BN805" s="6"/>
      <c r="BO805" s="7"/>
      <c r="BP805" s="6"/>
      <c r="BQ805" s="156"/>
      <c r="BR805" s="139" t="s">
        <v>80</v>
      </c>
      <c r="BS805" s="159"/>
      <c r="BT805" s="6"/>
    </row>
    <row r="806" spans="1:72" s="101" customFormat="1" x14ac:dyDescent="0.25">
      <c r="A806" s="122"/>
      <c r="B806" s="123"/>
      <c r="C806" s="124"/>
      <c r="D806" s="124"/>
      <c r="E806" s="185"/>
      <c r="F806" s="5"/>
      <c r="G806" s="5"/>
      <c r="H806" s="64" t="str">
        <f t="shared" si="20"/>
        <v/>
      </c>
      <c r="I806" s="5"/>
      <c r="J806" s="5"/>
      <c r="K806" s="64" t="str">
        <f t="shared" si="21"/>
        <v/>
      </c>
      <c r="L806" s="119"/>
      <c r="M806" s="152"/>
      <c r="N806" s="119"/>
      <c r="O806" s="5" t="s">
        <v>293</v>
      </c>
      <c r="P806" s="127"/>
      <c r="Q806" s="129"/>
      <c r="R806" s="237"/>
      <c r="S806" s="128"/>
      <c r="T806" s="119"/>
      <c r="U806" s="130"/>
      <c r="V806" s="130"/>
      <c r="W806" s="5"/>
      <c r="X806" s="128"/>
      <c r="Y806" s="127"/>
      <c r="Z806" s="127"/>
      <c r="AA806" s="128"/>
      <c r="AB806" s="119"/>
      <c r="AC806" s="68" t="s">
        <v>82</v>
      </c>
      <c r="AD806" s="35"/>
      <c r="AE806" s="112"/>
      <c r="AF806" s="112"/>
      <c r="AG806" s="112"/>
      <c r="AH806" s="112"/>
      <c r="AI806" s="6"/>
      <c r="AJ806" s="6"/>
      <c r="AK806" s="6"/>
      <c r="AL806" s="145"/>
      <c r="AM806" s="135"/>
      <c r="AN806" s="136"/>
      <c r="AO806" s="136"/>
      <c r="AP806" s="136"/>
      <c r="AQ806" s="147"/>
      <c r="AR806" s="145"/>
      <c r="AS806" s="110"/>
      <c r="AT806" s="119"/>
      <c r="AU806" s="10"/>
      <c r="AV806" s="119"/>
      <c r="AW806" s="8"/>
      <c r="AX806" s="9"/>
      <c r="AY806" s="9"/>
      <c r="AZ806" s="9"/>
      <c r="BA806" s="145"/>
      <c r="BB806" s="145"/>
      <c r="BC806" s="149"/>
      <c r="BD806" s="33"/>
      <c r="BE806" s="6"/>
      <c r="BF806" s="8"/>
      <c r="BG806" s="154"/>
      <c r="BH806" s="119"/>
      <c r="BI806" s="119"/>
      <c r="BJ806" s="6"/>
      <c r="BK806" s="108"/>
      <c r="BL806" s="108"/>
      <c r="BM806" s="6"/>
      <c r="BN806" s="6"/>
      <c r="BO806" s="7"/>
      <c r="BP806" s="6"/>
      <c r="BQ806" s="156"/>
      <c r="BR806" s="139" t="s">
        <v>80</v>
      </c>
      <c r="BS806" s="159"/>
      <c r="BT806" s="6"/>
    </row>
    <row r="807" spans="1:72" s="101" customFormat="1" x14ac:dyDescent="0.25">
      <c r="A807" s="122"/>
      <c r="B807" s="123"/>
      <c r="C807" s="124"/>
      <c r="D807" s="124"/>
      <c r="E807" s="185"/>
      <c r="F807" s="5"/>
      <c r="G807" s="5"/>
      <c r="H807" s="64" t="str">
        <f t="shared" si="20"/>
        <v/>
      </c>
      <c r="I807" s="5"/>
      <c r="J807" s="5"/>
      <c r="K807" s="64" t="str">
        <f t="shared" si="21"/>
        <v/>
      </c>
      <c r="L807" s="119"/>
      <c r="M807" s="152"/>
      <c r="N807" s="119"/>
      <c r="O807" s="5" t="s">
        <v>293</v>
      </c>
      <c r="P807" s="127"/>
      <c r="Q807" s="129"/>
      <c r="R807" s="237"/>
      <c r="S807" s="128"/>
      <c r="T807" s="119"/>
      <c r="U807" s="130"/>
      <c r="V807" s="130"/>
      <c r="W807" s="5"/>
      <c r="X807" s="128"/>
      <c r="Y807" s="127"/>
      <c r="Z807" s="127"/>
      <c r="AA807" s="128"/>
      <c r="AB807" s="119"/>
      <c r="AC807" s="68" t="s">
        <v>82</v>
      </c>
      <c r="AD807" s="35"/>
      <c r="AE807" s="112"/>
      <c r="AF807" s="112"/>
      <c r="AG807" s="112"/>
      <c r="AH807" s="112"/>
      <c r="AI807" s="6"/>
      <c r="AJ807" s="6"/>
      <c r="AK807" s="6"/>
      <c r="AL807" s="145"/>
      <c r="AM807" s="135"/>
      <c r="AN807" s="136"/>
      <c r="AO807" s="136"/>
      <c r="AP807" s="136"/>
      <c r="AQ807" s="147"/>
      <c r="AR807" s="145"/>
      <c r="AS807" s="110"/>
      <c r="AT807" s="119"/>
      <c r="AU807" s="10"/>
      <c r="AV807" s="119"/>
      <c r="AW807" s="8"/>
      <c r="AX807" s="9"/>
      <c r="AY807" s="9"/>
      <c r="AZ807" s="9"/>
      <c r="BA807" s="145"/>
      <c r="BB807" s="145"/>
      <c r="BC807" s="149"/>
      <c r="BD807" s="33"/>
      <c r="BE807" s="6"/>
      <c r="BF807" s="8"/>
      <c r="BG807" s="154"/>
      <c r="BH807" s="119"/>
      <c r="BI807" s="119"/>
      <c r="BJ807" s="6"/>
      <c r="BK807" s="108"/>
      <c r="BL807" s="108"/>
      <c r="BM807" s="6"/>
      <c r="BN807" s="6"/>
      <c r="BO807" s="7"/>
      <c r="BP807" s="6"/>
      <c r="BQ807" s="156"/>
      <c r="BR807" s="139" t="s">
        <v>80</v>
      </c>
      <c r="BS807" s="159"/>
      <c r="BT807" s="6"/>
    </row>
    <row r="808" spans="1:72" s="101" customFormat="1" x14ac:dyDescent="0.25">
      <c r="A808" s="122"/>
      <c r="B808" s="123"/>
      <c r="C808" s="124"/>
      <c r="D808" s="124"/>
      <c r="E808" s="185"/>
      <c r="F808" s="5"/>
      <c r="G808" s="5"/>
      <c r="H808" s="64" t="str">
        <f t="shared" si="20"/>
        <v/>
      </c>
      <c r="I808" s="5"/>
      <c r="J808" s="5"/>
      <c r="K808" s="64" t="str">
        <f t="shared" si="21"/>
        <v/>
      </c>
      <c r="L808" s="119"/>
      <c r="M808" s="152"/>
      <c r="N808" s="119"/>
      <c r="O808" s="5" t="s">
        <v>293</v>
      </c>
      <c r="P808" s="127"/>
      <c r="Q808" s="129"/>
      <c r="R808" s="237"/>
      <c r="S808" s="128"/>
      <c r="T808" s="119"/>
      <c r="U808" s="130"/>
      <c r="V808" s="130"/>
      <c r="W808" s="5"/>
      <c r="X808" s="128"/>
      <c r="Y808" s="127"/>
      <c r="Z808" s="127"/>
      <c r="AA808" s="128"/>
      <c r="AB808" s="119"/>
      <c r="AC808" s="68" t="s">
        <v>82</v>
      </c>
      <c r="AD808" s="35"/>
      <c r="AE808" s="112"/>
      <c r="AF808" s="112"/>
      <c r="AG808" s="112"/>
      <c r="AH808" s="112"/>
      <c r="AI808" s="6"/>
      <c r="AJ808" s="6"/>
      <c r="AK808" s="6"/>
      <c r="AL808" s="145"/>
      <c r="AM808" s="135"/>
      <c r="AN808" s="136"/>
      <c r="AO808" s="136"/>
      <c r="AP808" s="136"/>
      <c r="AQ808" s="147"/>
      <c r="AR808" s="145"/>
      <c r="AS808" s="110"/>
      <c r="AT808" s="119"/>
      <c r="AU808" s="10"/>
      <c r="AV808" s="119"/>
      <c r="AW808" s="8"/>
      <c r="AX808" s="9"/>
      <c r="AY808" s="9"/>
      <c r="AZ808" s="9"/>
      <c r="BA808" s="145"/>
      <c r="BB808" s="145"/>
      <c r="BC808" s="149"/>
      <c r="BD808" s="33"/>
      <c r="BE808" s="6"/>
      <c r="BF808" s="8"/>
      <c r="BG808" s="154"/>
      <c r="BH808" s="119"/>
      <c r="BI808" s="119"/>
      <c r="BJ808" s="6"/>
      <c r="BK808" s="108"/>
      <c r="BL808" s="108"/>
      <c r="BM808" s="6"/>
      <c r="BN808" s="6"/>
      <c r="BO808" s="7"/>
      <c r="BP808" s="6"/>
      <c r="BQ808" s="156"/>
      <c r="BR808" s="139" t="s">
        <v>80</v>
      </c>
      <c r="BS808" s="159"/>
      <c r="BT808" s="6"/>
    </row>
    <row r="809" spans="1:72" s="101" customFormat="1" x14ac:dyDescent="0.25">
      <c r="A809" s="122"/>
      <c r="B809" s="123"/>
      <c r="C809" s="124"/>
      <c r="D809" s="124"/>
      <c r="E809" s="185"/>
      <c r="F809" s="5"/>
      <c r="G809" s="5"/>
      <c r="H809" s="64" t="str">
        <f t="shared" si="20"/>
        <v/>
      </c>
      <c r="I809" s="5"/>
      <c r="J809" s="5"/>
      <c r="K809" s="64" t="str">
        <f t="shared" si="21"/>
        <v/>
      </c>
      <c r="L809" s="119"/>
      <c r="M809" s="152"/>
      <c r="N809" s="119"/>
      <c r="O809" s="5" t="s">
        <v>293</v>
      </c>
      <c r="P809" s="127"/>
      <c r="Q809" s="129"/>
      <c r="R809" s="237"/>
      <c r="S809" s="128"/>
      <c r="T809" s="119"/>
      <c r="U809" s="130"/>
      <c r="V809" s="130"/>
      <c r="W809" s="5"/>
      <c r="X809" s="128"/>
      <c r="Y809" s="127"/>
      <c r="Z809" s="127"/>
      <c r="AA809" s="128"/>
      <c r="AB809" s="119"/>
      <c r="AC809" s="68" t="s">
        <v>82</v>
      </c>
      <c r="AD809" s="35"/>
      <c r="AE809" s="112"/>
      <c r="AF809" s="112"/>
      <c r="AG809" s="112"/>
      <c r="AH809" s="112"/>
      <c r="AI809" s="6"/>
      <c r="AJ809" s="6"/>
      <c r="AK809" s="6"/>
      <c r="AL809" s="145"/>
      <c r="AM809" s="135"/>
      <c r="AN809" s="136"/>
      <c r="AO809" s="136"/>
      <c r="AP809" s="136"/>
      <c r="AQ809" s="147"/>
      <c r="AR809" s="145"/>
      <c r="AS809" s="110"/>
      <c r="AT809" s="119"/>
      <c r="AU809" s="10"/>
      <c r="AV809" s="119"/>
      <c r="AW809" s="8"/>
      <c r="AX809" s="9"/>
      <c r="AY809" s="9"/>
      <c r="AZ809" s="9"/>
      <c r="BA809" s="145"/>
      <c r="BB809" s="145"/>
      <c r="BC809" s="149"/>
      <c r="BD809" s="33"/>
      <c r="BE809" s="6"/>
      <c r="BF809" s="8"/>
      <c r="BG809" s="154"/>
      <c r="BH809" s="119"/>
      <c r="BI809" s="119"/>
      <c r="BJ809" s="6"/>
      <c r="BK809" s="108"/>
      <c r="BL809" s="108"/>
      <c r="BM809" s="6"/>
      <c r="BN809" s="6"/>
      <c r="BO809" s="7"/>
      <c r="BP809" s="6"/>
      <c r="BQ809" s="156"/>
      <c r="BR809" s="139" t="s">
        <v>80</v>
      </c>
      <c r="BS809" s="159"/>
      <c r="BT809" s="6"/>
    </row>
    <row r="810" spans="1:72" s="101" customFormat="1" x14ac:dyDescent="0.25">
      <c r="A810" s="122"/>
      <c r="B810" s="123"/>
      <c r="C810" s="124"/>
      <c r="D810" s="124"/>
      <c r="E810" s="185"/>
      <c r="F810" s="5"/>
      <c r="G810" s="5"/>
      <c r="H810" s="64" t="str">
        <f t="shared" si="20"/>
        <v/>
      </c>
      <c r="I810" s="5"/>
      <c r="J810" s="5"/>
      <c r="K810" s="64" t="str">
        <f t="shared" si="21"/>
        <v/>
      </c>
      <c r="L810" s="119"/>
      <c r="M810" s="152"/>
      <c r="N810" s="119"/>
      <c r="O810" s="5" t="s">
        <v>293</v>
      </c>
      <c r="P810" s="127"/>
      <c r="Q810" s="129"/>
      <c r="R810" s="237"/>
      <c r="S810" s="128"/>
      <c r="T810" s="119"/>
      <c r="U810" s="130"/>
      <c r="V810" s="130"/>
      <c r="W810" s="5"/>
      <c r="X810" s="128"/>
      <c r="Y810" s="127"/>
      <c r="Z810" s="127"/>
      <c r="AA810" s="128"/>
      <c r="AB810" s="119"/>
      <c r="AC810" s="68" t="s">
        <v>82</v>
      </c>
      <c r="AD810" s="35"/>
      <c r="AE810" s="112"/>
      <c r="AF810" s="112"/>
      <c r="AG810" s="112"/>
      <c r="AH810" s="112"/>
      <c r="AI810" s="6"/>
      <c r="AJ810" s="6"/>
      <c r="AK810" s="6"/>
      <c r="AL810" s="145"/>
      <c r="AM810" s="135"/>
      <c r="AN810" s="136"/>
      <c r="AO810" s="136"/>
      <c r="AP810" s="136"/>
      <c r="AQ810" s="147"/>
      <c r="AR810" s="145"/>
      <c r="AS810" s="110"/>
      <c r="AT810" s="119"/>
      <c r="AU810" s="10"/>
      <c r="AV810" s="119"/>
      <c r="AW810" s="8"/>
      <c r="AX810" s="9"/>
      <c r="AY810" s="9"/>
      <c r="AZ810" s="9"/>
      <c r="BA810" s="145"/>
      <c r="BB810" s="145"/>
      <c r="BC810" s="149"/>
      <c r="BD810" s="33"/>
      <c r="BE810" s="6"/>
      <c r="BF810" s="8"/>
      <c r="BG810" s="154"/>
      <c r="BH810" s="119"/>
      <c r="BI810" s="119"/>
      <c r="BJ810" s="6"/>
      <c r="BK810" s="108"/>
      <c r="BL810" s="108"/>
      <c r="BM810" s="6"/>
      <c r="BN810" s="6"/>
      <c r="BO810" s="7"/>
      <c r="BP810" s="6"/>
      <c r="BQ810" s="156"/>
      <c r="BR810" s="139" t="s">
        <v>80</v>
      </c>
      <c r="BS810" s="159"/>
      <c r="BT810" s="6"/>
    </row>
    <row r="811" spans="1:72" s="101" customFormat="1" x14ac:dyDescent="0.25">
      <c r="A811" s="122"/>
      <c r="B811" s="123"/>
      <c r="C811" s="124"/>
      <c r="D811" s="124"/>
      <c r="E811" s="185"/>
      <c r="F811" s="5"/>
      <c r="G811" s="5"/>
      <c r="H811" s="64" t="str">
        <f t="shared" si="20"/>
        <v/>
      </c>
      <c r="I811" s="5"/>
      <c r="J811" s="5"/>
      <c r="K811" s="64" t="str">
        <f t="shared" si="21"/>
        <v/>
      </c>
      <c r="L811" s="119"/>
      <c r="M811" s="152"/>
      <c r="N811" s="119"/>
      <c r="O811" s="5" t="s">
        <v>293</v>
      </c>
      <c r="P811" s="127"/>
      <c r="Q811" s="129"/>
      <c r="R811" s="237"/>
      <c r="S811" s="128"/>
      <c r="T811" s="119"/>
      <c r="U811" s="130"/>
      <c r="V811" s="130"/>
      <c r="W811" s="5"/>
      <c r="X811" s="128"/>
      <c r="Y811" s="127"/>
      <c r="Z811" s="127"/>
      <c r="AA811" s="128"/>
      <c r="AB811" s="119"/>
      <c r="AC811" s="68" t="s">
        <v>82</v>
      </c>
      <c r="AD811" s="35"/>
      <c r="AE811" s="112"/>
      <c r="AF811" s="112"/>
      <c r="AG811" s="112"/>
      <c r="AH811" s="112"/>
      <c r="AI811" s="6"/>
      <c r="AJ811" s="6"/>
      <c r="AK811" s="6"/>
      <c r="AL811" s="145"/>
      <c r="AM811" s="135"/>
      <c r="AN811" s="136"/>
      <c r="AO811" s="136"/>
      <c r="AP811" s="136"/>
      <c r="AQ811" s="147"/>
      <c r="AR811" s="145"/>
      <c r="AS811" s="110"/>
      <c r="AT811" s="119"/>
      <c r="AU811" s="10"/>
      <c r="AV811" s="119"/>
      <c r="AW811" s="8"/>
      <c r="AX811" s="9"/>
      <c r="AY811" s="9"/>
      <c r="AZ811" s="9"/>
      <c r="BA811" s="145"/>
      <c r="BB811" s="145"/>
      <c r="BC811" s="149"/>
      <c r="BD811" s="33"/>
      <c r="BE811" s="6"/>
      <c r="BF811" s="8"/>
      <c r="BG811" s="154"/>
      <c r="BH811" s="119"/>
      <c r="BI811" s="119"/>
      <c r="BJ811" s="6"/>
      <c r="BK811" s="108"/>
      <c r="BL811" s="108"/>
      <c r="BM811" s="6"/>
      <c r="BN811" s="6"/>
      <c r="BO811" s="7"/>
      <c r="BP811" s="6"/>
      <c r="BQ811" s="156"/>
      <c r="BR811" s="139" t="s">
        <v>80</v>
      </c>
      <c r="BS811" s="159"/>
      <c r="BT811" s="6"/>
    </row>
    <row r="812" spans="1:72" s="101" customFormat="1" x14ac:dyDescent="0.25">
      <c r="A812" s="122"/>
      <c r="B812" s="123"/>
      <c r="C812" s="124"/>
      <c r="D812" s="124"/>
      <c r="E812" s="185"/>
      <c r="F812" s="5"/>
      <c r="G812" s="5"/>
      <c r="H812" s="64" t="str">
        <f t="shared" si="20"/>
        <v/>
      </c>
      <c r="I812" s="5"/>
      <c r="J812" s="5"/>
      <c r="K812" s="64" t="str">
        <f t="shared" si="21"/>
        <v/>
      </c>
      <c r="L812" s="119"/>
      <c r="M812" s="152"/>
      <c r="N812" s="119"/>
      <c r="O812" s="5" t="s">
        <v>293</v>
      </c>
      <c r="P812" s="127"/>
      <c r="Q812" s="129"/>
      <c r="R812" s="237"/>
      <c r="S812" s="128"/>
      <c r="T812" s="119"/>
      <c r="U812" s="130"/>
      <c r="V812" s="130"/>
      <c r="W812" s="5"/>
      <c r="X812" s="128"/>
      <c r="Y812" s="127"/>
      <c r="Z812" s="127"/>
      <c r="AA812" s="128"/>
      <c r="AB812" s="119"/>
      <c r="AC812" s="68" t="s">
        <v>82</v>
      </c>
      <c r="AD812" s="35"/>
      <c r="AE812" s="112"/>
      <c r="AF812" s="112"/>
      <c r="AG812" s="112"/>
      <c r="AH812" s="112"/>
      <c r="AI812" s="6"/>
      <c r="AJ812" s="6"/>
      <c r="AK812" s="6"/>
      <c r="AL812" s="145"/>
      <c r="AM812" s="135"/>
      <c r="AN812" s="136"/>
      <c r="AO812" s="136"/>
      <c r="AP812" s="136"/>
      <c r="AQ812" s="147"/>
      <c r="AR812" s="145"/>
      <c r="AS812" s="110"/>
      <c r="AT812" s="119"/>
      <c r="AU812" s="10"/>
      <c r="AV812" s="119"/>
      <c r="AW812" s="8"/>
      <c r="AX812" s="9"/>
      <c r="AY812" s="9"/>
      <c r="AZ812" s="9"/>
      <c r="BA812" s="145"/>
      <c r="BB812" s="145"/>
      <c r="BC812" s="149"/>
      <c r="BD812" s="33"/>
      <c r="BE812" s="6"/>
      <c r="BF812" s="8"/>
      <c r="BG812" s="154"/>
      <c r="BH812" s="119"/>
      <c r="BI812" s="119"/>
      <c r="BJ812" s="6"/>
      <c r="BK812" s="108"/>
      <c r="BL812" s="108"/>
      <c r="BM812" s="6"/>
      <c r="BN812" s="6"/>
      <c r="BO812" s="7"/>
      <c r="BP812" s="6"/>
      <c r="BQ812" s="156"/>
      <c r="BR812" s="139" t="s">
        <v>80</v>
      </c>
      <c r="BS812" s="159"/>
      <c r="BT812" s="6"/>
    </row>
    <row r="813" spans="1:72" s="101" customFormat="1" x14ac:dyDescent="0.25">
      <c r="A813" s="122"/>
      <c r="B813" s="123"/>
      <c r="C813" s="124"/>
      <c r="D813" s="124"/>
      <c r="E813" s="185"/>
      <c r="F813" s="5"/>
      <c r="G813" s="5"/>
      <c r="H813" s="64" t="str">
        <f t="shared" si="20"/>
        <v/>
      </c>
      <c r="I813" s="5"/>
      <c r="J813" s="5"/>
      <c r="K813" s="64" t="str">
        <f t="shared" si="21"/>
        <v/>
      </c>
      <c r="L813" s="119"/>
      <c r="M813" s="152"/>
      <c r="N813" s="119"/>
      <c r="O813" s="5" t="s">
        <v>293</v>
      </c>
      <c r="P813" s="127"/>
      <c r="Q813" s="129"/>
      <c r="R813" s="237"/>
      <c r="S813" s="128"/>
      <c r="T813" s="119"/>
      <c r="U813" s="130"/>
      <c r="V813" s="130"/>
      <c r="W813" s="5"/>
      <c r="X813" s="128"/>
      <c r="Y813" s="127"/>
      <c r="Z813" s="127"/>
      <c r="AA813" s="128"/>
      <c r="AB813" s="119"/>
      <c r="AC813" s="68" t="s">
        <v>82</v>
      </c>
      <c r="AD813" s="35"/>
      <c r="AE813" s="112"/>
      <c r="AF813" s="112"/>
      <c r="AG813" s="112"/>
      <c r="AH813" s="112"/>
      <c r="AI813" s="6"/>
      <c r="AJ813" s="6"/>
      <c r="AK813" s="6"/>
      <c r="AL813" s="145"/>
      <c r="AM813" s="135"/>
      <c r="AN813" s="136"/>
      <c r="AO813" s="136"/>
      <c r="AP813" s="136"/>
      <c r="AQ813" s="147"/>
      <c r="AR813" s="145"/>
      <c r="AS813" s="110"/>
      <c r="AT813" s="119"/>
      <c r="AU813" s="10"/>
      <c r="AV813" s="119"/>
      <c r="AW813" s="8"/>
      <c r="AX813" s="9"/>
      <c r="AY813" s="9"/>
      <c r="AZ813" s="9"/>
      <c r="BA813" s="145"/>
      <c r="BB813" s="145"/>
      <c r="BC813" s="149"/>
      <c r="BD813" s="33"/>
      <c r="BE813" s="6"/>
      <c r="BF813" s="8"/>
      <c r="BG813" s="154"/>
      <c r="BH813" s="119"/>
      <c r="BI813" s="119"/>
      <c r="BJ813" s="6"/>
      <c r="BK813" s="108"/>
      <c r="BL813" s="108"/>
      <c r="BM813" s="6"/>
      <c r="BN813" s="6"/>
      <c r="BO813" s="7"/>
      <c r="BP813" s="6"/>
      <c r="BQ813" s="156"/>
      <c r="BR813" s="139" t="s">
        <v>80</v>
      </c>
      <c r="BS813" s="159"/>
      <c r="BT813" s="6"/>
    </row>
    <row r="814" spans="1:72" s="101" customFormat="1" x14ac:dyDescent="0.25">
      <c r="A814" s="122"/>
      <c r="B814" s="123"/>
      <c r="C814" s="124"/>
      <c r="D814" s="124"/>
      <c r="E814" s="185"/>
      <c r="F814" s="5"/>
      <c r="G814" s="5"/>
      <c r="H814" s="64" t="str">
        <f t="shared" si="20"/>
        <v/>
      </c>
      <c r="I814" s="5"/>
      <c r="J814" s="5"/>
      <c r="K814" s="64" t="str">
        <f t="shared" si="21"/>
        <v/>
      </c>
      <c r="L814" s="119"/>
      <c r="M814" s="152"/>
      <c r="N814" s="119"/>
      <c r="O814" s="5" t="s">
        <v>293</v>
      </c>
      <c r="P814" s="127"/>
      <c r="Q814" s="129"/>
      <c r="R814" s="237"/>
      <c r="S814" s="128"/>
      <c r="T814" s="119"/>
      <c r="U814" s="130"/>
      <c r="V814" s="130"/>
      <c r="W814" s="5"/>
      <c r="X814" s="128"/>
      <c r="Y814" s="127"/>
      <c r="Z814" s="127"/>
      <c r="AA814" s="128"/>
      <c r="AB814" s="119"/>
      <c r="AC814" s="68" t="s">
        <v>82</v>
      </c>
      <c r="AD814" s="35"/>
      <c r="AE814" s="112"/>
      <c r="AF814" s="112"/>
      <c r="AG814" s="112"/>
      <c r="AH814" s="112"/>
      <c r="AI814" s="6"/>
      <c r="AJ814" s="6"/>
      <c r="AK814" s="6"/>
      <c r="AL814" s="145"/>
      <c r="AM814" s="135"/>
      <c r="AN814" s="136"/>
      <c r="AO814" s="136"/>
      <c r="AP814" s="136"/>
      <c r="AQ814" s="147"/>
      <c r="AR814" s="145"/>
      <c r="AS814" s="110"/>
      <c r="AT814" s="119"/>
      <c r="AU814" s="10"/>
      <c r="AV814" s="119"/>
      <c r="AW814" s="8"/>
      <c r="AX814" s="9"/>
      <c r="AY814" s="9"/>
      <c r="AZ814" s="9"/>
      <c r="BA814" s="145"/>
      <c r="BB814" s="145"/>
      <c r="BC814" s="149"/>
      <c r="BD814" s="33"/>
      <c r="BE814" s="6"/>
      <c r="BF814" s="8"/>
      <c r="BG814" s="154"/>
      <c r="BH814" s="119"/>
      <c r="BI814" s="119"/>
      <c r="BJ814" s="6"/>
      <c r="BK814" s="108"/>
      <c r="BL814" s="108"/>
      <c r="BM814" s="6"/>
      <c r="BN814" s="6"/>
      <c r="BO814" s="7"/>
      <c r="BP814" s="6"/>
      <c r="BQ814" s="156"/>
      <c r="BR814" s="139" t="s">
        <v>80</v>
      </c>
      <c r="BS814" s="159"/>
      <c r="BT814" s="6"/>
    </row>
    <row r="815" spans="1:72" s="101" customFormat="1" x14ac:dyDescent="0.25">
      <c r="A815" s="122"/>
      <c r="B815" s="123"/>
      <c r="C815" s="124"/>
      <c r="D815" s="124"/>
      <c r="E815" s="185"/>
      <c r="F815" s="5"/>
      <c r="G815" s="5"/>
      <c r="H815" s="64" t="str">
        <f t="shared" ref="H815:H861" si="22">IF(E815&gt;0,100%,"")</f>
        <v/>
      </c>
      <c r="I815" s="5"/>
      <c r="J815" s="5"/>
      <c r="K815" s="64" t="str">
        <f t="shared" ref="K815:K861" si="23">IF(H815="","",IF(H815=1,"",1-H815))</f>
        <v/>
      </c>
      <c r="L815" s="119"/>
      <c r="M815" s="152"/>
      <c r="N815" s="119"/>
      <c r="O815" s="5" t="s">
        <v>293</v>
      </c>
      <c r="P815" s="127"/>
      <c r="Q815" s="129"/>
      <c r="R815" s="237"/>
      <c r="S815" s="128"/>
      <c r="T815" s="119"/>
      <c r="U815" s="130"/>
      <c r="V815" s="130"/>
      <c r="W815" s="5"/>
      <c r="X815" s="128"/>
      <c r="Y815" s="127"/>
      <c r="Z815" s="127"/>
      <c r="AA815" s="128"/>
      <c r="AB815" s="119"/>
      <c r="AC815" s="68" t="s">
        <v>82</v>
      </c>
      <c r="AD815" s="35"/>
      <c r="AE815" s="112"/>
      <c r="AF815" s="112"/>
      <c r="AG815" s="112"/>
      <c r="AH815" s="112"/>
      <c r="AI815" s="6"/>
      <c r="AJ815" s="6"/>
      <c r="AK815" s="6"/>
      <c r="AL815" s="145"/>
      <c r="AM815" s="135"/>
      <c r="AN815" s="136"/>
      <c r="AO815" s="136"/>
      <c r="AP815" s="136"/>
      <c r="AQ815" s="147"/>
      <c r="AR815" s="145"/>
      <c r="AS815" s="110"/>
      <c r="AT815" s="119"/>
      <c r="AU815" s="10"/>
      <c r="AV815" s="119"/>
      <c r="AW815" s="8"/>
      <c r="AX815" s="9"/>
      <c r="AY815" s="9"/>
      <c r="AZ815" s="9"/>
      <c r="BA815" s="145"/>
      <c r="BB815" s="145"/>
      <c r="BC815" s="149"/>
      <c r="BD815" s="33"/>
      <c r="BE815" s="6"/>
      <c r="BF815" s="8"/>
      <c r="BG815" s="154"/>
      <c r="BH815" s="119"/>
      <c r="BI815" s="119"/>
      <c r="BJ815" s="6"/>
      <c r="BK815" s="108"/>
      <c r="BL815" s="108"/>
      <c r="BM815" s="6"/>
      <c r="BN815" s="6"/>
      <c r="BO815" s="7"/>
      <c r="BP815" s="6"/>
      <c r="BQ815" s="156"/>
      <c r="BR815" s="139" t="s">
        <v>80</v>
      </c>
      <c r="BS815" s="159"/>
      <c r="BT815" s="6"/>
    </row>
    <row r="816" spans="1:72" s="101" customFormat="1" x14ac:dyDescent="0.25">
      <c r="A816" s="122"/>
      <c r="B816" s="123"/>
      <c r="C816" s="124"/>
      <c r="D816" s="124"/>
      <c r="E816" s="185"/>
      <c r="F816" s="5"/>
      <c r="G816" s="5"/>
      <c r="H816" s="64" t="str">
        <f t="shared" si="22"/>
        <v/>
      </c>
      <c r="I816" s="5"/>
      <c r="J816" s="5"/>
      <c r="K816" s="64" t="str">
        <f t="shared" si="23"/>
        <v/>
      </c>
      <c r="L816" s="119"/>
      <c r="M816" s="152"/>
      <c r="N816" s="119"/>
      <c r="O816" s="5" t="s">
        <v>293</v>
      </c>
      <c r="P816" s="127"/>
      <c r="Q816" s="129"/>
      <c r="R816" s="237"/>
      <c r="S816" s="128"/>
      <c r="T816" s="119"/>
      <c r="U816" s="130"/>
      <c r="V816" s="130"/>
      <c r="W816" s="5"/>
      <c r="X816" s="128"/>
      <c r="Y816" s="127"/>
      <c r="Z816" s="127"/>
      <c r="AA816" s="128"/>
      <c r="AB816" s="119"/>
      <c r="AC816" s="68" t="s">
        <v>82</v>
      </c>
      <c r="AD816" s="35"/>
      <c r="AE816" s="112"/>
      <c r="AF816" s="112"/>
      <c r="AG816" s="112"/>
      <c r="AH816" s="112"/>
      <c r="AI816" s="6"/>
      <c r="AJ816" s="6"/>
      <c r="AK816" s="6"/>
      <c r="AL816" s="145"/>
      <c r="AM816" s="135"/>
      <c r="AN816" s="136"/>
      <c r="AO816" s="136"/>
      <c r="AP816" s="136"/>
      <c r="AQ816" s="147"/>
      <c r="AR816" s="145"/>
      <c r="AS816" s="110"/>
      <c r="AT816" s="119"/>
      <c r="AU816" s="10"/>
      <c r="AV816" s="119"/>
      <c r="AW816" s="8"/>
      <c r="AX816" s="9"/>
      <c r="AY816" s="9"/>
      <c r="AZ816" s="9"/>
      <c r="BA816" s="145"/>
      <c r="BB816" s="145"/>
      <c r="BC816" s="149"/>
      <c r="BD816" s="33"/>
      <c r="BE816" s="6"/>
      <c r="BF816" s="8"/>
      <c r="BG816" s="154"/>
      <c r="BH816" s="119"/>
      <c r="BI816" s="119"/>
      <c r="BJ816" s="6"/>
      <c r="BK816" s="108"/>
      <c r="BL816" s="108"/>
      <c r="BM816" s="6"/>
      <c r="BN816" s="6"/>
      <c r="BO816" s="7"/>
      <c r="BP816" s="6"/>
      <c r="BQ816" s="156"/>
      <c r="BR816" s="139" t="s">
        <v>80</v>
      </c>
      <c r="BS816" s="159"/>
      <c r="BT816" s="6"/>
    </row>
    <row r="817" spans="1:72" s="101" customFormat="1" x14ac:dyDescent="0.25">
      <c r="A817" s="122"/>
      <c r="B817" s="123"/>
      <c r="C817" s="124"/>
      <c r="D817" s="124"/>
      <c r="E817" s="185"/>
      <c r="F817" s="5"/>
      <c r="G817" s="5"/>
      <c r="H817" s="64" t="str">
        <f t="shared" si="22"/>
        <v/>
      </c>
      <c r="I817" s="5"/>
      <c r="J817" s="5"/>
      <c r="K817" s="64" t="str">
        <f t="shared" si="23"/>
        <v/>
      </c>
      <c r="L817" s="119"/>
      <c r="M817" s="152"/>
      <c r="N817" s="119"/>
      <c r="O817" s="5" t="s">
        <v>293</v>
      </c>
      <c r="P817" s="127"/>
      <c r="Q817" s="129"/>
      <c r="R817" s="237"/>
      <c r="S817" s="128"/>
      <c r="T817" s="119"/>
      <c r="U817" s="130"/>
      <c r="V817" s="130"/>
      <c r="W817" s="5"/>
      <c r="X817" s="128"/>
      <c r="Y817" s="127"/>
      <c r="Z817" s="127"/>
      <c r="AA817" s="128"/>
      <c r="AB817" s="119"/>
      <c r="AC817" s="68" t="s">
        <v>82</v>
      </c>
      <c r="AD817" s="35"/>
      <c r="AE817" s="112"/>
      <c r="AF817" s="112"/>
      <c r="AG817" s="112"/>
      <c r="AH817" s="112"/>
      <c r="AI817" s="6"/>
      <c r="AJ817" s="6"/>
      <c r="AK817" s="6"/>
      <c r="AL817" s="145"/>
      <c r="AM817" s="135"/>
      <c r="AN817" s="136"/>
      <c r="AO817" s="136"/>
      <c r="AP817" s="136"/>
      <c r="AQ817" s="147"/>
      <c r="AR817" s="145"/>
      <c r="AS817" s="110"/>
      <c r="AT817" s="119"/>
      <c r="AU817" s="10"/>
      <c r="AV817" s="119"/>
      <c r="AW817" s="8"/>
      <c r="AX817" s="9"/>
      <c r="AY817" s="9"/>
      <c r="AZ817" s="9"/>
      <c r="BA817" s="145"/>
      <c r="BB817" s="145"/>
      <c r="BC817" s="149"/>
      <c r="BD817" s="33"/>
      <c r="BE817" s="6"/>
      <c r="BF817" s="8"/>
      <c r="BG817" s="154"/>
      <c r="BH817" s="119"/>
      <c r="BI817" s="119"/>
      <c r="BJ817" s="6"/>
      <c r="BK817" s="108"/>
      <c r="BL817" s="108"/>
      <c r="BM817" s="6"/>
      <c r="BN817" s="6"/>
      <c r="BO817" s="7"/>
      <c r="BP817" s="6"/>
      <c r="BQ817" s="156"/>
      <c r="BR817" s="139" t="s">
        <v>80</v>
      </c>
      <c r="BS817" s="159"/>
      <c r="BT817" s="6"/>
    </row>
    <row r="818" spans="1:72" s="101" customFormat="1" x14ac:dyDescent="0.25">
      <c r="A818" s="122"/>
      <c r="B818" s="123"/>
      <c r="C818" s="124"/>
      <c r="D818" s="124"/>
      <c r="E818" s="185"/>
      <c r="F818" s="5"/>
      <c r="G818" s="5"/>
      <c r="H818" s="64" t="str">
        <f t="shared" si="22"/>
        <v/>
      </c>
      <c r="I818" s="5"/>
      <c r="J818" s="5"/>
      <c r="K818" s="64" t="str">
        <f t="shared" si="23"/>
        <v/>
      </c>
      <c r="L818" s="119"/>
      <c r="M818" s="152"/>
      <c r="N818" s="119"/>
      <c r="O818" s="5" t="s">
        <v>293</v>
      </c>
      <c r="P818" s="127"/>
      <c r="Q818" s="129"/>
      <c r="R818" s="237"/>
      <c r="S818" s="128"/>
      <c r="T818" s="119"/>
      <c r="U818" s="130"/>
      <c r="V818" s="130"/>
      <c r="W818" s="5"/>
      <c r="X818" s="128"/>
      <c r="Y818" s="127"/>
      <c r="Z818" s="127"/>
      <c r="AA818" s="128"/>
      <c r="AB818" s="119"/>
      <c r="AC818" s="68" t="s">
        <v>82</v>
      </c>
      <c r="AD818" s="35"/>
      <c r="AE818" s="112"/>
      <c r="AF818" s="112"/>
      <c r="AG818" s="112"/>
      <c r="AH818" s="112"/>
      <c r="AI818" s="6"/>
      <c r="AJ818" s="6"/>
      <c r="AK818" s="6"/>
      <c r="AL818" s="145"/>
      <c r="AM818" s="135"/>
      <c r="AN818" s="136"/>
      <c r="AO818" s="136"/>
      <c r="AP818" s="136"/>
      <c r="AQ818" s="147"/>
      <c r="AR818" s="145"/>
      <c r="AS818" s="110"/>
      <c r="AT818" s="119"/>
      <c r="AU818" s="10"/>
      <c r="AV818" s="119"/>
      <c r="AW818" s="8"/>
      <c r="AX818" s="9"/>
      <c r="AY818" s="9"/>
      <c r="AZ818" s="9"/>
      <c r="BA818" s="145"/>
      <c r="BB818" s="145"/>
      <c r="BC818" s="149"/>
      <c r="BD818" s="33"/>
      <c r="BE818" s="6"/>
      <c r="BF818" s="8"/>
      <c r="BG818" s="154"/>
      <c r="BH818" s="119"/>
      <c r="BI818" s="119"/>
      <c r="BJ818" s="6"/>
      <c r="BK818" s="108"/>
      <c r="BL818" s="108"/>
      <c r="BM818" s="6"/>
      <c r="BN818" s="6"/>
      <c r="BO818" s="7"/>
      <c r="BP818" s="6"/>
      <c r="BQ818" s="156"/>
      <c r="BR818" s="139" t="s">
        <v>80</v>
      </c>
      <c r="BS818" s="159"/>
      <c r="BT818" s="6"/>
    </row>
    <row r="819" spans="1:72" s="101" customFormat="1" x14ac:dyDescent="0.25">
      <c r="A819" s="122"/>
      <c r="B819" s="123"/>
      <c r="C819" s="124"/>
      <c r="D819" s="124"/>
      <c r="E819" s="185"/>
      <c r="F819" s="5"/>
      <c r="G819" s="5"/>
      <c r="H819" s="64" t="str">
        <f t="shared" si="22"/>
        <v/>
      </c>
      <c r="I819" s="5"/>
      <c r="J819" s="5"/>
      <c r="K819" s="64" t="str">
        <f t="shared" si="23"/>
        <v/>
      </c>
      <c r="L819" s="119"/>
      <c r="M819" s="152"/>
      <c r="N819" s="119"/>
      <c r="O819" s="5" t="s">
        <v>293</v>
      </c>
      <c r="P819" s="127"/>
      <c r="Q819" s="129"/>
      <c r="R819" s="237"/>
      <c r="S819" s="128"/>
      <c r="T819" s="119"/>
      <c r="U819" s="130"/>
      <c r="V819" s="130"/>
      <c r="W819" s="5"/>
      <c r="X819" s="128"/>
      <c r="Y819" s="127"/>
      <c r="Z819" s="127"/>
      <c r="AA819" s="128"/>
      <c r="AB819" s="119"/>
      <c r="AC819" s="68" t="s">
        <v>82</v>
      </c>
      <c r="AD819" s="35"/>
      <c r="AE819" s="112"/>
      <c r="AF819" s="112"/>
      <c r="AG819" s="112"/>
      <c r="AH819" s="112"/>
      <c r="AI819" s="6"/>
      <c r="AJ819" s="6"/>
      <c r="AK819" s="6"/>
      <c r="AL819" s="145"/>
      <c r="AM819" s="135"/>
      <c r="AN819" s="136"/>
      <c r="AO819" s="136"/>
      <c r="AP819" s="136"/>
      <c r="AQ819" s="147"/>
      <c r="AR819" s="145"/>
      <c r="AS819" s="110"/>
      <c r="AT819" s="119"/>
      <c r="AU819" s="10"/>
      <c r="AV819" s="119"/>
      <c r="AW819" s="8"/>
      <c r="AX819" s="9"/>
      <c r="AY819" s="9"/>
      <c r="AZ819" s="9"/>
      <c r="BA819" s="145"/>
      <c r="BB819" s="145"/>
      <c r="BC819" s="149"/>
      <c r="BD819" s="33"/>
      <c r="BE819" s="6"/>
      <c r="BF819" s="8"/>
      <c r="BG819" s="154"/>
      <c r="BH819" s="119"/>
      <c r="BI819" s="119"/>
      <c r="BJ819" s="6"/>
      <c r="BK819" s="108"/>
      <c r="BL819" s="108"/>
      <c r="BM819" s="6"/>
      <c r="BN819" s="6"/>
      <c r="BO819" s="7"/>
      <c r="BP819" s="6"/>
      <c r="BQ819" s="156"/>
      <c r="BR819" s="139" t="s">
        <v>80</v>
      </c>
      <c r="BS819" s="159"/>
      <c r="BT819" s="6"/>
    </row>
    <row r="820" spans="1:72" s="101" customFormat="1" x14ac:dyDescent="0.25">
      <c r="A820" s="122"/>
      <c r="B820" s="123"/>
      <c r="C820" s="124"/>
      <c r="D820" s="124"/>
      <c r="E820" s="185"/>
      <c r="F820" s="5"/>
      <c r="G820" s="5"/>
      <c r="H820" s="64" t="str">
        <f t="shared" si="22"/>
        <v/>
      </c>
      <c r="I820" s="5"/>
      <c r="J820" s="5"/>
      <c r="K820" s="64" t="str">
        <f t="shared" si="23"/>
        <v/>
      </c>
      <c r="L820" s="119"/>
      <c r="M820" s="152"/>
      <c r="N820" s="119"/>
      <c r="O820" s="5" t="s">
        <v>293</v>
      </c>
      <c r="P820" s="127"/>
      <c r="Q820" s="129"/>
      <c r="R820" s="237"/>
      <c r="S820" s="128"/>
      <c r="T820" s="119"/>
      <c r="U820" s="130"/>
      <c r="V820" s="130"/>
      <c r="W820" s="5"/>
      <c r="X820" s="128"/>
      <c r="Y820" s="127"/>
      <c r="Z820" s="127"/>
      <c r="AA820" s="128"/>
      <c r="AB820" s="119"/>
      <c r="AC820" s="68" t="s">
        <v>82</v>
      </c>
      <c r="AD820" s="35"/>
      <c r="AE820" s="112"/>
      <c r="AF820" s="112"/>
      <c r="AG820" s="112"/>
      <c r="AH820" s="112"/>
      <c r="AI820" s="6"/>
      <c r="AJ820" s="6"/>
      <c r="AK820" s="6"/>
      <c r="AL820" s="145"/>
      <c r="AM820" s="135"/>
      <c r="AN820" s="136"/>
      <c r="AO820" s="136"/>
      <c r="AP820" s="136"/>
      <c r="AQ820" s="147"/>
      <c r="AR820" s="145"/>
      <c r="AS820" s="110"/>
      <c r="AT820" s="119"/>
      <c r="AU820" s="10"/>
      <c r="AV820" s="119"/>
      <c r="AW820" s="8"/>
      <c r="AX820" s="9"/>
      <c r="AY820" s="9"/>
      <c r="AZ820" s="9"/>
      <c r="BA820" s="145"/>
      <c r="BB820" s="145"/>
      <c r="BC820" s="149"/>
      <c r="BD820" s="33"/>
      <c r="BE820" s="6"/>
      <c r="BF820" s="8"/>
      <c r="BG820" s="154"/>
      <c r="BH820" s="119"/>
      <c r="BI820" s="119"/>
      <c r="BJ820" s="6"/>
      <c r="BK820" s="108"/>
      <c r="BL820" s="108"/>
      <c r="BM820" s="6"/>
      <c r="BN820" s="6"/>
      <c r="BO820" s="7"/>
      <c r="BP820" s="6"/>
      <c r="BQ820" s="156"/>
      <c r="BR820" s="139" t="s">
        <v>80</v>
      </c>
      <c r="BS820" s="159"/>
      <c r="BT820" s="6"/>
    </row>
    <row r="821" spans="1:72" s="101" customFormat="1" x14ac:dyDescent="0.25">
      <c r="A821" s="122"/>
      <c r="B821" s="123"/>
      <c r="C821" s="124"/>
      <c r="D821" s="124"/>
      <c r="E821" s="185"/>
      <c r="F821" s="5"/>
      <c r="G821" s="5"/>
      <c r="H821" s="64" t="str">
        <f t="shared" si="22"/>
        <v/>
      </c>
      <c r="I821" s="5"/>
      <c r="J821" s="5"/>
      <c r="K821" s="64" t="str">
        <f t="shared" si="23"/>
        <v/>
      </c>
      <c r="L821" s="119"/>
      <c r="M821" s="152"/>
      <c r="N821" s="119"/>
      <c r="O821" s="5" t="s">
        <v>293</v>
      </c>
      <c r="P821" s="127"/>
      <c r="Q821" s="129"/>
      <c r="R821" s="237"/>
      <c r="S821" s="128"/>
      <c r="T821" s="119"/>
      <c r="U821" s="130"/>
      <c r="V821" s="130"/>
      <c r="W821" s="5"/>
      <c r="X821" s="128"/>
      <c r="Y821" s="127"/>
      <c r="Z821" s="127"/>
      <c r="AA821" s="128"/>
      <c r="AB821" s="119"/>
      <c r="AC821" s="68" t="s">
        <v>82</v>
      </c>
      <c r="AD821" s="35"/>
      <c r="AE821" s="112"/>
      <c r="AF821" s="112"/>
      <c r="AG821" s="112"/>
      <c r="AH821" s="112"/>
      <c r="AI821" s="6"/>
      <c r="AJ821" s="6"/>
      <c r="AK821" s="6"/>
      <c r="AL821" s="145"/>
      <c r="AM821" s="135"/>
      <c r="AN821" s="136"/>
      <c r="AO821" s="136"/>
      <c r="AP821" s="136"/>
      <c r="AQ821" s="147"/>
      <c r="AR821" s="145"/>
      <c r="AS821" s="110"/>
      <c r="AT821" s="119"/>
      <c r="AU821" s="10"/>
      <c r="AV821" s="119"/>
      <c r="AW821" s="8"/>
      <c r="AX821" s="9"/>
      <c r="AY821" s="9"/>
      <c r="AZ821" s="9"/>
      <c r="BA821" s="145"/>
      <c r="BB821" s="145"/>
      <c r="BC821" s="149"/>
      <c r="BD821" s="33"/>
      <c r="BE821" s="6"/>
      <c r="BF821" s="8"/>
      <c r="BG821" s="154"/>
      <c r="BH821" s="119"/>
      <c r="BI821" s="119"/>
      <c r="BJ821" s="6"/>
      <c r="BK821" s="108"/>
      <c r="BL821" s="108"/>
      <c r="BM821" s="6"/>
      <c r="BN821" s="6"/>
      <c r="BO821" s="7"/>
      <c r="BP821" s="6"/>
      <c r="BQ821" s="156"/>
      <c r="BR821" s="139" t="s">
        <v>80</v>
      </c>
      <c r="BS821" s="159"/>
      <c r="BT821" s="6"/>
    </row>
    <row r="822" spans="1:72" s="101" customFormat="1" x14ac:dyDescent="0.25">
      <c r="A822" s="122"/>
      <c r="B822" s="123"/>
      <c r="C822" s="124"/>
      <c r="D822" s="124"/>
      <c r="E822" s="185"/>
      <c r="F822" s="5"/>
      <c r="G822" s="5"/>
      <c r="H822" s="64" t="str">
        <f t="shared" si="22"/>
        <v/>
      </c>
      <c r="I822" s="5"/>
      <c r="J822" s="5"/>
      <c r="K822" s="64" t="str">
        <f t="shared" si="23"/>
        <v/>
      </c>
      <c r="L822" s="119"/>
      <c r="M822" s="152"/>
      <c r="N822" s="119"/>
      <c r="O822" s="5" t="s">
        <v>293</v>
      </c>
      <c r="P822" s="127"/>
      <c r="Q822" s="129"/>
      <c r="R822" s="237"/>
      <c r="S822" s="128"/>
      <c r="T822" s="119"/>
      <c r="U822" s="130"/>
      <c r="V822" s="130"/>
      <c r="W822" s="5"/>
      <c r="X822" s="128"/>
      <c r="Y822" s="127"/>
      <c r="Z822" s="127"/>
      <c r="AA822" s="128"/>
      <c r="AB822" s="119"/>
      <c r="AC822" s="68" t="s">
        <v>82</v>
      </c>
      <c r="AD822" s="35"/>
      <c r="AE822" s="112"/>
      <c r="AF822" s="112"/>
      <c r="AG822" s="112"/>
      <c r="AH822" s="112"/>
      <c r="AI822" s="6"/>
      <c r="AJ822" s="6"/>
      <c r="AK822" s="6"/>
      <c r="AL822" s="145"/>
      <c r="AM822" s="135"/>
      <c r="AN822" s="136"/>
      <c r="AO822" s="136"/>
      <c r="AP822" s="136"/>
      <c r="AQ822" s="147"/>
      <c r="AR822" s="145"/>
      <c r="AS822" s="110"/>
      <c r="AT822" s="119"/>
      <c r="AU822" s="10"/>
      <c r="AV822" s="119"/>
      <c r="AW822" s="8"/>
      <c r="AX822" s="9"/>
      <c r="AY822" s="9"/>
      <c r="AZ822" s="9"/>
      <c r="BA822" s="145"/>
      <c r="BB822" s="145"/>
      <c r="BC822" s="149"/>
      <c r="BD822" s="33"/>
      <c r="BE822" s="6"/>
      <c r="BF822" s="8"/>
      <c r="BG822" s="154"/>
      <c r="BH822" s="119"/>
      <c r="BI822" s="119"/>
      <c r="BJ822" s="6"/>
      <c r="BK822" s="108"/>
      <c r="BL822" s="108"/>
      <c r="BM822" s="6"/>
      <c r="BN822" s="6"/>
      <c r="BO822" s="7"/>
      <c r="BP822" s="6"/>
      <c r="BQ822" s="156"/>
      <c r="BR822" s="139" t="s">
        <v>80</v>
      </c>
      <c r="BS822" s="159"/>
      <c r="BT822" s="6"/>
    </row>
    <row r="823" spans="1:72" s="101" customFormat="1" x14ac:dyDescent="0.25">
      <c r="A823" s="122"/>
      <c r="B823" s="123"/>
      <c r="C823" s="124"/>
      <c r="D823" s="124"/>
      <c r="E823" s="185"/>
      <c r="F823" s="5"/>
      <c r="G823" s="5"/>
      <c r="H823" s="64" t="str">
        <f t="shared" si="22"/>
        <v/>
      </c>
      <c r="I823" s="5"/>
      <c r="J823" s="5"/>
      <c r="K823" s="64" t="str">
        <f t="shared" si="23"/>
        <v/>
      </c>
      <c r="L823" s="119"/>
      <c r="M823" s="152"/>
      <c r="N823" s="119"/>
      <c r="O823" s="5" t="s">
        <v>293</v>
      </c>
      <c r="P823" s="127"/>
      <c r="Q823" s="129"/>
      <c r="R823" s="237"/>
      <c r="S823" s="128"/>
      <c r="T823" s="119"/>
      <c r="U823" s="130"/>
      <c r="V823" s="130"/>
      <c r="W823" s="5"/>
      <c r="X823" s="128"/>
      <c r="Y823" s="127"/>
      <c r="Z823" s="127"/>
      <c r="AA823" s="128"/>
      <c r="AB823" s="119"/>
      <c r="AC823" s="68" t="s">
        <v>82</v>
      </c>
      <c r="AD823" s="35"/>
      <c r="AE823" s="112"/>
      <c r="AF823" s="112"/>
      <c r="AG823" s="112"/>
      <c r="AH823" s="112"/>
      <c r="AI823" s="6"/>
      <c r="AJ823" s="6"/>
      <c r="AK823" s="6"/>
      <c r="AL823" s="145"/>
      <c r="AM823" s="135"/>
      <c r="AN823" s="136"/>
      <c r="AO823" s="136"/>
      <c r="AP823" s="136"/>
      <c r="AQ823" s="147"/>
      <c r="AR823" s="145"/>
      <c r="AS823" s="110"/>
      <c r="AT823" s="119"/>
      <c r="AU823" s="10"/>
      <c r="AV823" s="119"/>
      <c r="AW823" s="8"/>
      <c r="AX823" s="9"/>
      <c r="AY823" s="9"/>
      <c r="AZ823" s="9"/>
      <c r="BA823" s="145"/>
      <c r="BB823" s="145"/>
      <c r="BC823" s="149"/>
      <c r="BD823" s="33"/>
      <c r="BE823" s="6"/>
      <c r="BF823" s="8"/>
      <c r="BG823" s="154"/>
      <c r="BH823" s="119"/>
      <c r="BI823" s="119"/>
      <c r="BJ823" s="6"/>
      <c r="BK823" s="108"/>
      <c r="BL823" s="108"/>
      <c r="BM823" s="6"/>
      <c r="BN823" s="6"/>
      <c r="BO823" s="7"/>
      <c r="BP823" s="6"/>
      <c r="BQ823" s="156"/>
      <c r="BR823" s="139" t="s">
        <v>80</v>
      </c>
      <c r="BS823" s="159"/>
      <c r="BT823" s="6"/>
    </row>
    <row r="824" spans="1:72" s="101" customFormat="1" x14ac:dyDescent="0.25">
      <c r="A824" s="122"/>
      <c r="B824" s="123"/>
      <c r="C824" s="124"/>
      <c r="D824" s="124"/>
      <c r="E824" s="185"/>
      <c r="F824" s="5"/>
      <c r="G824" s="5"/>
      <c r="H824" s="64" t="str">
        <f t="shared" si="22"/>
        <v/>
      </c>
      <c r="I824" s="5"/>
      <c r="J824" s="5"/>
      <c r="K824" s="64" t="str">
        <f t="shared" si="23"/>
        <v/>
      </c>
      <c r="L824" s="119"/>
      <c r="M824" s="152"/>
      <c r="N824" s="119"/>
      <c r="O824" s="5" t="s">
        <v>293</v>
      </c>
      <c r="P824" s="127"/>
      <c r="Q824" s="129"/>
      <c r="R824" s="237"/>
      <c r="S824" s="128"/>
      <c r="T824" s="119"/>
      <c r="U824" s="130"/>
      <c r="V824" s="130"/>
      <c r="W824" s="5"/>
      <c r="X824" s="128"/>
      <c r="Y824" s="127"/>
      <c r="Z824" s="127"/>
      <c r="AA824" s="128"/>
      <c r="AB824" s="119"/>
      <c r="AC824" s="68" t="s">
        <v>82</v>
      </c>
      <c r="AD824" s="35"/>
      <c r="AE824" s="112"/>
      <c r="AF824" s="112"/>
      <c r="AG824" s="112"/>
      <c r="AH824" s="112"/>
      <c r="AI824" s="6"/>
      <c r="AJ824" s="6"/>
      <c r="AK824" s="6"/>
      <c r="AL824" s="145"/>
      <c r="AM824" s="135"/>
      <c r="AN824" s="136"/>
      <c r="AO824" s="136"/>
      <c r="AP824" s="136"/>
      <c r="AQ824" s="147"/>
      <c r="AR824" s="145"/>
      <c r="AS824" s="110"/>
      <c r="AT824" s="119"/>
      <c r="AU824" s="10"/>
      <c r="AV824" s="119"/>
      <c r="AW824" s="8"/>
      <c r="AX824" s="9"/>
      <c r="AY824" s="9"/>
      <c r="AZ824" s="9"/>
      <c r="BA824" s="145"/>
      <c r="BB824" s="145"/>
      <c r="BC824" s="149"/>
      <c r="BD824" s="33"/>
      <c r="BE824" s="6"/>
      <c r="BF824" s="8"/>
      <c r="BG824" s="154"/>
      <c r="BH824" s="119"/>
      <c r="BI824" s="119"/>
      <c r="BJ824" s="6"/>
      <c r="BK824" s="108"/>
      <c r="BL824" s="108"/>
      <c r="BM824" s="6"/>
      <c r="BN824" s="6"/>
      <c r="BO824" s="7"/>
      <c r="BP824" s="6"/>
      <c r="BQ824" s="156"/>
      <c r="BR824" s="139" t="s">
        <v>80</v>
      </c>
      <c r="BS824" s="159"/>
      <c r="BT824" s="6"/>
    </row>
    <row r="825" spans="1:72" s="101" customFormat="1" x14ac:dyDescent="0.25">
      <c r="A825" s="122"/>
      <c r="B825" s="123"/>
      <c r="C825" s="124"/>
      <c r="D825" s="124"/>
      <c r="E825" s="185"/>
      <c r="F825" s="5"/>
      <c r="G825" s="5"/>
      <c r="H825" s="64" t="str">
        <f t="shared" si="22"/>
        <v/>
      </c>
      <c r="I825" s="5"/>
      <c r="J825" s="5"/>
      <c r="K825" s="64" t="str">
        <f t="shared" si="23"/>
        <v/>
      </c>
      <c r="L825" s="119"/>
      <c r="M825" s="152"/>
      <c r="N825" s="119"/>
      <c r="O825" s="5" t="s">
        <v>293</v>
      </c>
      <c r="P825" s="127"/>
      <c r="Q825" s="129"/>
      <c r="R825" s="237"/>
      <c r="S825" s="128"/>
      <c r="T825" s="119"/>
      <c r="U825" s="130"/>
      <c r="V825" s="130"/>
      <c r="W825" s="5"/>
      <c r="X825" s="128"/>
      <c r="Y825" s="127"/>
      <c r="Z825" s="127"/>
      <c r="AA825" s="128"/>
      <c r="AB825" s="119"/>
      <c r="AC825" s="68" t="s">
        <v>82</v>
      </c>
      <c r="AD825" s="35"/>
      <c r="AE825" s="112"/>
      <c r="AF825" s="112"/>
      <c r="AG825" s="112"/>
      <c r="AH825" s="112"/>
      <c r="AI825" s="6"/>
      <c r="AJ825" s="6"/>
      <c r="AK825" s="6"/>
      <c r="AL825" s="145"/>
      <c r="AM825" s="135"/>
      <c r="AN825" s="136"/>
      <c r="AO825" s="136"/>
      <c r="AP825" s="136"/>
      <c r="AQ825" s="147"/>
      <c r="AR825" s="145"/>
      <c r="AS825" s="110"/>
      <c r="AT825" s="119"/>
      <c r="AU825" s="10"/>
      <c r="AV825" s="119"/>
      <c r="AW825" s="8"/>
      <c r="AX825" s="9"/>
      <c r="AY825" s="9"/>
      <c r="AZ825" s="9"/>
      <c r="BA825" s="145"/>
      <c r="BB825" s="145"/>
      <c r="BC825" s="149"/>
      <c r="BD825" s="33"/>
      <c r="BE825" s="6"/>
      <c r="BF825" s="8"/>
      <c r="BG825" s="154"/>
      <c r="BH825" s="119"/>
      <c r="BI825" s="119"/>
      <c r="BJ825" s="6"/>
      <c r="BK825" s="108"/>
      <c r="BL825" s="108"/>
      <c r="BM825" s="6"/>
      <c r="BN825" s="6"/>
      <c r="BO825" s="7"/>
      <c r="BP825" s="6"/>
      <c r="BQ825" s="156"/>
      <c r="BR825" s="139" t="s">
        <v>80</v>
      </c>
      <c r="BS825" s="159"/>
      <c r="BT825" s="6"/>
    </row>
    <row r="826" spans="1:72" s="101" customFormat="1" x14ac:dyDescent="0.25">
      <c r="A826" s="122"/>
      <c r="B826" s="123"/>
      <c r="C826" s="124"/>
      <c r="D826" s="124"/>
      <c r="E826" s="185"/>
      <c r="F826" s="5"/>
      <c r="G826" s="5"/>
      <c r="H826" s="64" t="str">
        <f t="shared" si="22"/>
        <v/>
      </c>
      <c r="I826" s="5"/>
      <c r="J826" s="5"/>
      <c r="K826" s="64" t="str">
        <f t="shared" si="23"/>
        <v/>
      </c>
      <c r="L826" s="119"/>
      <c r="M826" s="152"/>
      <c r="N826" s="119"/>
      <c r="O826" s="5" t="s">
        <v>293</v>
      </c>
      <c r="P826" s="127"/>
      <c r="Q826" s="129"/>
      <c r="R826" s="237"/>
      <c r="S826" s="128"/>
      <c r="T826" s="119"/>
      <c r="U826" s="130"/>
      <c r="V826" s="130"/>
      <c r="W826" s="5"/>
      <c r="X826" s="128"/>
      <c r="Y826" s="127"/>
      <c r="Z826" s="127"/>
      <c r="AA826" s="128"/>
      <c r="AB826" s="119"/>
      <c r="AC826" s="68" t="s">
        <v>82</v>
      </c>
      <c r="AD826" s="35"/>
      <c r="AE826" s="112"/>
      <c r="AF826" s="112"/>
      <c r="AG826" s="112"/>
      <c r="AH826" s="112"/>
      <c r="AI826" s="6"/>
      <c r="AJ826" s="6"/>
      <c r="AK826" s="6"/>
      <c r="AL826" s="145"/>
      <c r="AM826" s="135"/>
      <c r="AN826" s="136"/>
      <c r="AO826" s="136"/>
      <c r="AP826" s="136"/>
      <c r="AQ826" s="147"/>
      <c r="AR826" s="145"/>
      <c r="AS826" s="110"/>
      <c r="AT826" s="119"/>
      <c r="AU826" s="10"/>
      <c r="AV826" s="119"/>
      <c r="AW826" s="8"/>
      <c r="AX826" s="9"/>
      <c r="AY826" s="9"/>
      <c r="AZ826" s="9"/>
      <c r="BA826" s="145"/>
      <c r="BB826" s="145"/>
      <c r="BC826" s="149"/>
      <c r="BD826" s="33"/>
      <c r="BE826" s="6"/>
      <c r="BF826" s="8"/>
      <c r="BG826" s="154"/>
      <c r="BH826" s="119"/>
      <c r="BI826" s="119"/>
      <c r="BJ826" s="6"/>
      <c r="BK826" s="108"/>
      <c r="BL826" s="108"/>
      <c r="BM826" s="6"/>
      <c r="BN826" s="6"/>
      <c r="BO826" s="7"/>
      <c r="BP826" s="6"/>
      <c r="BQ826" s="156"/>
      <c r="BR826" s="139" t="s">
        <v>80</v>
      </c>
      <c r="BS826" s="159"/>
      <c r="BT826" s="6"/>
    </row>
    <row r="827" spans="1:72" s="101" customFormat="1" x14ac:dyDescent="0.25">
      <c r="A827" s="122"/>
      <c r="B827" s="123"/>
      <c r="C827" s="124"/>
      <c r="D827" s="124"/>
      <c r="E827" s="185"/>
      <c r="F827" s="5"/>
      <c r="G827" s="5"/>
      <c r="H827" s="64" t="str">
        <f t="shared" si="22"/>
        <v/>
      </c>
      <c r="I827" s="5"/>
      <c r="J827" s="5"/>
      <c r="K827" s="64" t="str">
        <f t="shared" si="23"/>
        <v/>
      </c>
      <c r="L827" s="119"/>
      <c r="M827" s="152"/>
      <c r="N827" s="119"/>
      <c r="O827" s="5" t="s">
        <v>293</v>
      </c>
      <c r="P827" s="127"/>
      <c r="Q827" s="129"/>
      <c r="R827" s="237"/>
      <c r="S827" s="128"/>
      <c r="T827" s="119"/>
      <c r="U827" s="130"/>
      <c r="V827" s="130"/>
      <c r="W827" s="5"/>
      <c r="X827" s="128"/>
      <c r="Y827" s="127"/>
      <c r="Z827" s="127"/>
      <c r="AA827" s="128"/>
      <c r="AB827" s="119"/>
      <c r="AC827" s="68" t="s">
        <v>82</v>
      </c>
      <c r="AD827" s="35"/>
      <c r="AE827" s="112"/>
      <c r="AF827" s="112"/>
      <c r="AG827" s="112"/>
      <c r="AH827" s="112"/>
      <c r="AI827" s="6"/>
      <c r="AJ827" s="6"/>
      <c r="AK827" s="6"/>
      <c r="AL827" s="145"/>
      <c r="AM827" s="135"/>
      <c r="AN827" s="136"/>
      <c r="AO827" s="136"/>
      <c r="AP827" s="136"/>
      <c r="AQ827" s="147"/>
      <c r="AR827" s="145"/>
      <c r="AS827" s="110"/>
      <c r="AT827" s="119"/>
      <c r="AU827" s="10"/>
      <c r="AV827" s="119"/>
      <c r="AW827" s="8"/>
      <c r="AX827" s="9"/>
      <c r="AY827" s="9"/>
      <c r="AZ827" s="9"/>
      <c r="BA827" s="145"/>
      <c r="BB827" s="145"/>
      <c r="BC827" s="149"/>
      <c r="BD827" s="33"/>
      <c r="BE827" s="6"/>
      <c r="BF827" s="8"/>
      <c r="BG827" s="154"/>
      <c r="BH827" s="119"/>
      <c r="BI827" s="119"/>
      <c r="BJ827" s="6"/>
      <c r="BK827" s="108"/>
      <c r="BL827" s="108"/>
      <c r="BM827" s="6"/>
      <c r="BN827" s="6"/>
      <c r="BO827" s="7"/>
      <c r="BP827" s="6"/>
      <c r="BQ827" s="156"/>
      <c r="BR827" s="139" t="s">
        <v>80</v>
      </c>
      <c r="BS827" s="159"/>
      <c r="BT827" s="6"/>
    </row>
    <row r="828" spans="1:72" s="101" customFormat="1" x14ac:dyDescent="0.25">
      <c r="A828" s="122"/>
      <c r="B828" s="123"/>
      <c r="C828" s="124"/>
      <c r="D828" s="124"/>
      <c r="E828" s="185"/>
      <c r="F828" s="5"/>
      <c r="G828" s="5"/>
      <c r="H828" s="64" t="str">
        <f t="shared" si="22"/>
        <v/>
      </c>
      <c r="I828" s="5"/>
      <c r="J828" s="5"/>
      <c r="K828" s="64" t="str">
        <f t="shared" si="23"/>
        <v/>
      </c>
      <c r="L828" s="119"/>
      <c r="M828" s="152"/>
      <c r="N828" s="119"/>
      <c r="O828" s="5" t="s">
        <v>293</v>
      </c>
      <c r="P828" s="127"/>
      <c r="Q828" s="129"/>
      <c r="R828" s="237"/>
      <c r="S828" s="128"/>
      <c r="T828" s="119"/>
      <c r="U828" s="130"/>
      <c r="V828" s="130"/>
      <c r="W828" s="5"/>
      <c r="X828" s="128"/>
      <c r="Y828" s="127"/>
      <c r="Z828" s="127"/>
      <c r="AA828" s="128"/>
      <c r="AB828" s="119"/>
      <c r="AC828" s="68" t="s">
        <v>82</v>
      </c>
      <c r="AD828" s="35"/>
      <c r="AE828" s="112"/>
      <c r="AF828" s="112"/>
      <c r="AG828" s="112"/>
      <c r="AH828" s="112"/>
      <c r="AI828" s="6"/>
      <c r="AJ828" s="6"/>
      <c r="AK828" s="6"/>
      <c r="AL828" s="145"/>
      <c r="AM828" s="135"/>
      <c r="AN828" s="136"/>
      <c r="AO828" s="136"/>
      <c r="AP828" s="136"/>
      <c r="AQ828" s="147"/>
      <c r="AR828" s="145"/>
      <c r="AS828" s="110"/>
      <c r="AT828" s="119"/>
      <c r="AU828" s="10"/>
      <c r="AV828" s="119"/>
      <c r="AW828" s="8"/>
      <c r="AX828" s="9"/>
      <c r="AY828" s="9"/>
      <c r="AZ828" s="9"/>
      <c r="BA828" s="145"/>
      <c r="BB828" s="145"/>
      <c r="BC828" s="149"/>
      <c r="BD828" s="33"/>
      <c r="BE828" s="6"/>
      <c r="BF828" s="8"/>
      <c r="BG828" s="154"/>
      <c r="BH828" s="119"/>
      <c r="BI828" s="119"/>
      <c r="BJ828" s="6"/>
      <c r="BK828" s="108"/>
      <c r="BL828" s="108"/>
      <c r="BM828" s="6"/>
      <c r="BN828" s="6"/>
      <c r="BO828" s="7"/>
      <c r="BP828" s="6"/>
      <c r="BQ828" s="156"/>
      <c r="BR828" s="139" t="s">
        <v>80</v>
      </c>
      <c r="BS828" s="159"/>
      <c r="BT828" s="6"/>
    </row>
    <row r="829" spans="1:72" s="101" customFormat="1" x14ac:dyDescent="0.25">
      <c r="A829" s="122"/>
      <c r="B829" s="123"/>
      <c r="C829" s="124"/>
      <c r="D829" s="124"/>
      <c r="E829" s="185"/>
      <c r="F829" s="5"/>
      <c r="G829" s="5"/>
      <c r="H829" s="64" t="str">
        <f t="shared" si="22"/>
        <v/>
      </c>
      <c r="I829" s="5"/>
      <c r="J829" s="5"/>
      <c r="K829" s="64" t="str">
        <f t="shared" si="23"/>
        <v/>
      </c>
      <c r="L829" s="119"/>
      <c r="M829" s="152"/>
      <c r="N829" s="119"/>
      <c r="O829" s="5" t="s">
        <v>293</v>
      </c>
      <c r="P829" s="127"/>
      <c r="Q829" s="129"/>
      <c r="R829" s="237"/>
      <c r="S829" s="128"/>
      <c r="T829" s="119"/>
      <c r="U829" s="130"/>
      <c r="V829" s="130"/>
      <c r="W829" s="5"/>
      <c r="X829" s="128"/>
      <c r="Y829" s="127"/>
      <c r="Z829" s="127"/>
      <c r="AA829" s="128"/>
      <c r="AB829" s="119"/>
      <c r="AC829" s="68" t="s">
        <v>82</v>
      </c>
      <c r="AD829" s="35"/>
      <c r="AE829" s="112"/>
      <c r="AF829" s="112"/>
      <c r="AG829" s="112"/>
      <c r="AH829" s="112"/>
      <c r="AI829" s="6"/>
      <c r="AJ829" s="6"/>
      <c r="AK829" s="6"/>
      <c r="AL829" s="145"/>
      <c r="AM829" s="135"/>
      <c r="AN829" s="136"/>
      <c r="AO829" s="136"/>
      <c r="AP829" s="136"/>
      <c r="AQ829" s="147"/>
      <c r="AR829" s="145"/>
      <c r="AS829" s="110"/>
      <c r="AT829" s="119"/>
      <c r="AU829" s="10"/>
      <c r="AV829" s="119"/>
      <c r="AW829" s="8"/>
      <c r="AX829" s="9"/>
      <c r="AY829" s="9"/>
      <c r="AZ829" s="9"/>
      <c r="BA829" s="145"/>
      <c r="BB829" s="145"/>
      <c r="BC829" s="149"/>
      <c r="BD829" s="33"/>
      <c r="BE829" s="6"/>
      <c r="BF829" s="8"/>
      <c r="BG829" s="154"/>
      <c r="BH829" s="119"/>
      <c r="BI829" s="119"/>
      <c r="BJ829" s="6"/>
      <c r="BK829" s="108"/>
      <c r="BL829" s="108"/>
      <c r="BM829" s="6"/>
      <c r="BN829" s="6"/>
      <c r="BO829" s="7"/>
      <c r="BP829" s="6"/>
      <c r="BQ829" s="156"/>
      <c r="BR829" s="139" t="s">
        <v>80</v>
      </c>
      <c r="BS829" s="159"/>
      <c r="BT829" s="6"/>
    </row>
    <row r="830" spans="1:72" s="101" customFormat="1" x14ac:dyDescent="0.25">
      <c r="A830" s="122"/>
      <c r="B830" s="123"/>
      <c r="C830" s="124"/>
      <c r="D830" s="124"/>
      <c r="E830" s="185"/>
      <c r="F830" s="5"/>
      <c r="G830" s="5"/>
      <c r="H830" s="64" t="str">
        <f t="shared" si="22"/>
        <v/>
      </c>
      <c r="I830" s="5"/>
      <c r="J830" s="5"/>
      <c r="K830" s="64" t="str">
        <f t="shared" si="23"/>
        <v/>
      </c>
      <c r="L830" s="119"/>
      <c r="M830" s="152"/>
      <c r="N830" s="119"/>
      <c r="O830" s="5" t="s">
        <v>293</v>
      </c>
      <c r="P830" s="127"/>
      <c r="Q830" s="129"/>
      <c r="R830" s="237"/>
      <c r="S830" s="128"/>
      <c r="T830" s="119"/>
      <c r="U830" s="130"/>
      <c r="V830" s="130"/>
      <c r="W830" s="5"/>
      <c r="X830" s="128"/>
      <c r="Y830" s="127"/>
      <c r="Z830" s="127"/>
      <c r="AA830" s="128"/>
      <c r="AB830" s="119"/>
      <c r="AC830" s="68" t="s">
        <v>82</v>
      </c>
      <c r="AD830" s="35"/>
      <c r="AE830" s="112"/>
      <c r="AF830" s="112"/>
      <c r="AG830" s="112"/>
      <c r="AH830" s="112"/>
      <c r="AI830" s="6"/>
      <c r="AJ830" s="6"/>
      <c r="AK830" s="6"/>
      <c r="AL830" s="145"/>
      <c r="AM830" s="135"/>
      <c r="AN830" s="136"/>
      <c r="AO830" s="136"/>
      <c r="AP830" s="136"/>
      <c r="AQ830" s="147"/>
      <c r="AR830" s="145"/>
      <c r="AS830" s="110"/>
      <c r="AT830" s="119"/>
      <c r="AU830" s="10"/>
      <c r="AV830" s="119"/>
      <c r="AW830" s="8"/>
      <c r="AX830" s="9"/>
      <c r="AY830" s="9"/>
      <c r="AZ830" s="9"/>
      <c r="BA830" s="145"/>
      <c r="BB830" s="145"/>
      <c r="BC830" s="149"/>
      <c r="BD830" s="33"/>
      <c r="BE830" s="6"/>
      <c r="BF830" s="8"/>
      <c r="BG830" s="154"/>
      <c r="BH830" s="119"/>
      <c r="BI830" s="119"/>
      <c r="BJ830" s="6"/>
      <c r="BK830" s="108"/>
      <c r="BL830" s="108"/>
      <c r="BM830" s="6"/>
      <c r="BN830" s="6"/>
      <c r="BO830" s="7"/>
      <c r="BP830" s="6"/>
      <c r="BQ830" s="156"/>
      <c r="BR830" s="139" t="s">
        <v>80</v>
      </c>
      <c r="BS830" s="159"/>
      <c r="BT830" s="6"/>
    </row>
    <row r="831" spans="1:72" s="101" customFormat="1" x14ac:dyDescent="0.25">
      <c r="A831" s="122"/>
      <c r="B831" s="123"/>
      <c r="C831" s="124"/>
      <c r="D831" s="124"/>
      <c r="E831" s="185"/>
      <c r="F831" s="5"/>
      <c r="G831" s="5"/>
      <c r="H831" s="64" t="str">
        <f t="shared" si="22"/>
        <v/>
      </c>
      <c r="I831" s="5"/>
      <c r="J831" s="5"/>
      <c r="K831" s="64" t="str">
        <f t="shared" si="23"/>
        <v/>
      </c>
      <c r="L831" s="119"/>
      <c r="M831" s="152"/>
      <c r="N831" s="119"/>
      <c r="O831" s="5" t="s">
        <v>293</v>
      </c>
      <c r="P831" s="127"/>
      <c r="Q831" s="129"/>
      <c r="R831" s="237"/>
      <c r="S831" s="128"/>
      <c r="T831" s="119"/>
      <c r="U831" s="130"/>
      <c r="V831" s="130"/>
      <c r="W831" s="5"/>
      <c r="X831" s="128"/>
      <c r="Y831" s="127"/>
      <c r="Z831" s="127"/>
      <c r="AA831" s="128"/>
      <c r="AB831" s="119"/>
      <c r="AC831" s="68" t="s">
        <v>82</v>
      </c>
      <c r="AD831" s="35"/>
      <c r="AE831" s="112"/>
      <c r="AF831" s="112"/>
      <c r="AG831" s="112"/>
      <c r="AH831" s="112"/>
      <c r="AI831" s="6"/>
      <c r="AJ831" s="6"/>
      <c r="AK831" s="6"/>
      <c r="AL831" s="145"/>
      <c r="AM831" s="135"/>
      <c r="AN831" s="136"/>
      <c r="AO831" s="136"/>
      <c r="AP831" s="136"/>
      <c r="AQ831" s="147"/>
      <c r="AR831" s="145"/>
      <c r="AS831" s="110"/>
      <c r="AT831" s="119"/>
      <c r="AU831" s="10"/>
      <c r="AV831" s="119"/>
      <c r="AW831" s="8"/>
      <c r="AX831" s="9"/>
      <c r="AY831" s="9"/>
      <c r="AZ831" s="9"/>
      <c r="BA831" s="145"/>
      <c r="BB831" s="145"/>
      <c r="BC831" s="149"/>
      <c r="BD831" s="33"/>
      <c r="BE831" s="6"/>
      <c r="BF831" s="8"/>
      <c r="BG831" s="154"/>
      <c r="BH831" s="119"/>
      <c r="BI831" s="119"/>
      <c r="BJ831" s="6"/>
      <c r="BK831" s="108"/>
      <c r="BL831" s="108"/>
      <c r="BM831" s="6"/>
      <c r="BN831" s="6"/>
      <c r="BO831" s="7"/>
      <c r="BP831" s="6"/>
      <c r="BQ831" s="156"/>
      <c r="BR831" s="139" t="s">
        <v>80</v>
      </c>
      <c r="BS831" s="159"/>
      <c r="BT831" s="6"/>
    </row>
    <row r="832" spans="1:72" s="101" customFormat="1" x14ac:dyDescent="0.25">
      <c r="A832" s="122"/>
      <c r="B832" s="123"/>
      <c r="C832" s="124"/>
      <c r="D832" s="124"/>
      <c r="E832" s="185"/>
      <c r="F832" s="5"/>
      <c r="G832" s="5"/>
      <c r="H832" s="64" t="str">
        <f t="shared" si="22"/>
        <v/>
      </c>
      <c r="I832" s="5"/>
      <c r="J832" s="5"/>
      <c r="K832" s="64" t="str">
        <f t="shared" si="23"/>
        <v/>
      </c>
      <c r="L832" s="119"/>
      <c r="M832" s="152"/>
      <c r="N832" s="119"/>
      <c r="O832" s="5" t="s">
        <v>293</v>
      </c>
      <c r="P832" s="127"/>
      <c r="Q832" s="129"/>
      <c r="R832" s="237"/>
      <c r="S832" s="128"/>
      <c r="T832" s="119"/>
      <c r="U832" s="130"/>
      <c r="V832" s="130"/>
      <c r="W832" s="5"/>
      <c r="X832" s="128"/>
      <c r="Y832" s="127"/>
      <c r="Z832" s="127"/>
      <c r="AA832" s="128"/>
      <c r="AB832" s="119"/>
      <c r="AC832" s="68" t="s">
        <v>82</v>
      </c>
      <c r="AD832" s="35"/>
      <c r="AE832" s="112"/>
      <c r="AF832" s="112"/>
      <c r="AG832" s="112"/>
      <c r="AH832" s="112"/>
      <c r="AI832" s="6"/>
      <c r="AJ832" s="6"/>
      <c r="AK832" s="6"/>
      <c r="AL832" s="145"/>
      <c r="AM832" s="135"/>
      <c r="AN832" s="136"/>
      <c r="AO832" s="136"/>
      <c r="AP832" s="136"/>
      <c r="AQ832" s="147"/>
      <c r="AR832" s="145"/>
      <c r="AS832" s="110"/>
      <c r="AT832" s="119"/>
      <c r="AU832" s="10"/>
      <c r="AV832" s="119"/>
      <c r="AW832" s="8"/>
      <c r="AX832" s="9"/>
      <c r="AY832" s="9"/>
      <c r="AZ832" s="9"/>
      <c r="BA832" s="145"/>
      <c r="BB832" s="145"/>
      <c r="BC832" s="149"/>
      <c r="BD832" s="33"/>
      <c r="BE832" s="6"/>
      <c r="BF832" s="8"/>
      <c r="BG832" s="154"/>
      <c r="BH832" s="119"/>
      <c r="BI832" s="119"/>
      <c r="BJ832" s="6"/>
      <c r="BK832" s="108"/>
      <c r="BL832" s="108"/>
      <c r="BM832" s="6"/>
      <c r="BN832" s="6"/>
      <c r="BO832" s="7"/>
      <c r="BP832" s="6"/>
      <c r="BQ832" s="156"/>
      <c r="BR832" s="139" t="s">
        <v>80</v>
      </c>
      <c r="BS832" s="159"/>
      <c r="BT832" s="6"/>
    </row>
    <row r="833" spans="1:72" s="101" customFormat="1" x14ac:dyDescent="0.25">
      <c r="A833" s="122"/>
      <c r="B833" s="123"/>
      <c r="C833" s="124"/>
      <c r="D833" s="124"/>
      <c r="E833" s="185"/>
      <c r="F833" s="5"/>
      <c r="G833" s="5"/>
      <c r="H833" s="64" t="str">
        <f t="shared" si="22"/>
        <v/>
      </c>
      <c r="I833" s="5"/>
      <c r="J833" s="5"/>
      <c r="K833" s="64" t="str">
        <f t="shared" si="23"/>
        <v/>
      </c>
      <c r="L833" s="119"/>
      <c r="M833" s="152"/>
      <c r="N833" s="119"/>
      <c r="O833" s="5" t="s">
        <v>293</v>
      </c>
      <c r="P833" s="127"/>
      <c r="Q833" s="129"/>
      <c r="R833" s="237"/>
      <c r="S833" s="128"/>
      <c r="T833" s="119"/>
      <c r="U833" s="130"/>
      <c r="V833" s="130"/>
      <c r="W833" s="5"/>
      <c r="X833" s="128"/>
      <c r="Y833" s="127"/>
      <c r="Z833" s="127"/>
      <c r="AA833" s="128"/>
      <c r="AB833" s="119"/>
      <c r="AC833" s="68" t="s">
        <v>82</v>
      </c>
      <c r="AD833" s="35"/>
      <c r="AE833" s="112"/>
      <c r="AF833" s="112"/>
      <c r="AG833" s="112"/>
      <c r="AH833" s="112"/>
      <c r="AI833" s="6"/>
      <c r="AJ833" s="6"/>
      <c r="AK833" s="6"/>
      <c r="AL833" s="145"/>
      <c r="AM833" s="135"/>
      <c r="AN833" s="136"/>
      <c r="AO833" s="136"/>
      <c r="AP833" s="136"/>
      <c r="AQ833" s="147"/>
      <c r="AR833" s="145"/>
      <c r="AS833" s="110"/>
      <c r="AT833" s="119"/>
      <c r="AU833" s="10"/>
      <c r="AV833" s="119"/>
      <c r="AW833" s="8"/>
      <c r="AX833" s="9"/>
      <c r="AY833" s="9"/>
      <c r="AZ833" s="9"/>
      <c r="BA833" s="145"/>
      <c r="BB833" s="145"/>
      <c r="BC833" s="149"/>
      <c r="BD833" s="33"/>
      <c r="BE833" s="6"/>
      <c r="BF833" s="8"/>
      <c r="BG833" s="154"/>
      <c r="BH833" s="119"/>
      <c r="BI833" s="119"/>
      <c r="BJ833" s="6"/>
      <c r="BK833" s="108"/>
      <c r="BL833" s="108"/>
      <c r="BM833" s="6"/>
      <c r="BN833" s="6"/>
      <c r="BO833" s="7"/>
      <c r="BP833" s="6"/>
      <c r="BQ833" s="156"/>
      <c r="BR833" s="139" t="s">
        <v>80</v>
      </c>
      <c r="BS833" s="159"/>
      <c r="BT833" s="6"/>
    </row>
    <row r="834" spans="1:72" s="101" customFormat="1" x14ac:dyDescent="0.25">
      <c r="A834" s="122"/>
      <c r="B834" s="123"/>
      <c r="C834" s="124"/>
      <c r="D834" s="124"/>
      <c r="E834" s="185"/>
      <c r="F834" s="5"/>
      <c r="G834" s="5"/>
      <c r="H834" s="64" t="str">
        <f t="shared" si="22"/>
        <v/>
      </c>
      <c r="I834" s="5"/>
      <c r="J834" s="5"/>
      <c r="K834" s="64" t="str">
        <f t="shared" si="23"/>
        <v/>
      </c>
      <c r="L834" s="119"/>
      <c r="M834" s="152"/>
      <c r="N834" s="119"/>
      <c r="O834" s="5" t="s">
        <v>293</v>
      </c>
      <c r="P834" s="127"/>
      <c r="Q834" s="129"/>
      <c r="R834" s="237"/>
      <c r="S834" s="128"/>
      <c r="T834" s="119"/>
      <c r="U834" s="130"/>
      <c r="V834" s="130"/>
      <c r="W834" s="5"/>
      <c r="X834" s="128"/>
      <c r="Y834" s="127"/>
      <c r="Z834" s="127"/>
      <c r="AA834" s="128"/>
      <c r="AB834" s="119"/>
      <c r="AC834" s="68" t="s">
        <v>82</v>
      </c>
      <c r="AD834" s="35"/>
      <c r="AE834" s="112"/>
      <c r="AF834" s="112"/>
      <c r="AG834" s="112"/>
      <c r="AH834" s="112"/>
      <c r="AI834" s="6"/>
      <c r="AJ834" s="6"/>
      <c r="AK834" s="6"/>
      <c r="AL834" s="145"/>
      <c r="AM834" s="135"/>
      <c r="AN834" s="136"/>
      <c r="AO834" s="136"/>
      <c r="AP834" s="136"/>
      <c r="AQ834" s="147"/>
      <c r="AR834" s="145"/>
      <c r="AS834" s="110"/>
      <c r="AT834" s="119"/>
      <c r="AU834" s="10"/>
      <c r="AV834" s="119"/>
      <c r="AW834" s="8"/>
      <c r="AX834" s="9"/>
      <c r="AY834" s="9"/>
      <c r="AZ834" s="9"/>
      <c r="BA834" s="145"/>
      <c r="BB834" s="145"/>
      <c r="BC834" s="149"/>
      <c r="BD834" s="33"/>
      <c r="BE834" s="6"/>
      <c r="BF834" s="8"/>
      <c r="BG834" s="154"/>
      <c r="BH834" s="119"/>
      <c r="BI834" s="119"/>
      <c r="BJ834" s="6"/>
      <c r="BK834" s="108"/>
      <c r="BL834" s="108"/>
      <c r="BM834" s="6"/>
      <c r="BN834" s="6"/>
      <c r="BO834" s="7"/>
      <c r="BP834" s="6"/>
      <c r="BQ834" s="156"/>
      <c r="BR834" s="139" t="s">
        <v>80</v>
      </c>
      <c r="BS834" s="159"/>
      <c r="BT834" s="6"/>
    </row>
    <row r="835" spans="1:72" s="101" customFormat="1" x14ac:dyDescent="0.25">
      <c r="A835" s="122"/>
      <c r="B835" s="123"/>
      <c r="C835" s="124"/>
      <c r="D835" s="124"/>
      <c r="E835" s="185"/>
      <c r="F835" s="5"/>
      <c r="G835" s="5"/>
      <c r="H835" s="64" t="str">
        <f t="shared" si="22"/>
        <v/>
      </c>
      <c r="I835" s="5"/>
      <c r="J835" s="5"/>
      <c r="K835" s="64" t="str">
        <f t="shared" si="23"/>
        <v/>
      </c>
      <c r="L835" s="119"/>
      <c r="M835" s="152"/>
      <c r="N835" s="119"/>
      <c r="O835" s="5" t="s">
        <v>293</v>
      </c>
      <c r="P835" s="127"/>
      <c r="Q835" s="129"/>
      <c r="R835" s="237"/>
      <c r="S835" s="128"/>
      <c r="T835" s="119"/>
      <c r="U835" s="130"/>
      <c r="V835" s="130"/>
      <c r="W835" s="5"/>
      <c r="X835" s="128"/>
      <c r="Y835" s="127"/>
      <c r="Z835" s="127"/>
      <c r="AA835" s="128"/>
      <c r="AB835" s="119"/>
      <c r="AC835" s="68" t="s">
        <v>82</v>
      </c>
      <c r="AD835" s="35"/>
      <c r="AE835" s="112"/>
      <c r="AF835" s="112"/>
      <c r="AG835" s="112"/>
      <c r="AH835" s="112"/>
      <c r="AI835" s="6"/>
      <c r="AJ835" s="6"/>
      <c r="AK835" s="6"/>
      <c r="AL835" s="145"/>
      <c r="AM835" s="135"/>
      <c r="AN835" s="136"/>
      <c r="AO835" s="136"/>
      <c r="AP835" s="136"/>
      <c r="AQ835" s="147"/>
      <c r="AR835" s="145"/>
      <c r="AS835" s="110"/>
      <c r="AT835" s="119"/>
      <c r="AU835" s="10"/>
      <c r="AV835" s="119"/>
      <c r="AW835" s="8"/>
      <c r="AX835" s="9"/>
      <c r="AY835" s="9"/>
      <c r="AZ835" s="9"/>
      <c r="BA835" s="145"/>
      <c r="BB835" s="145"/>
      <c r="BC835" s="149"/>
      <c r="BD835" s="33"/>
      <c r="BE835" s="6"/>
      <c r="BF835" s="8"/>
      <c r="BG835" s="154"/>
      <c r="BH835" s="119"/>
      <c r="BI835" s="119"/>
      <c r="BJ835" s="6"/>
      <c r="BK835" s="108"/>
      <c r="BL835" s="108"/>
      <c r="BM835" s="6"/>
      <c r="BN835" s="6"/>
      <c r="BO835" s="7"/>
      <c r="BP835" s="6"/>
      <c r="BQ835" s="156"/>
      <c r="BR835" s="139" t="s">
        <v>80</v>
      </c>
      <c r="BS835" s="159"/>
      <c r="BT835" s="6"/>
    </row>
    <row r="836" spans="1:72" s="101" customFormat="1" x14ac:dyDescent="0.25">
      <c r="A836" s="122"/>
      <c r="B836" s="123"/>
      <c r="C836" s="124"/>
      <c r="D836" s="124"/>
      <c r="E836" s="185"/>
      <c r="F836" s="5"/>
      <c r="G836" s="5"/>
      <c r="H836" s="64" t="str">
        <f t="shared" si="22"/>
        <v/>
      </c>
      <c r="I836" s="5"/>
      <c r="J836" s="5"/>
      <c r="K836" s="64" t="str">
        <f t="shared" si="23"/>
        <v/>
      </c>
      <c r="L836" s="119"/>
      <c r="M836" s="152"/>
      <c r="N836" s="119"/>
      <c r="O836" s="5" t="s">
        <v>293</v>
      </c>
      <c r="P836" s="127"/>
      <c r="Q836" s="129"/>
      <c r="R836" s="237"/>
      <c r="S836" s="128"/>
      <c r="T836" s="119"/>
      <c r="U836" s="130"/>
      <c r="V836" s="130"/>
      <c r="W836" s="5"/>
      <c r="X836" s="128"/>
      <c r="Y836" s="127"/>
      <c r="Z836" s="127"/>
      <c r="AA836" s="128"/>
      <c r="AB836" s="119"/>
      <c r="AC836" s="68" t="s">
        <v>82</v>
      </c>
      <c r="AD836" s="35"/>
      <c r="AE836" s="112"/>
      <c r="AF836" s="112"/>
      <c r="AG836" s="112"/>
      <c r="AH836" s="112"/>
      <c r="AI836" s="6"/>
      <c r="AJ836" s="6"/>
      <c r="AK836" s="6"/>
      <c r="AL836" s="145"/>
      <c r="AM836" s="135"/>
      <c r="AN836" s="136"/>
      <c r="AO836" s="136"/>
      <c r="AP836" s="136"/>
      <c r="AQ836" s="147"/>
      <c r="AR836" s="145"/>
      <c r="AS836" s="110"/>
      <c r="AT836" s="119"/>
      <c r="AU836" s="10"/>
      <c r="AV836" s="119"/>
      <c r="AW836" s="8"/>
      <c r="AX836" s="9"/>
      <c r="AY836" s="9"/>
      <c r="AZ836" s="9"/>
      <c r="BA836" s="145"/>
      <c r="BB836" s="145"/>
      <c r="BC836" s="149"/>
      <c r="BD836" s="33"/>
      <c r="BE836" s="6"/>
      <c r="BF836" s="8"/>
      <c r="BG836" s="154"/>
      <c r="BH836" s="119"/>
      <c r="BI836" s="119"/>
      <c r="BJ836" s="6"/>
      <c r="BK836" s="108"/>
      <c r="BL836" s="108"/>
      <c r="BM836" s="6"/>
      <c r="BN836" s="6"/>
      <c r="BO836" s="7"/>
      <c r="BP836" s="6"/>
      <c r="BQ836" s="156"/>
      <c r="BR836" s="139" t="s">
        <v>80</v>
      </c>
      <c r="BS836" s="159"/>
      <c r="BT836" s="6"/>
    </row>
    <row r="837" spans="1:72" s="101" customFormat="1" x14ac:dyDescent="0.25">
      <c r="A837" s="122"/>
      <c r="B837" s="123"/>
      <c r="C837" s="124"/>
      <c r="D837" s="124"/>
      <c r="E837" s="185"/>
      <c r="F837" s="5"/>
      <c r="G837" s="5"/>
      <c r="H837" s="64" t="str">
        <f t="shared" si="22"/>
        <v/>
      </c>
      <c r="I837" s="5"/>
      <c r="J837" s="5"/>
      <c r="K837" s="64" t="str">
        <f t="shared" si="23"/>
        <v/>
      </c>
      <c r="L837" s="119"/>
      <c r="M837" s="152"/>
      <c r="N837" s="119"/>
      <c r="O837" s="5" t="s">
        <v>293</v>
      </c>
      <c r="P837" s="127"/>
      <c r="Q837" s="129"/>
      <c r="R837" s="237"/>
      <c r="S837" s="128"/>
      <c r="T837" s="119"/>
      <c r="U837" s="130"/>
      <c r="V837" s="130"/>
      <c r="W837" s="5"/>
      <c r="X837" s="128"/>
      <c r="Y837" s="127"/>
      <c r="Z837" s="127"/>
      <c r="AA837" s="128"/>
      <c r="AB837" s="119"/>
      <c r="AC837" s="68" t="s">
        <v>82</v>
      </c>
      <c r="AD837" s="35"/>
      <c r="AE837" s="112"/>
      <c r="AF837" s="112"/>
      <c r="AG837" s="112"/>
      <c r="AH837" s="112"/>
      <c r="AI837" s="6"/>
      <c r="AJ837" s="6"/>
      <c r="AK837" s="6"/>
      <c r="AL837" s="145"/>
      <c r="AM837" s="135"/>
      <c r="AN837" s="136"/>
      <c r="AO837" s="136"/>
      <c r="AP837" s="136"/>
      <c r="AQ837" s="147"/>
      <c r="AR837" s="145"/>
      <c r="AS837" s="110"/>
      <c r="AT837" s="119"/>
      <c r="AU837" s="10"/>
      <c r="AV837" s="119"/>
      <c r="AW837" s="8"/>
      <c r="AX837" s="9"/>
      <c r="AY837" s="9"/>
      <c r="AZ837" s="9"/>
      <c r="BA837" s="145"/>
      <c r="BB837" s="145"/>
      <c r="BC837" s="149"/>
      <c r="BD837" s="33"/>
      <c r="BE837" s="6"/>
      <c r="BF837" s="8"/>
      <c r="BG837" s="154"/>
      <c r="BH837" s="119"/>
      <c r="BI837" s="119"/>
      <c r="BJ837" s="6"/>
      <c r="BK837" s="108"/>
      <c r="BL837" s="108"/>
      <c r="BM837" s="6"/>
      <c r="BN837" s="6"/>
      <c r="BO837" s="7"/>
      <c r="BP837" s="6"/>
      <c r="BQ837" s="156"/>
      <c r="BR837" s="139" t="s">
        <v>80</v>
      </c>
      <c r="BS837" s="159"/>
      <c r="BT837" s="6"/>
    </row>
    <row r="838" spans="1:72" s="101" customFormat="1" x14ac:dyDescent="0.25">
      <c r="A838" s="122"/>
      <c r="B838" s="123"/>
      <c r="C838" s="124"/>
      <c r="D838" s="124"/>
      <c r="E838" s="185"/>
      <c r="F838" s="5"/>
      <c r="G838" s="5"/>
      <c r="H838" s="64" t="str">
        <f t="shared" si="22"/>
        <v/>
      </c>
      <c r="I838" s="5"/>
      <c r="J838" s="5"/>
      <c r="K838" s="64" t="str">
        <f t="shared" si="23"/>
        <v/>
      </c>
      <c r="L838" s="119"/>
      <c r="M838" s="152"/>
      <c r="N838" s="119"/>
      <c r="O838" s="5" t="s">
        <v>293</v>
      </c>
      <c r="P838" s="127"/>
      <c r="Q838" s="129"/>
      <c r="R838" s="237"/>
      <c r="S838" s="128"/>
      <c r="T838" s="119"/>
      <c r="U838" s="130"/>
      <c r="V838" s="130"/>
      <c r="W838" s="5"/>
      <c r="X838" s="128"/>
      <c r="Y838" s="127"/>
      <c r="Z838" s="127"/>
      <c r="AA838" s="128"/>
      <c r="AB838" s="119"/>
      <c r="AC838" s="68" t="s">
        <v>82</v>
      </c>
      <c r="AD838" s="35"/>
      <c r="AE838" s="112"/>
      <c r="AF838" s="112"/>
      <c r="AG838" s="112"/>
      <c r="AH838" s="112"/>
      <c r="AI838" s="6"/>
      <c r="AJ838" s="6"/>
      <c r="AK838" s="6"/>
      <c r="AL838" s="145"/>
      <c r="AM838" s="135"/>
      <c r="AN838" s="136"/>
      <c r="AO838" s="136"/>
      <c r="AP838" s="136"/>
      <c r="AQ838" s="147"/>
      <c r="AR838" s="145"/>
      <c r="AS838" s="110"/>
      <c r="AT838" s="119"/>
      <c r="AU838" s="10"/>
      <c r="AV838" s="119"/>
      <c r="AW838" s="8"/>
      <c r="AX838" s="9"/>
      <c r="AY838" s="9"/>
      <c r="AZ838" s="9"/>
      <c r="BA838" s="145"/>
      <c r="BB838" s="145"/>
      <c r="BC838" s="149"/>
      <c r="BD838" s="33"/>
      <c r="BE838" s="6"/>
      <c r="BF838" s="8"/>
      <c r="BG838" s="154"/>
      <c r="BH838" s="119"/>
      <c r="BI838" s="119"/>
      <c r="BJ838" s="6"/>
      <c r="BK838" s="108"/>
      <c r="BL838" s="108"/>
      <c r="BM838" s="6"/>
      <c r="BN838" s="6"/>
      <c r="BO838" s="7"/>
      <c r="BP838" s="6"/>
      <c r="BQ838" s="156"/>
      <c r="BR838" s="139" t="s">
        <v>80</v>
      </c>
      <c r="BS838" s="159"/>
      <c r="BT838" s="6"/>
    </row>
    <row r="839" spans="1:72" s="101" customFormat="1" x14ac:dyDescent="0.25">
      <c r="A839" s="122"/>
      <c r="B839" s="123"/>
      <c r="C839" s="124"/>
      <c r="D839" s="124"/>
      <c r="E839" s="185"/>
      <c r="F839" s="5"/>
      <c r="G839" s="5"/>
      <c r="H839" s="64" t="str">
        <f t="shared" si="22"/>
        <v/>
      </c>
      <c r="I839" s="5"/>
      <c r="J839" s="5"/>
      <c r="K839" s="64" t="str">
        <f t="shared" si="23"/>
        <v/>
      </c>
      <c r="L839" s="119"/>
      <c r="M839" s="152"/>
      <c r="N839" s="119"/>
      <c r="O839" s="5" t="s">
        <v>293</v>
      </c>
      <c r="P839" s="127"/>
      <c r="Q839" s="129"/>
      <c r="R839" s="237"/>
      <c r="S839" s="128"/>
      <c r="T839" s="119"/>
      <c r="U839" s="130"/>
      <c r="V839" s="130"/>
      <c r="W839" s="5"/>
      <c r="X839" s="128"/>
      <c r="Y839" s="127"/>
      <c r="Z839" s="127"/>
      <c r="AA839" s="128"/>
      <c r="AB839" s="119"/>
      <c r="AC839" s="68" t="s">
        <v>82</v>
      </c>
      <c r="AD839" s="35"/>
      <c r="AE839" s="112"/>
      <c r="AF839" s="112"/>
      <c r="AG839" s="112"/>
      <c r="AH839" s="112"/>
      <c r="AI839" s="6"/>
      <c r="AJ839" s="6"/>
      <c r="AK839" s="6"/>
      <c r="AL839" s="145"/>
      <c r="AM839" s="135"/>
      <c r="AN839" s="136"/>
      <c r="AO839" s="136"/>
      <c r="AP839" s="136"/>
      <c r="AQ839" s="147"/>
      <c r="AR839" s="145"/>
      <c r="AS839" s="110"/>
      <c r="AT839" s="119"/>
      <c r="AU839" s="10"/>
      <c r="AV839" s="119"/>
      <c r="AW839" s="8"/>
      <c r="AX839" s="9"/>
      <c r="AY839" s="9"/>
      <c r="AZ839" s="9"/>
      <c r="BA839" s="145"/>
      <c r="BB839" s="145"/>
      <c r="BC839" s="149"/>
      <c r="BD839" s="33"/>
      <c r="BE839" s="6"/>
      <c r="BF839" s="8"/>
      <c r="BG839" s="154"/>
      <c r="BH839" s="119"/>
      <c r="BI839" s="119"/>
      <c r="BJ839" s="6"/>
      <c r="BK839" s="108"/>
      <c r="BL839" s="108"/>
      <c r="BM839" s="6"/>
      <c r="BN839" s="6"/>
      <c r="BO839" s="7"/>
      <c r="BP839" s="6"/>
      <c r="BQ839" s="156"/>
      <c r="BR839" s="139" t="s">
        <v>80</v>
      </c>
      <c r="BS839" s="159"/>
      <c r="BT839" s="6"/>
    </row>
    <row r="840" spans="1:72" s="101" customFormat="1" x14ac:dyDescent="0.25">
      <c r="A840" s="122"/>
      <c r="B840" s="123"/>
      <c r="C840" s="124"/>
      <c r="D840" s="124"/>
      <c r="E840" s="185"/>
      <c r="F840" s="5"/>
      <c r="G840" s="5"/>
      <c r="H840" s="64" t="str">
        <f t="shared" si="22"/>
        <v/>
      </c>
      <c r="I840" s="5"/>
      <c r="J840" s="5"/>
      <c r="K840" s="64" t="str">
        <f t="shared" si="23"/>
        <v/>
      </c>
      <c r="L840" s="119"/>
      <c r="M840" s="152"/>
      <c r="N840" s="119"/>
      <c r="O840" s="5" t="s">
        <v>293</v>
      </c>
      <c r="P840" s="127"/>
      <c r="Q840" s="129"/>
      <c r="R840" s="237"/>
      <c r="S840" s="128"/>
      <c r="T840" s="119"/>
      <c r="U840" s="130"/>
      <c r="V840" s="130"/>
      <c r="W840" s="5"/>
      <c r="X840" s="128"/>
      <c r="Y840" s="127"/>
      <c r="Z840" s="127"/>
      <c r="AA840" s="128"/>
      <c r="AB840" s="119"/>
      <c r="AC840" s="68" t="s">
        <v>82</v>
      </c>
      <c r="AD840" s="35"/>
      <c r="AE840" s="112"/>
      <c r="AF840" s="112"/>
      <c r="AG840" s="112"/>
      <c r="AH840" s="112"/>
      <c r="AI840" s="6"/>
      <c r="AJ840" s="6"/>
      <c r="AK840" s="6"/>
      <c r="AL840" s="145"/>
      <c r="AM840" s="135"/>
      <c r="AN840" s="136"/>
      <c r="AO840" s="136"/>
      <c r="AP840" s="136"/>
      <c r="AQ840" s="147"/>
      <c r="AR840" s="145"/>
      <c r="AS840" s="110"/>
      <c r="AT840" s="119"/>
      <c r="AU840" s="10"/>
      <c r="AV840" s="119"/>
      <c r="AW840" s="8"/>
      <c r="AX840" s="9"/>
      <c r="AY840" s="9"/>
      <c r="AZ840" s="9"/>
      <c r="BA840" s="145"/>
      <c r="BB840" s="145"/>
      <c r="BC840" s="149"/>
      <c r="BD840" s="33"/>
      <c r="BE840" s="6"/>
      <c r="BF840" s="8"/>
      <c r="BG840" s="154"/>
      <c r="BH840" s="119"/>
      <c r="BI840" s="119"/>
      <c r="BJ840" s="6"/>
      <c r="BK840" s="108"/>
      <c r="BL840" s="108"/>
      <c r="BM840" s="6"/>
      <c r="BN840" s="6"/>
      <c r="BO840" s="7"/>
      <c r="BP840" s="6"/>
      <c r="BQ840" s="156"/>
      <c r="BR840" s="139" t="s">
        <v>80</v>
      </c>
      <c r="BS840" s="159"/>
      <c r="BT840" s="6"/>
    </row>
    <row r="841" spans="1:72" s="101" customFormat="1" x14ac:dyDescent="0.25">
      <c r="A841" s="122"/>
      <c r="B841" s="123"/>
      <c r="C841" s="124"/>
      <c r="D841" s="124"/>
      <c r="E841" s="185"/>
      <c r="F841" s="5"/>
      <c r="G841" s="5"/>
      <c r="H841" s="64" t="str">
        <f t="shared" si="22"/>
        <v/>
      </c>
      <c r="I841" s="5"/>
      <c r="J841" s="5"/>
      <c r="K841" s="64" t="str">
        <f t="shared" si="23"/>
        <v/>
      </c>
      <c r="L841" s="119"/>
      <c r="M841" s="152"/>
      <c r="N841" s="119"/>
      <c r="O841" s="5" t="s">
        <v>293</v>
      </c>
      <c r="P841" s="127"/>
      <c r="Q841" s="129"/>
      <c r="R841" s="237"/>
      <c r="S841" s="128"/>
      <c r="T841" s="119"/>
      <c r="U841" s="130"/>
      <c r="V841" s="130"/>
      <c r="W841" s="5"/>
      <c r="X841" s="128"/>
      <c r="Y841" s="127"/>
      <c r="Z841" s="127"/>
      <c r="AA841" s="128"/>
      <c r="AB841" s="119"/>
      <c r="AC841" s="68" t="s">
        <v>82</v>
      </c>
      <c r="AD841" s="35"/>
      <c r="AE841" s="112"/>
      <c r="AF841" s="112"/>
      <c r="AG841" s="112"/>
      <c r="AH841" s="112"/>
      <c r="AI841" s="6"/>
      <c r="AJ841" s="6"/>
      <c r="AK841" s="6"/>
      <c r="AL841" s="145"/>
      <c r="AM841" s="135"/>
      <c r="AN841" s="136"/>
      <c r="AO841" s="136"/>
      <c r="AP841" s="136"/>
      <c r="AQ841" s="147"/>
      <c r="AR841" s="145"/>
      <c r="AS841" s="110"/>
      <c r="AT841" s="119"/>
      <c r="AU841" s="10"/>
      <c r="AV841" s="119"/>
      <c r="AW841" s="8"/>
      <c r="AX841" s="9"/>
      <c r="AY841" s="9"/>
      <c r="AZ841" s="9"/>
      <c r="BA841" s="145"/>
      <c r="BB841" s="145"/>
      <c r="BC841" s="149"/>
      <c r="BD841" s="33"/>
      <c r="BE841" s="6"/>
      <c r="BF841" s="8"/>
      <c r="BG841" s="154"/>
      <c r="BH841" s="119"/>
      <c r="BI841" s="119"/>
      <c r="BJ841" s="6"/>
      <c r="BK841" s="108"/>
      <c r="BL841" s="108"/>
      <c r="BM841" s="6"/>
      <c r="BN841" s="6"/>
      <c r="BO841" s="7"/>
      <c r="BP841" s="6"/>
      <c r="BQ841" s="156"/>
      <c r="BR841" s="139" t="s">
        <v>80</v>
      </c>
      <c r="BS841" s="159"/>
      <c r="BT841" s="6"/>
    </row>
    <row r="842" spans="1:72" s="101" customFormat="1" x14ac:dyDescent="0.25">
      <c r="A842" s="122"/>
      <c r="B842" s="123"/>
      <c r="C842" s="124"/>
      <c r="D842" s="124"/>
      <c r="E842" s="185"/>
      <c r="F842" s="5"/>
      <c r="G842" s="5"/>
      <c r="H842" s="64" t="str">
        <f t="shared" si="22"/>
        <v/>
      </c>
      <c r="I842" s="5"/>
      <c r="J842" s="5"/>
      <c r="K842" s="64" t="str">
        <f t="shared" si="23"/>
        <v/>
      </c>
      <c r="L842" s="119"/>
      <c r="M842" s="152"/>
      <c r="N842" s="119"/>
      <c r="O842" s="5" t="s">
        <v>293</v>
      </c>
      <c r="P842" s="127"/>
      <c r="Q842" s="129"/>
      <c r="R842" s="237"/>
      <c r="S842" s="128"/>
      <c r="T842" s="119"/>
      <c r="U842" s="130"/>
      <c r="V842" s="130"/>
      <c r="W842" s="5"/>
      <c r="X842" s="128"/>
      <c r="Y842" s="127"/>
      <c r="Z842" s="127"/>
      <c r="AA842" s="128"/>
      <c r="AB842" s="119"/>
      <c r="AC842" s="68" t="s">
        <v>82</v>
      </c>
      <c r="AD842" s="35"/>
      <c r="AE842" s="112"/>
      <c r="AF842" s="112"/>
      <c r="AG842" s="112"/>
      <c r="AH842" s="112"/>
      <c r="AI842" s="6"/>
      <c r="AJ842" s="6"/>
      <c r="AK842" s="6"/>
      <c r="AL842" s="145"/>
      <c r="AM842" s="135"/>
      <c r="AN842" s="136"/>
      <c r="AO842" s="136"/>
      <c r="AP842" s="136"/>
      <c r="AQ842" s="147"/>
      <c r="AR842" s="145"/>
      <c r="AS842" s="110"/>
      <c r="AT842" s="119"/>
      <c r="AU842" s="10"/>
      <c r="AV842" s="119"/>
      <c r="AW842" s="8"/>
      <c r="AX842" s="9"/>
      <c r="AY842" s="9"/>
      <c r="AZ842" s="9"/>
      <c r="BA842" s="145"/>
      <c r="BB842" s="145"/>
      <c r="BC842" s="149"/>
      <c r="BD842" s="33"/>
      <c r="BE842" s="6"/>
      <c r="BF842" s="8"/>
      <c r="BG842" s="154"/>
      <c r="BH842" s="119"/>
      <c r="BI842" s="119"/>
      <c r="BJ842" s="6"/>
      <c r="BK842" s="108"/>
      <c r="BL842" s="108"/>
      <c r="BM842" s="6"/>
      <c r="BN842" s="6"/>
      <c r="BO842" s="7"/>
      <c r="BP842" s="6"/>
      <c r="BQ842" s="156"/>
      <c r="BR842" s="139" t="s">
        <v>80</v>
      </c>
      <c r="BS842" s="159"/>
      <c r="BT842" s="6"/>
    </row>
    <row r="843" spans="1:72" s="101" customFormat="1" x14ac:dyDescent="0.25">
      <c r="A843" s="122"/>
      <c r="B843" s="123"/>
      <c r="C843" s="123"/>
      <c r="D843" s="124"/>
      <c r="E843" s="185"/>
      <c r="F843" s="5"/>
      <c r="G843" s="5"/>
      <c r="H843" s="64" t="str">
        <f t="shared" si="22"/>
        <v/>
      </c>
      <c r="I843" s="5"/>
      <c r="J843" s="5"/>
      <c r="K843" s="103" t="str">
        <f t="shared" si="23"/>
        <v/>
      </c>
      <c r="L843" s="119"/>
      <c r="M843" s="152"/>
      <c r="N843" s="119"/>
      <c r="O843" s="5" t="s">
        <v>293</v>
      </c>
      <c r="P843" s="127"/>
      <c r="Q843" s="129"/>
      <c r="R843" s="237"/>
      <c r="S843" s="128"/>
      <c r="T843" s="119"/>
      <c r="U843" s="130"/>
      <c r="V843" s="130"/>
      <c r="W843" s="5"/>
      <c r="X843" s="128"/>
      <c r="Y843" s="127"/>
      <c r="Z843" s="127"/>
      <c r="AA843" s="128"/>
      <c r="AB843" s="119"/>
      <c r="AC843" s="68" t="s">
        <v>82</v>
      </c>
      <c r="AD843" s="35"/>
      <c r="AE843" s="112"/>
      <c r="AF843" s="112"/>
      <c r="AG843" s="112"/>
      <c r="AH843" s="112"/>
      <c r="AI843" s="6"/>
      <c r="AJ843" s="6"/>
      <c r="AK843" s="6"/>
      <c r="AL843" s="145"/>
      <c r="AM843" s="135"/>
      <c r="AN843" s="136"/>
      <c r="AO843" s="136"/>
      <c r="AP843" s="136"/>
      <c r="AQ843" s="147"/>
      <c r="AR843" s="145"/>
      <c r="AS843" s="110"/>
      <c r="AT843" s="119"/>
      <c r="AU843" s="10"/>
      <c r="AV843" s="119"/>
      <c r="AW843" s="8"/>
      <c r="AX843" s="9"/>
      <c r="AY843" s="9"/>
      <c r="AZ843" s="9"/>
      <c r="BA843" s="145"/>
      <c r="BB843" s="145"/>
      <c r="BC843" s="149"/>
      <c r="BD843" s="33"/>
      <c r="BE843" s="6"/>
      <c r="BF843" s="8"/>
      <c r="BG843" s="154"/>
      <c r="BH843" s="119"/>
      <c r="BI843" s="119"/>
      <c r="BJ843" s="6"/>
      <c r="BK843" s="108"/>
      <c r="BL843" s="108"/>
      <c r="BM843" s="6"/>
      <c r="BN843" s="6"/>
      <c r="BO843" s="7"/>
      <c r="BP843" s="6"/>
      <c r="BQ843" s="156"/>
      <c r="BR843" s="139" t="s">
        <v>80</v>
      </c>
      <c r="BS843" s="159"/>
      <c r="BT843" s="6"/>
    </row>
    <row r="844" spans="1:72" s="101" customFormat="1" x14ac:dyDescent="0.25">
      <c r="A844" s="122"/>
      <c r="B844" s="123"/>
      <c r="C844" s="123"/>
      <c r="D844" s="124"/>
      <c r="E844" s="185"/>
      <c r="F844" s="5"/>
      <c r="G844" s="5"/>
      <c r="H844" s="64" t="str">
        <f t="shared" si="22"/>
        <v/>
      </c>
      <c r="I844" s="5"/>
      <c r="J844" s="5"/>
      <c r="K844" s="103" t="str">
        <f t="shared" si="23"/>
        <v/>
      </c>
      <c r="L844" s="119"/>
      <c r="M844" s="152"/>
      <c r="N844" s="119"/>
      <c r="O844" s="5" t="s">
        <v>293</v>
      </c>
      <c r="P844" s="127"/>
      <c r="Q844" s="129"/>
      <c r="R844" s="237"/>
      <c r="S844" s="128"/>
      <c r="T844" s="119"/>
      <c r="U844" s="130"/>
      <c r="V844" s="130"/>
      <c r="W844" s="5"/>
      <c r="X844" s="128"/>
      <c r="Y844" s="127"/>
      <c r="Z844" s="127"/>
      <c r="AA844" s="128"/>
      <c r="AB844" s="119"/>
      <c r="AC844" s="68" t="s">
        <v>82</v>
      </c>
      <c r="AD844" s="35"/>
      <c r="AE844" s="112"/>
      <c r="AF844" s="112"/>
      <c r="AG844" s="112"/>
      <c r="AH844" s="112"/>
      <c r="AI844" s="6"/>
      <c r="AJ844" s="6"/>
      <c r="AK844" s="6"/>
      <c r="AL844" s="145"/>
      <c r="AM844" s="135"/>
      <c r="AN844" s="136"/>
      <c r="AO844" s="136"/>
      <c r="AP844" s="136"/>
      <c r="AQ844" s="147"/>
      <c r="AR844" s="145"/>
      <c r="AS844" s="110"/>
      <c r="AT844" s="119"/>
      <c r="AU844" s="10"/>
      <c r="AV844" s="119"/>
      <c r="AW844" s="8"/>
      <c r="AX844" s="9"/>
      <c r="AY844" s="9"/>
      <c r="AZ844" s="9"/>
      <c r="BA844" s="145"/>
      <c r="BB844" s="145"/>
      <c r="BC844" s="149"/>
      <c r="BD844" s="33"/>
      <c r="BE844" s="6"/>
      <c r="BF844" s="8"/>
      <c r="BG844" s="154"/>
      <c r="BH844" s="119"/>
      <c r="BI844" s="119"/>
      <c r="BJ844" s="6"/>
      <c r="BK844" s="108"/>
      <c r="BL844" s="108"/>
      <c r="BM844" s="6"/>
      <c r="BN844" s="6"/>
      <c r="BO844" s="7"/>
      <c r="BP844" s="6"/>
      <c r="BQ844" s="156"/>
      <c r="BR844" s="139" t="s">
        <v>80</v>
      </c>
      <c r="BS844" s="159"/>
      <c r="BT844" s="6"/>
    </row>
    <row r="845" spans="1:72" s="101" customFormat="1" x14ac:dyDescent="0.25">
      <c r="A845" s="122"/>
      <c r="B845" s="123"/>
      <c r="C845" s="123"/>
      <c r="D845" s="124"/>
      <c r="E845" s="185"/>
      <c r="F845" s="5"/>
      <c r="G845" s="5"/>
      <c r="H845" s="64" t="str">
        <f t="shared" si="22"/>
        <v/>
      </c>
      <c r="I845" s="5"/>
      <c r="J845" s="5"/>
      <c r="K845" s="103" t="str">
        <f t="shared" si="23"/>
        <v/>
      </c>
      <c r="L845" s="119"/>
      <c r="M845" s="152"/>
      <c r="N845" s="119"/>
      <c r="O845" s="5" t="s">
        <v>293</v>
      </c>
      <c r="P845" s="127"/>
      <c r="Q845" s="129"/>
      <c r="R845" s="237"/>
      <c r="S845" s="128"/>
      <c r="T845" s="119"/>
      <c r="U845" s="130"/>
      <c r="V845" s="130"/>
      <c r="W845" s="5"/>
      <c r="X845" s="128"/>
      <c r="Y845" s="127"/>
      <c r="Z845" s="127"/>
      <c r="AA845" s="128"/>
      <c r="AB845" s="119"/>
      <c r="AC845" s="68" t="s">
        <v>82</v>
      </c>
      <c r="AD845" s="35"/>
      <c r="AE845" s="112"/>
      <c r="AF845" s="112"/>
      <c r="AG845" s="112"/>
      <c r="AH845" s="112"/>
      <c r="AI845" s="6"/>
      <c r="AJ845" s="6"/>
      <c r="AK845" s="6"/>
      <c r="AL845" s="145"/>
      <c r="AM845" s="135"/>
      <c r="AN845" s="136"/>
      <c r="AO845" s="136"/>
      <c r="AP845" s="136"/>
      <c r="AQ845" s="147"/>
      <c r="AR845" s="145"/>
      <c r="AS845" s="110"/>
      <c r="AT845" s="119"/>
      <c r="AU845" s="10"/>
      <c r="AV845" s="119"/>
      <c r="AW845" s="8"/>
      <c r="AX845" s="9"/>
      <c r="AY845" s="9"/>
      <c r="AZ845" s="9"/>
      <c r="BA845" s="145"/>
      <c r="BB845" s="145"/>
      <c r="BC845" s="149"/>
      <c r="BD845" s="33"/>
      <c r="BE845" s="6"/>
      <c r="BF845" s="8"/>
      <c r="BG845" s="154"/>
      <c r="BH845" s="119"/>
      <c r="BI845" s="119"/>
      <c r="BJ845" s="6"/>
      <c r="BK845" s="108"/>
      <c r="BL845" s="108"/>
      <c r="BM845" s="6"/>
      <c r="BN845" s="6"/>
      <c r="BO845" s="7"/>
      <c r="BP845" s="6"/>
      <c r="BQ845" s="156"/>
      <c r="BR845" s="139" t="s">
        <v>80</v>
      </c>
      <c r="BS845" s="159"/>
      <c r="BT845" s="6"/>
    </row>
    <row r="846" spans="1:72" s="101" customFormat="1" x14ac:dyDescent="0.25">
      <c r="A846" s="122"/>
      <c r="B846" s="123"/>
      <c r="C846" s="123"/>
      <c r="D846" s="124"/>
      <c r="E846" s="185"/>
      <c r="F846" s="5"/>
      <c r="G846" s="5"/>
      <c r="H846" s="64" t="str">
        <f t="shared" si="22"/>
        <v/>
      </c>
      <c r="I846" s="5"/>
      <c r="J846" s="5"/>
      <c r="K846" s="103" t="str">
        <f t="shared" si="23"/>
        <v/>
      </c>
      <c r="L846" s="119"/>
      <c r="M846" s="152"/>
      <c r="N846" s="119"/>
      <c r="O846" s="5" t="s">
        <v>293</v>
      </c>
      <c r="P846" s="127"/>
      <c r="Q846" s="129"/>
      <c r="R846" s="237"/>
      <c r="S846" s="128"/>
      <c r="T846" s="119"/>
      <c r="U846" s="130"/>
      <c r="V846" s="130"/>
      <c r="W846" s="5"/>
      <c r="X846" s="128"/>
      <c r="Y846" s="127"/>
      <c r="Z846" s="127"/>
      <c r="AA846" s="128"/>
      <c r="AB846" s="119"/>
      <c r="AC846" s="68" t="s">
        <v>82</v>
      </c>
      <c r="AD846" s="35"/>
      <c r="AE846" s="112"/>
      <c r="AF846" s="112"/>
      <c r="AG846" s="112"/>
      <c r="AH846" s="112"/>
      <c r="AI846" s="6"/>
      <c r="AJ846" s="6"/>
      <c r="AK846" s="6"/>
      <c r="AL846" s="145"/>
      <c r="AM846" s="135"/>
      <c r="AN846" s="136"/>
      <c r="AO846" s="136"/>
      <c r="AP846" s="136"/>
      <c r="AQ846" s="147"/>
      <c r="AR846" s="145"/>
      <c r="AS846" s="110"/>
      <c r="AT846" s="119"/>
      <c r="AU846" s="10"/>
      <c r="AV846" s="119"/>
      <c r="AW846" s="8"/>
      <c r="AX846" s="9"/>
      <c r="AY846" s="9"/>
      <c r="AZ846" s="9"/>
      <c r="BA846" s="145"/>
      <c r="BB846" s="145"/>
      <c r="BC846" s="149"/>
      <c r="BD846" s="33"/>
      <c r="BE846" s="6"/>
      <c r="BF846" s="8"/>
      <c r="BG846" s="154"/>
      <c r="BH846" s="119"/>
      <c r="BI846" s="119"/>
      <c r="BJ846" s="6"/>
      <c r="BK846" s="108"/>
      <c r="BL846" s="108"/>
      <c r="BM846" s="6"/>
      <c r="BN846" s="6"/>
      <c r="BO846" s="7"/>
      <c r="BP846" s="6"/>
      <c r="BQ846" s="156"/>
      <c r="BR846" s="139" t="s">
        <v>80</v>
      </c>
      <c r="BS846" s="159"/>
      <c r="BT846" s="6"/>
    </row>
    <row r="847" spans="1:72" s="101" customFormat="1" x14ac:dyDescent="0.25">
      <c r="A847" s="122"/>
      <c r="B847" s="123"/>
      <c r="C847" s="123"/>
      <c r="D847" s="124"/>
      <c r="E847" s="185"/>
      <c r="F847" s="5"/>
      <c r="G847" s="5"/>
      <c r="H847" s="64" t="str">
        <f t="shared" si="22"/>
        <v/>
      </c>
      <c r="I847" s="5"/>
      <c r="J847" s="5"/>
      <c r="K847" s="103" t="str">
        <f t="shared" si="23"/>
        <v/>
      </c>
      <c r="L847" s="119"/>
      <c r="M847" s="152"/>
      <c r="N847" s="119"/>
      <c r="O847" s="5" t="s">
        <v>293</v>
      </c>
      <c r="P847" s="127"/>
      <c r="Q847" s="129"/>
      <c r="R847" s="237"/>
      <c r="S847" s="128"/>
      <c r="T847" s="119"/>
      <c r="U847" s="130"/>
      <c r="V847" s="130"/>
      <c r="W847" s="5"/>
      <c r="X847" s="128"/>
      <c r="Y847" s="127"/>
      <c r="Z847" s="127"/>
      <c r="AA847" s="128"/>
      <c r="AB847" s="119"/>
      <c r="AC847" s="68" t="s">
        <v>82</v>
      </c>
      <c r="AD847" s="35"/>
      <c r="AE847" s="112"/>
      <c r="AF847" s="112"/>
      <c r="AG847" s="112"/>
      <c r="AH847" s="112"/>
      <c r="AI847" s="6"/>
      <c r="AJ847" s="6"/>
      <c r="AK847" s="6"/>
      <c r="AL847" s="145"/>
      <c r="AM847" s="135"/>
      <c r="AN847" s="136"/>
      <c r="AO847" s="136"/>
      <c r="AP847" s="136"/>
      <c r="AQ847" s="147"/>
      <c r="AR847" s="145"/>
      <c r="AS847" s="110"/>
      <c r="AT847" s="119"/>
      <c r="AU847" s="10"/>
      <c r="AV847" s="119"/>
      <c r="AW847" s="8"/>
      <c r="AX847" s="9"/>
      <c r="AY847" s="9"/>
      <c r="AZ847" s="9"/>
      <c r="BA847" s="145"/>
      <c r="BB847" s="145"/>
      <c r="BC847" s="149"/>
      <c r="BD847" s="33"/>
      <c r="BE847" s="6"/>
      <c r="BF847" s="8"/>
      <c r="BG847" s="154"/>
      <c r="BH847" s="119"/>
      <c r="BI847" s="119"/>
      <c r="BJ847" s="6"/>
      <c r="BK847" s="108"/>
      <c r="BL847" s="108"/>
      <c r="BM847" s="6"/>
      <c r="BN847" s="6"/>
      <c r="BO847" s="7"/>
      <c r="BP847" s="6"/>
      <c r="BQ847" s="156"/>
      <c r="BR847" s="139" t="s">
        <v>80</v>
      </c>
      <c r="BS847" s="159"/>
      <c r="BT847" s="6"/>
    </row>
    <row r="848" spans="1:72" s="101" customFormat="1" x14ac:dyDescent="0.25">
      <c r="A848" s="122"/>
      <c r="B848" s="123"/>
      <c r="C848" s="123"/>
      <c r="D848" s="124"/>
      <c r="E848" s="185"/>
      <c r="F848" s="5"/>
      <c r="G848" s="5"/>
      <c r="H848" s="64" t="str">
        <f t="shared" si="22"/>
        <v/>
      </c>
      <c r="I848" s="5"/>
      <c r="J848" s="5"/>
      <c r="K848" s="103" t="str">
        <f t="shared" si="23"/>
        <v/>
      </c>
      <c r="L848" s="119"/>
      <c r="M848" s="152"/>
      <c r="N848" s="119"/>
      <c r="O848" s="5" t="s">
        <v>293</v>
      </c>
      <c r="P848" s="127"/>
      <c r="Q848" s="129"/>
      <c r="R848" s="237"/>
      <c r="S848" s="128"/>
      <c r="T848" s="119"/>
      <c r="U848" s="130"/>
      <c r="V848" s="130"/>
      <c r="W848" s="5"/>
      <c r="X848" s="128"/>
      <c r="Y848" s="127"/>
      <c r="Z848" s="127"/>
      <c r="AA848" s="128"/>
      <c r="AB848" s="119"/>
      <c r="AC848" s="68" t="s">
        <v>82</v>
      </c>
      <c r="AD848" s="35"/>
      <c r="AE848" s="112"/>
      <c r="AF848" s="112"/>
      <c r="AG848" s="112"/>
      <c r="AH848" s="112"/>
      <c r="AI848" s="6"/>
      <c r="AJ848" s="6"/>
      <c r="AK848" s="6"/>
      <c r="AL848" s="145"/>
      <c r="AM848" s="135"/>
      <c r="AN848" s="136"/>
      <c r="AO848" s="136"/>
      <c r="AP848" s="136"/>
      <c r="AQ848" s="147"/>
      <c r="AR848" s="145"/>
      <c r="AS848" s="110"/>
      <c r="AT848" s="119"/>
      <c r="AU848" s="10"/>
      <c r="AV848" s="119"/>
      <c r="AW848" s="8"/>
      <c r="AX848" s="9"/>
      <c r="AY848" s="9"/>
      <c r="AZ848" s="9"/>
      <c r="BA848" s="145"/>
      <c r="BB848" s="145"/>
      <c r="BC848" s="149"/>
      <c r="BD848" s="33"/>
      <c r="BE848" s="6"/>
      <c r="BF848" s="8"/>
      <c r="BG848" s="154"/>
      <c r="BH848" s="119"/>
      <c r="BI848" s="119"/>
      <c r="BJ848" s="6"/>
      <c r="BK848" s="108"/>
      <c r="BL848" s="108"/>
      <c r="BM848" s="6"/>
      <c r="BN848" s="6"/>
      <c r="BO848" s="7"/>
      <c r="BP848" s="6"/>
      <c r="BQ848" s="156"/>
      <c r="BR848" s="139" t="s">
        <v>80</v>
      </c>
      <c r="BS848" s="159"/>
      <c r="BT848" s="6"/>
    </row>
    <row r="849" spans="1:72" s="101" customFormat="1" x14ac:dyDescent="0.25">
      <c r="A849" s="122"/>
      <c r="B849" s="123"/>
      <c r="C849" s="123"/>
      <c r="D849" s="124"/>
      <c r="E849" s="185"/>
      <c r="F849" s="5"/>
      <c r="G849" s="5"/>
      <c r="H849" s="64" t="str">
        <f t="shared" si="22"/>
        <v/>
      </c>
      <c r="I849" s="5"/>
      <c r="J849" s="5"/>
      <c r="K849" s="103" t="str">
        <f t="shared" si="23"/>
        <v/>
      </c>
      <c r="L849" s="119"/>
      <c r="M849" s="152"/>
      <c r="N849" s="119"/>
      <c r="O849" s="5" t="s">
        <v>293</v>
      </c>
      <c r="P849" s="127"/>
      <c r="Q849" s="129"/>
      <c r="R849" s="237"/>
      <c r="S849" s="128"/>
      <c r="T849" s="119"/>
      <c r="U849" s="130"/>
      <c r="V849" s="130"/>
      <c r="W849" s="5"/>
      <c r="X849" s="128"/>
      <c r="Y849" s="127"/>
      <c r="Z849" s="127"/>
      <c r="AA849" s="128"/>
      <c r="AB849" s="119"/>
      <c r="AC849" s="68" t="s">
        <v>82</v>
      </c>
      <c r="AD849" s="35"/>
      <c r="AE849" s="112"/>
      <c r="AF849" s="112"/>
      <c r="AG849" s="112"/>
      <c r="AH849" s="112"/>
      <c r="AI849" s="6"/>
      <c r="AJ849" s="6"/>
      <c r="AK849" s="6"/>
      <c r="AL849" s="145"/>
      <c r="AM849" s="135"/>
      <c r="AN849" s="136"/>
      <c r="AO849" s="136"/>
      <c r="AP849" s="136"/>
      <c r="AQ849" s="147"/>
      <c r="AR849" s="145"/>
      <c r="AS849" s="110"/>
      <c r="AT849" s="119"/>
      <c r="AU849" s="10"/>
      <c r="AV849" s="119"/>
      <c r="AW849" s="8"/>
      <c r="AX849" s="9"/>
      <c r="AY849" s="9"/>
      <c r="AZ849" s="9"/>
      <c r="BA849" s="145"/>
      <c r="BB849" s="145"/>
      <c r="BC849" s="149"/>
      <c r="BD849" s="33"/>
      <c r="BE849" s="6"/>
      <c r="BF849" s="8"/>
      <c r="BG849" s="154"/>
      <c r="BH849" s="119"/>
      <c r="BI849" s="119"/>
      <c r="BJ849" s="6"/>
      <c r="BK849" s="108"/>
      <c r="BL849" s="108"/>
      <c r="BM849" s="6"/>
      <c r="BN849" s="6"/>
      <c r="BO849" s="7"/>
      <c r="BP849" s="6"/>
      <c r="BQ849" s="156"/>
      <c r="BR849" s="139" t="s">
        <v>80</v>
      </c>
      <c r="BS849" s="159"/>
      <c r="BT849" s="6"/>
    </row>
    <row r="850" spans="1:72" s="101" customFormat="1" x14ac:dyDescent="0.25">
      <c r="A850" s="122"/>
      <c r="B850" s="123"/>
      <c r="C850" s="123"/>
      <c r="D850" s="124"/>
      <c r="E850" s="185"/>
      <c r="F850" s="5"/>
      <c r="G850" s="5"/>
      <c r="H850" s="64" t="str">
        <f t="shared" si="22"/>
        <v/>
      </c>
      <c r="I850" s="5"/>
      <c r="J850" s="5"/>
      <c r="K850" s="103" t="str">
        <f t="shared" si="23"/>
        <v/>
      </c>
      <c r="L850" s="119"/>
      <c r="M850" s="152"/>
      <c r="N850" s="119"/>
      <c r="O850" s="5" t="s">
        <v>293</v>
      </c>
      <c r="P850" s="127"/>
      <c r="Q850" s="129"/>
      <c r="R850" s="237"/>
      <c r="S850" s="128"/>
      <c r="T850" s="119"/>
      <c r="U850" s="130"/>
      <c r="V850" s="130"/>
      <c r="W850" s="5"/>
      <c r="X850" s="128"/>
      <c r="Y850" s="127"/>
      <c r="Z850" s="127"/>
      <c r="AA850" s="128"/>
      <c r="AB850" s="119"/>
      <c r="AC850" s="68" t="s">
        <v>82</v>
      </c>
      <c r="AD850" s="35"/>
      <c r="AE850" s="112"/>
      <c r="AF850" s="112"/>
      <c r="AG850" s="112"/>
      <c r="AH850" s="112"/>
      <c r="AI850" s="6"/>
      <c r="AJ850" s="6"/>
      <c r="AK850" s="6"/>
      <c r="AL850" s="145"/>
      <c r="AM850" s="135"/>
      <c r="AN850" s="136"/>
      <c r="AO850" s="136"/>
      <c r="AP850" s="136"/>
      <c r="AQ850" s="147"/>
      <c r="AR850" s="145"/>
      <c r="AS850" s="110"/>
      <c r="AT850" s="119"/>
      <c r="AU850" s="10"/>
      <c r="AV850" s="119"/>
      <c r="AW850" s="8"/>
      <c r="AX850" s="9"/>
      <c r="AY850" s="9"/>
      <c r="AZ850" s="9"/>
      <c r="BA850" s="145"/>
      <c r="BB850" s="145"/>
      <c r="BC850" s="149"/>
      <c r="BD850" s="33"/>
      <c r="BE850" s="6"/>
      <c r="BF850" s="8"/>
      <c r="BG850" s="154"/>
      <c r="BH850" s="119"/>
      <c r="BI850" s="119"/>
      <c r="BJ850" s="6"/>
      <c r="BK850" s="108"/>
      <c r="BL850" s="108"/>
      <c r="BM850" s="6"/>
      <c r="BN850" s="6"/>
      <c r="BO850" s="7"/>
      <c r="BP850" s="6"/>
      <c r="BQ850" s="156"/>
      <c r="BR850" s="139" t="s">
        <v>80</v>
      </c>
      <c r="BS850" s="159"/>
      <c r="BT850" s="6"/>
    </row>
    <row r="851" spans="1:72" s="101" customFormat="1" x14ac:dyDescent="0.25">
      <c r="A851" s="122"/>
      <c r="B851" s="123"/>
      <c r="C851" s="123"/>
      <c r="D851" s="124"/>
      <c r="E851" s="185"/>
      <c r="F851" s="5"/>
      <c r="G851" s="5"/>
      <c r="H851" s="64" t="str">
        <f t="shared" si="22"/>
        <v/>
      </c>
      <c r="I851" s="5"/>
      <c r="J851" s="5"/>
      <c r="K851" s="103" t="str">
        <f t="shared" si="23"/>
        <v/>
      </c>
      <c r="L851" s="119"/>
      <c r="M851" s="152"/>
      <c r="N851" s="119"/>
      <c r="O851" s="5" t="s">
        <v>293</v>
      </c>
      <c r="P851" s="127"/>
      <c r="Q851" s="129"/>
      <c r="R851" s="237"/>
      <c r="S851" s="128"/>
      <c r="T851" s="119"/>
      <c r="U851" s="130"/>
      <c r="V851" s="130"/>
      <c r="W851" s="5"/>
      <c r="X851" s="128"/>
      <c r="Y851" s="127"/>
      <c r="Z851" s="127"/>
      <c r="AA851" s="128"/>
      <c r="AB851" s="119"/>
      <c r="AC851" s="68" t="s">
        <v>82</v>
      </c>
      <c r="AD851" s="35"/>
      <c r="AE851" s="112"/>
      <c r="AF851" s="112"/>
      <c r="AG851" s="112"/>
      <c r="AH851" s="112"/>
      <c r="AI851" s="6"/>
      <c r="AJ851" s="6"/>
      <c r="AK851" s="6"/>
      <c r="AL851" s="145"/>
      <c r="AM851" s="135"/>
      <c r="AN851" s="136"/>
      <c r="AO851" s="136"/>
      <c r="AP851" s="136"/>
      <c r="AQ851" s="147"/>
      <c r="AR851" s="145"/>
      <c r="AS851" s="110"/>
      <c r="AT851" s="119"/>
      <c r="AU851" s="10"/>
      <c r="AV851" s="119"/>
      <c r="AW851" s="8"/>
      <c r="AX851" s="9"/>
      <c r="AY851" s="9"/>
      <c r="AZ851" s="9"/>
      <c r="BA851" s="145"/>
      <c r="BB851" s="145"/>
      <c r="BC851" s="149"/>
      <c r="BD851" s="33"/>
      <c r="BE851" s="6"/>
      <c r="BF851" s="8"/>
      <c r="BG851" s="154"/>
      <c r="BH851" s="119"/>
      <c r="BI851" s="119"/>
      <c r="BJ851" s="6"/>
      <c r="BK851" s="108"/>
      <c r="BL851" s="108"/>
      <c r="BM851" s="6"/>
      <c r="BN851" s="6"/>
      <c r="BO851" s="7"/>
      <c r="BP851" s="6"/>
      <c r="BQ851" s="156"/>
      <c r="BR851" s="139" t="s">
        <v>80</v>
      </c>
      <c r="BS851" s="159"/>
      <c r="BT851" s="6"/>
    </row>
    <row r="852" spans="1:72" s="101" customFormat="1" x14ac:dyDescent="0.25">
      <c r="A852" s="122"/>
      <c r="B852" s="123"/>
      <c r="C852" s="123"/>
      <c r="D852" s="124"/>
      <c r="E852" s="185"/>
      <c r="F852" s="5"/>
      <c r="G852" s="5"/>
      <c r="H852" s="64" t="str">
        <f t="shared" si="22"/>
        <v/>
      </c>
      <c r="I852" s="5"/>
      <c r="J852" s="5"/>
      <c r="K852" s="103" t="str">
        <f t="shared" si="23"/>
        <v/>
      </c>
      <c r="L852" s="119"/>
      <c r="M852" s="152"/>
      <c r="N852" s="119"/>
      <c r="O852" s="5" t="s">
        <v>293</v>
      </c>
      <c r="P852" s="127"/>
      <c r="Q852" s="129"/>
      <c r="R852" s="237"/>
      <c r="S852" s="128"/>
      <c r="T852" s="119"/>
      <c r="U852" s="130"/>
      <c r="V852" s="130"/>
      <c r="W852" s="5"/>
      <c r="X852" s="128"/>
      <c r="Y852" s="127"/>
      <c r="Z852" s="127"/>
      <c r="AA852" s="128"/>
      <c r="AB852" s="119"/>
      <c r="AC852" s="68" t="s">
        <v>82</v>
      </c>
      <c r="AD852" s="35"/>
      <c r="AE852" s="112"/>
      <c r="AF852" s="112"/>
      <c r="AG852" s="112"/>
      <c r="AH852" s="112"/>
      <c r="AI852" s="6"/>
      <c r="AJ852" s="6"/>
      <c r="AK852" s="6"/>
      <c r="AL852" s="145"/>
      <c r="AM852" s="135"/>
      <c r="AN852" s="136"/>
      <c r="AO852" s="136"/>
      <c r="AP852" s="136"/>
      <c r="AQ852" s="147"/>
      <c r="AR852" s="145"/>
      <c r="AS852" s="110"/>
      <c r="AT852" s="119"/>
      <c r="AU852" s="10"/>
      <c r="AV852" s="119"/>
      <c r="AW852" s="8"/>
      <c r="AX852" s="9"/>
      <c r="AY852" s="9"/>
      <c r="AZ852" s="9"/>
      <c r="BA852" s="145"/>
      <c r="BB852" s="145"/>
      <c r="BC852" s="149"/>
      <c r="BD852" s="33"/>
      <c r="BE852" s="6"/>
      <c r="BF852" s="8"/>
      <c r="BG852" s="154"/>
      <c r="BH852" s="119"/>
      <c r="BI852" s="119"/>
      <c r="BJ852" s="6"/>
      <c r="BK852" s="108"/>
      <c r="BL852" s="108"/>
      <c r="BM852" s="6"/>
      <c r="BN852" s="6"/>
      <c r="BO852" s="7"/>
      <c r="BP852" s="6"/>
      <c r="BQ852" s="156"/>
      <c r="BR852" s="139" t="s">
        <v>80</v>
      </c>
      <c r="BS852" s="159"/>
      <c r="BT852" s="6"/>
    </row>
    <row r="853" spans="1:72" s="101" customFormat="1" x14ac:dyDescent="0.25">
      <c r="A853" s="122"/>
      <c r="B853" s="123"/>
      <c r="C853" s="123"/>
      <c r="D853" s="124"/>
      <c r="E853" s="185"/>
      <c r="F853" s="5"/>
      <c r="G853" s="5"/>
      <c r="H853" s="64" t="str">
        <f t="shared" si="22"/>
        <v/>
      </c>
      <c r="I853" s="5"/>
      <c r="J853" s="5"/>
      <c r="K853" s="103" t="str">
        <f t="shared" si="23"/>
        <v/>
      </c>
      <c r="L853" s="119"/>
      <c r="M853" s="152"/>
      <c r="N853" s="119"/>
      <c r="O853" s="5" t="s">
        <v>293</v>
      </c>
      <c r="P853" s="127"/>
      <c r="Q853" s="129"/>
      <c r="R853" s="237"/>
      <c r="S853" s="128"/>
      <c r="T853" s="119"/>
      <c r="U853" s="130"/>
      <c r="V853" s="130"/>
      <c r="W853" s="5"/>
      <c r="X853" s="128"/>
      <c r="Y853" s="127"/>
      <c r="Z853" s="127"/>
      <c r="AA853" s="128"/>
      <c r="AB853" s="119"/>
      <c r="AC853" s="68" t="s">
        <v>82</v>
      </c>
      <c r="AD853" s="35"/>
      <c r="AE853" s="112"/>
      <c r="AF853" s="112"/>
      <c r="AG853" s="112"/>
      <c r="AH853" s="112"/>
      <c r="AI853" s="6"/>
      <c r="AJ853" s="6"/>
      <c r="AK853" s="6"/>
      <c r="AL853" s="145"/>
      <c r="AM853" s="135"/>
      <c r="AN853" s="136"/>
      <c r="AO853" s="136"/>
      <c r="AP853" s="136"/>
      <c r="AQ853" s="147"/>
      <c r="AR853" s="145"/>
      <c r="AS853" s="110"/>
      <c r="AT853" s="119"/>
      <c r="AU853" s="10"/>
      <c r="AV853" s="119"/>
      <c r="AW853" s="8"/>
      <c r="AX853" s="9"/>
      <c r="AY853" s="9"/>
      <c r="AZ853" s="9"/>
      <c r="BA853" s="145"/>
      <c r="BB853" s="145"/>
      <c r="BC853" s="149"/>
      <c r="BD853" s="33"/>
      <c r="BE853" s="6"/>
      <c r="BF853" s="8"/>
      <c r="BG853" s="154"/>
      <c r="BH853" s="119"/>
      <c r="BI853" s="119"/>
      <c r="BJ853" s="6"/>
      <c r="BK853" s="108"/>
      <c r="BL853" s="108"/>
      <c r="BM853" s="6"/>
      <c r="BN853" s="6"/>
      <c r="BO853" s="7"/>
      <c r="BP853" s="6"/>
      <c r="BQ853" s="156"/>
      <c r="BR853" s="139" t="s">
        <v>80</v>
      </c>
      <c r="BS853" s="159"/>
      <c r="BT853" s="6"/>
    </row>
    <row r="854" spans="1:72" s="101" customFormat="1" x14ac:dyDescent="0.25">
      <c r="A854" s="122"/>
      <c r="B854" s="123"/>
      <c r="C854" s="123"/>
      <c r="D854" s="124"/>
      <c r="E854" s="185"/>
      <c r="F854" s="5"/>
      <c r="G854" s="5"/>
      <c r="H854" s="64" t="str">
        <f t="shared" si="22"/>
        <v/>
      </c>
      <c r="I854" s="5"/>
      <c r="J854" s="5"/>
      <c r="K854" s="103" t="str">
        <f t="shared" si="23"/>
        <v/>
      </c>
      <c r="L854" s="119"/>
      <c r="M854" s="152"/>
      <c r="N854" s="119"/>
      <c r="O854" s="5" t="s">
        <v>293</v>
      </c>
      <c r="P854" s="127"/>
      <c r="Q854" s="129"/>
      <c r="R854" s="237"/>
      <c r="S854" s="128"/>
      <c r="T854" s="119"/>
      <c r="U854" s="130"/>
      <c r="V854" s="130"/>
      <c r="W854" s="5"/>
      <c r="X854" s="128"/>
      <c r="Y854" s="127"/>
      <c r="Z854" s="127"/>
      <c r="AA854" s="128"/>
      <c r="AB854" s="119"/>
      <c r="AC854" s="68" t="s">
        <v>82</v>
      </c>
      <c r="AD854" s="35"/>
      <c r="AE854" s="112"/>
      <c r="AF854" s="112"/>
      <c r="AG854" s="112"/>
      <c r="AH854" s="112"/>
      <c r="AI854" s="6"/>
      <c r="AJ854" s="6"/>
      <c r="AK854" s="6"/>
      <c r="AL854" s="145"/>
      <c r="AM854" s="135"/>
      <c r="AN854" s="136"/>
      <c r="AO854" s="136"/>
      <c r="AP854" s="136"/>
      <c r="AQ854" s="147"/>
      <c r="AR854" s="145"/>
      <c r="AS854" s="110"/>
      <c r="AT854" s="119"/>
      <c r="AU854" s="10"/>
      <c r="AV854" s="119"/>
      <c r="AW854" s="8"/>
      <c r="AX854" s="9"/>
      <c r="AY854" s="9"/>
      <c r="AZ854" s="9"/>
      <c r="BA854" s="145"/>
      <c r="BB854" s="145"/>
      <c r="BC854" s="149"/>
      <c r="BD854" s="33"/>
      <c r="BE854" s="6"/>
      <c r="BF854" s="8"/>
      <c r="BG854" s="154"/>
      <c r="BH854" s="119"/>
      <c r="BI854" s="119"/>
      <c r="BJ854" s="6"/>
      <c r="BK854" s="108"/>
      <c r="BL854" s="108"/>
      <c r="BM854" s="6"/>
      <c r="BN854" s="6"/>
      <c r="BO854" s="7"/>
      <c r="BP854" s="6"/>
      <c r="BQ854" s="156"/>
      <c r="BR854" s="139" t="s">
        <v>80</v>
      </c>
      <c r="BS854" s="159"/>
      <c r="BT854" s="6"/>
    </row>
    <row r="855" spans="1:72" s="101" customFormat="1" x14ac:dyDescent="0.25">
      <c r="A855" s="122"/>
      <c r="B855" s="123"/>
      <c r="C855" s="123"/>
      <c r="D855" s="124"/>
      <c r="E855" s="185"/>
      <c r="F855" s="5"/>
      <c r="G855" s="5"/>
      <c r="H855" s="64" t="str">
        <f t="shared" si="22"/>
        <v/>
      </c>
      <c r="I855" s="5"/>
      <c r="J855" s="5"/>
      <c r="K855" s="103" t="str">
        <f t="shared" si="23"/>
        <v/>
      </c>
      <c r="L855" s="119"/>
      <c r="M855" s="152"/>
      <c r="N855" s="119"/>
      <c r="O855" s="5" t="s">
        <v>293</v>
      </c>
      <c r="P855" s="127"/>
      <c r="Q855" s="129"/>
      <c r="R855" s="237"/>
      <c r="S855" s="128"/>
      <c r="T855" s="119"/>
      <c r="U855" s="130"/>
      <c r="V855" s="130"/>
      <c r="W855" s="5"/>
      <c r="X855" s="128"/>
      <c r="Y855" s="127"/>
      <c r="Z855" s="127"/>
      <c r="AA855" s="128"/>
      <c r="AB855" s="119"/>
      <c r="AC855" s="68" t="s">
        <v>82</v>
      </c>
      <c r="AD855" s="35"/>
      <c r="AE855" s="112"/>
      <c r="AF855" s="112"/>
      <c r="AG855" s="112"/>
      <c r="AH855" s="112"/>
      <c r="AI855" s="6"/>
      <c r="AJ855" s="6"/>
      <c r="AK855" s="6"/>
      <c r="AL855" s="145"/>
      <c r="AM855" s="135"/>
      <c r="AN855" s="136"/>
      <c r="AO855" s="136"/>
      <c r="AP855" s="136"/>
      <c r="AQ855" s="147"/>
      <c r="AR855" s="145"/>
      <c r="AS855" s="110"/>
      <c r="AT855" s="119"/>
      <c r="AU855" s="10"/>
      <c r="AV855" s="119"/>
      <c r="AW855" s="8"/>
      <c r="AX855" s="9"/>
      <c r="AY855" s="9"/>
      <c r="AZ855" s="9"/>
      <c r="BA855" s="145"/>
      <c r="BB855" s="145"/>
      <c r="BC855" s="149"/>
      <c r="BD855" s="33"/>
      <c r="BE855" s="6"/>
      <c r="BF855" s="8"/>
      <c r="BG855" s="154"/>
      <c r="BH855" s="119"/>
      <c r="BI855" s="119"/>
      <c r="BJ855" s="6"/>
      <c r="BK855" s="108"/>
      <c r="BL855" s="108"/>
      <c r="BM855" s="6"/>
      <c r="BN855" s="6"/>
      <c r="BO855" s="7"/>
      <c r="BP855" s="6"/>
      <c r="BQ855" s="156"/>
      <c r="BR855" s="139" t="s">
        <v>80</v>
      </c>
      <c r="BS855" s="159"/>
      <c r="BT855" s="6"/>
    </row>
    <row r="856" spans="1:72" s="101" customFormat="1" x14ac:dyDescent="0.25">
      <c r="A856" s="122"/>
      <c r="B856" s="123"/>
      <c r="C856" s="123"/>
      <c r="D856" s="124"/>
      <c r="E856" s="185"/>
      <c r="F856" s="5"/>
      <c r="G856" s="5"/>
      <c r="H856" s="64" t="str">
        <f t="shared" si="22"/>
        <v/>
      </c>
      <c r="I856" s="5"/>
      <c r="J856" s="5"/>
      <c r="K856" s="103" t="str">
        <f t="shared" si="23"/>
        <v/>
      </c>
      <c r="L856" s="119"/>
      <c r="M856" s="152"/>
      <c r="N856" s="119"/>
      <c r="O856" s="5" t="s">
        <v>293</v>
      </c>
      <c r="P856" s="127"/>
      <c r="Q856" s="129"/>
      <c r="R856" s="237"/>
      <c r="S856" s="128"/>
      <c r="T856" s="119"/>
      <c r="U856" s="130"/>
      <c r="V856" s="130"/>
      <c r="W856" s="5"/>
      <c r="X856" s="128"/>
      <c r="Y856" s="127"/>
      <c r="Z856" s="127"/>
      <c r="AA856" s="128"/>
      <c r="AB856" s="119"/>
      <c r="AC856" s="68" t="s">
        <v>82</v>
      </c>
      <c r="AD856" s="35"/>
      <c r="AE856" s="112"/>
      <c r="AF856" s="112"/>
      <c r="AG856" s="112"/>
      <c r="AH856" s="112"/>
      <c r="AI856" s="6"/>
      <c r="AJ856" s="6"/>
      <c r="AK856" s="6"/>
      <c r="AL856" s="145"/>
      <c r="AM856" s="135"/>
      <c r="AN856" s="136"/>
      <c r="AO856" s="136"/>
      <c r="AP856" s="136"/>
      <c r="AQ856" s="147"/>
      <c r="AR856" s="145"/>
      <c r="AS856" s="110"/>
      <c r="AT856" s="119"/>
      <c r="AU856" s="10"/>
      <c r="AV856" s="119"/>
      <c r="AW856" s="8"/>
      <c r="AX856" s="9"/>
      <c r="AY856" s="9"/>
      <c r="AZ856" s="9"/>
      <c r="BA856" s="145"/>
      <c r="BB856" s="145"/>
      <c r="BC856" s="149"/>
      <c r="BD856" s="33"/>
      <c r="BE856" s="6"/>
      <c r="BF856" s="8"/>
      <c r="BG856" s="154"/>
      <c r="BH856" s="119"/>
      <c r="BI856" s="119"/>
      <c r="BJ856" s="6"/>
      <c r="BK856" s="108"/>
      <c r="BL856" s="108"/>
      <c r="BM856" s="6"/>
      <c r="BN856" s="6"/>
      <c r="BO856" s="7"/>
      <c r="BP856" s="6"/>
      <c r="BQ856" s="156"/>
      <c r="BR856" s="139" t="s">
        <v>80</v>
      </c>
      <c r="BS856" s="159"/>
      <c r="BT856" s="6"/>
    </row>
    <row r="857" spans="1:72" s="101" customFormat="1" x14ac:dyDescent="0.25">
      <c r="A857" s="122"/>
      <c r="B857" s="123"/>
      <c r="C857" s="123"/>
      <c r="D857" s="124"/>
      <c r="E857" s="185"/>
      <c r="F857" s="5"/>
      <c r="G857" s="5"/>
      <c r="H857" s="64" t="str">
        <f t="shared" si="22"/>
        <v/>
      </c>
      <c r="I857" s="5"/>
      <c r="J857" s="5"/>
      <c r="K857" s="103" t="str">
        <f t="shared" si="23"/>
        <v/>
      </c>
      <c r="L857" s="119"/>
      <c r="M857" s="152"/>
      <c r="N857" s="119"/>
      <c r="O857" s="5" t="s">
        <v>293</v>
      </c>
      <c r="P857" s="127"/>
      <c r="Q857" s="129"/>
      <c r="R857" s="237"/>
      <c r="S857" s="128"/>
      <c r="T857" s="119"/>
      <c r="U857" s="130"/>
      <c r="V857" s="130"/>
      <c r="W857" s="5"/>
      <c r="X857" s="128"/>
      <c r="Y857" s="127"/>
      <c r="Z857" s="127"/>
      <c r="AA857" s="128"/>
      <c r="AB857" s="119"/>
      <c r="AC857" s="68" t="s">
        <v>82</v>
      </c>
      <c r="AD857" s="35"/>
      <c r="AE857" s="112"/>
      <c r="AF857" s="112"/>
      <c r="AG857" s="112"/>
      <c r="AH857" s="112"/>
      <c r="AI857" s="6"/>
      <c r="AJ857" s="6"/>
      <c r="AK857" s="6"/>
      <c r="AL857" s="145"/>
      <c r="AM857" s="135"/>
      <c r="AN857" s="136"/>
      <c r="AO857" s="136"/>
      <c r="AP857" s="136"/>
      <c r="AQ857" s="147"/>
      <c r="AR857" s="145"/>
      <c r="AS857" s="110"/>
      <c r="AT857" s="119"/>
      <c r="AU857" s="10"/>
      <c r="AV857" s="119"/>
      <c r="AW857" s="8"/>
      <c r="AX857" s="9"/>
      <c r="AY857" s="9"/>
      <c r="AZ857" s="9"/>
      <c r="BA857" s="145"/>
      <c r="BB857" s="145"/>
      <c r="BC857" s="149"/>
      <c r="BD857" s="33"/>
      <c r="BE857" s="6"/>
      <c r="BF857" s="8"/>
      <c r="BG857" s="154"/>
      <c r="BH857" s="119"/>
      <c r="BI857" s="119"/>
      <c r="BJ857" s="6"/>
      <c r="BK857" s="108"/>
      <c r="BL857" s="108"/>
      <c r="BM857" s="6"/>
      <c r="BN857" s="6"/>
      <c r="BO857" s="7"/>
      <c r="BP857" s="6"/>
      <c r="BQ857" s="156"/>
      <c r="BR857" s="139" t="s">
        <v>80</v>
      </c>
      <c r="BS857" s="159"/>
      <c r="BT857" s="6"/>
    </row>
    <row r="858" spans="1:72" s="101" customFormat="1" x14ac:dyDescent="0.25">
      <c r="A858" s="122"/>
      <c r="B858" s="123"/>
      <c r="C858" s="123"/>
      <c r="D858" s="124"/>
      <c r="E858" s="185"/>
      <c r="F858" s="5"/>
      <c r="G858" s="5"/>
      <c r="H858" s="64" t="str">
        <f t="shared" si="22"/>
        <v/>
      </c>
      <c r="I858" s="5"/>
      <c r="J858" s="5"/>
      <c r="K858" s="103" t="str">
        <f t="shared" si="23"/>
        <v/>
      </c>
      <c r="L858" s="119"/>
      <c r="M858" s="152"/>
      <c r="N858" s="119"/>
      <c r="O858" s="5" t="s">
        <v>293</v>
      </c>
      <c r="P858" s="127"/>
      <c r="Q858" s="129"/>
      <c r="R858" s="237"/>
      <c r="S858" s="128"/>
      <c r="T858" s="119"/>
      <c r="U858" s="130"/>
      <c r="V858" s="130"/>
      <c r="W858" s="5"/>
      <c r="X858" s="128"/>
      <c r="Y858" s="127"/>
      <c r="Z858" s="127"/>
      <c r="AA858" s="128"/>
      <c r="AB858" s="119"/>
      <c r="AC858" s="68" t="s">
        <v>82</v>
      </c>
      <c r="AD858" s="35"/>
      <c r="AE858" s="112"/>
      <c r="AF858" s="112"/>
      <c r="AG858" s="112"/>
      <c r="AH858" s="112"/>
      <c r="AI858" s="6"/>
      <c r="AJ858" s="6"/>
      <c r="AK858" s="6"/>
      <c r="AL858" s="145"/>
      <c r="AM858" s="135"/>
      <c r="AN858" s="136"/>
      <c r="AO858" s="136"/>
      <c r="AP858" s="136"/>
      <c r="AQ858" s="147"/>
      <c r="AR858" s="145"/>
      <c r="AS858" s="110"/>
      <c r="AT858" s="119"/>
      <c r="AU858" s="10"/>
      <c r="AV858" s="119"/>
      <c r="AW858" s="8"/>
      <c r="AX858" s="9"/>
      <c r="AY858" s="9"/>
      <c r="AZ858" s="9"/>
      <c r="BA858" s="145"/>
      <c r="BB858" s="145"/>
      <c r="BC858" s="149"/>
      <c r="BD858" s="33"/>
      <c r="BE858" s="6"/>
      <c r="BF858" s="8"/>
      <c r="BG858" s="154"/>
      <c r="BH858" s="119"/>
      <c r="BI858" s="119"/>
      <c r="BJ858" s="6"/>
      <c r="BK858" s="108"/>
      <c r="BL858" s="108"/>
      <c r="BM858" s="6"/>
      <c r="BN858" s="6"/>
      <c r="BO858" s="7"/>
      <c r="BP858" s="6"/>
      <c r="BQ858" s="156"/>
      <c r="BR858" s="139" t="s">
        <v>80</v>
      </c>
      <c r="BS858" s="159"/>
      <c r="BT858" s="6"/>
    </row>
    <row r="859" spans="1:72" s="101" customFormat="1" x14ac:dyDescent="0.25">
      <c r="A859" s="122"/>
      <c r="B859" s="123"/>
      <c r="C859" s="123"/>
      <c r="D859" s="124"/>
      <c r="E859" s="185"/>
      <c r="F859" s="5"/>
      <c r="G859" s="5"/>
      <c r="H859" s="64" t="str">
        <f t="shared" si="22"/>
        <v/>
      </c>
      <c r="I859" s="5"/>
      <c r="J859" s="5"/>
      <c r="K859" s="103" t="str">
        <f t="shared" si="23"/>
        <v/>
      </c>
      <c r="L859" s="119"/>
      <c r="M859" s="152"/>
      <c r="N859" s="119"/>
      <c r="O859" s="5" t="s">
        <v>293</v>
      </c>
      <c r="P859" s="127"/>
      <c r="Q859" s="129"/>
      <c r="R859" s="237"/>
      <c r="S859" s="128"/>
      <c r="T859" s="119"/>
      <c r="U859" s="130"/>
      <c r="V859" s="130"/>
      <c r="W859" s="5"/>
      <c r="X859" s="128"/>
      <c r="Y859" s="127"/>
      <c r="Z859" s="127"/>
      <c r="AA859" s="128"/>
      <c r="AB859" s="119"/>
      <c r="AC859" s="68" t="s">
        <v>82</v>
      </c>
      <c r="AD859" s="35"/>
      <c r="AE859" s="112"/>
      <c r="AF859" s="112"/>
      <c r="AG859" s="112"/>
      <c r="AH859" s="112"/>
      <c r="AI859" s="6"/>
      <c r="AJ859" s="6"/>
      <c r="AK859" s="6"/>
      <c r="AL859" s="145"/>
      <c r="AM859" s="135"/>
      <c r="AN859" s="136"/>
      <c r="AO859" s="136"/>
      <c r="AP859" s="136"/>
      <c r="AQ859" s="147"/>
      <c r="AR859" s="145"/>
      <c r="AS859" s="110"/>
      <c r="AT859" s="119"/>
      <c r="AU859" s="10"/>
      <c r="AV859" s="119"/>
      <c r="AW859" s="8"/>
      <c r="AX859" s="9"/>
      <c r="AY859" s="9"/>
      <c r="AZ859" s="9"/>
      <c r="BA859" s="145"/>
      <c r="BB859" s="145"/>
      <c r="BC859" s="149"/>
      <c r="BD859" s="33"/>
      <c r="BE859" s="6"/>
      <c r="BF859" s="8"/>
      <c r="BG859" s="154"/>
      <c r="BH859" s="119"/>
      <c r="BI859" s="119"/>
      <c r="BJ859" s="6"/>
      <c r="BK859" s="108"/>
      <c r="BL859" s="108"/>
      <c r="BM859" s="6"/>
      <c r="BN859" s="6"/>
      <c r="BO859" s="7"/>
      <c r="BP859" s="6"/>
      <c r="BQ859" s="156"/>
      <c r="BR859" s="139" t="s">
        <v>80</v>
      </c>
      <c r="BS859" s="159"/>
      <c r="BT859" s="6"/>
    </row>
    <row r="860" spans="1:72" s="101" customFormat="1" x14ac:dyDescent="0.25">
      <c r="A860" s="122"/>
      <c r="B860" s="123"/>
      <c r="C860" s="123"/>
      <c r="D860" s="124"/>
      <c r="E860" s="185"/>
      <c r="F860" s="5"/>
      <c r="G860" s="5"/>
      <c r="H860" s="64" t="str">
        <f t="shared" si="22"/>
        <v/>
      </c>
      <c r="I860" s="5"/>
      <c r="J860" s="5"/>
      <c r="K860" s="103" t="str">
        <f t="shared" si="23"/>
        <v/>
      </c>
      <c r="L860" s="119"/>
      <c r="M860" s="152"/>
      <c r="N860" s="119"/>
      <c r="O860" s="5" t="s">
        <v>293</v>
      </c>
      <c r="P860" s="127"/>
      <c r="Q860" s="129"/>
      <c r="R860" s="237"/>
      <c r="S860" s="128"/>
      <c r="T860" s="119"/>
      <c r="U860" s="130"/>
      <c r="V860" s="130"/>
      <c r="W860" s="5"/>
      <c r="X860" s="128"/>
      <c r="Y860" s="127"/>
      <c r="Z860" s="127"/>
      <c r="AA860" s="128"/>
      <c r="AB860" s="119"/>
      <c r="AC860" s="68" t="s">
        <v>82</v>
      </c>
      <c r="AD860" s="35"/>
      <c r="AE860" s="112"/>
      <c r="AF860" s="112"/>
      <c r="AG860" s="112"/>
      <c r="AH860" s="112"/>
      <c r="AI860" s="6"/>
      <c r="AJ860" s="6"/>
      <c r="AK860" s="6"/>
      <c r="AL860" s="145"/>
      <c r="AM860" s="135"/>
      <c r="AN860" s="136"/>
      <c r="AO860" s="136"/>
      <c r="AP860" s="136"/>
      <c r="AQ860" s="147"/>
      <c r="AR860" s="145"/>
      <c r="AS860" s="110"/>
      <c r="AT860" s="119"/>
      <c r="AU860" s="10"/>
      <c r="AV860" s="119"/>
      <c r="AW860" s="8"/>
      <c r="AX860" s="9"/>
      <c r="AY860" s="9"/>
      <c r="AZ860" s="9"/>
      <c r="BA860" s="145"/>
      <c r="BB860" s="145"/>
      <c r="BC860" s="149"/>
      <c r="BD860" s="33"/>
      <c r="BE860" s="6"/>
      <c r="BF860" s="8"/>
      <c r="BG860" s="154"/>
      <c r="BH860" s="119"/>
      <c r="BI860" s="119"/>
      <c r="BJ860" s="6"/>
      <c r="BK860" s="108"/>
      <c r="BL860" s="108"/>
      <c r="BM860" s="6"/>
      <c r="BN860" s="6"/>
      <c r="BO860" s="7"/>
      <c r="BP860" s="6"/>
      <c r="BQ860" s="156"/>
      <c r="BR860" s="139" t="s">
        <v>80</v>
      </c>
      <c r="BS860" s="159"/>
      <c r="BT860" s="6"/>
    </row>
    <row r="861" spans="1:72" s="101" customFormat="1" x14ac:dyDescent="0.25">
      <c r="A861" s="122"/>
      <c r="B861" s="123"/>
      <c r="C861" s="123"/>
      <c r="D861" s="124"/>
      <c r="E861" s="185"/>
      <c r="F861" s="5"/>
      <c r="G861" s="5"/>
      <c r="H861" s="64" t="str">
        <f t="shared" si="22"/>
        <v/>
      </c>
      <c r="I861" s="5"/>
      <c r="J861" s="5"/>
      <c r="K861" s="103" t="str">
        <f t="shared" si="23"/>
        <v/>
      </c>
      <c r="L861" s="119"/>
      <c r="M861" s="152"/>
      <c r="N861" s="119"/>
      <c r="O861" s="5" t="s">
        <v>293</v>
      </c>
      <c r="P861" s="127"/>
      <c r="Q861" s="129"/>
      <c r="R861" s="237"/>
      <c r="S861" s="128"/>
      <c r="T861" s="119"/>
      <c r="U861" s="130"/>
      <c r="V861" s="130"/>
      <c r="W861" s="5"/>
      <c r="X861" s="128"/>
      <c r="Y861" s="127"/>
      <c r="Z861" s="127"/>
      <c r="AA861" s="128"/>
      <c r="AB861" s="119"/>
      <c r="AC861" s="68" t="s">
        <v>82</v>
      </c>
      <c r="AD861" s="35"/>
      <c r="AE861" s="112"/>
      <c r="AF861" s="112"/>
      <c r="AG861" s="112"/>
      <c r="AH861" s="112"/>
      <c r="AI861" s="6"/>
      <c r="AJ861" s="6"/>
      <c r="AK861" s="6"/>
      <c r="AL861" s="145"/>
      <c r="AM861" s="135"/>
      <c r="AN861" s="136"/>
      <c r="AO861" s="136"/>
      <c r="AP861" s="136"/>
      <c r="AQ861" s="147"/>
      <c r="AR861" s="145"/>
      <c r="AS861" s="110"/>
      <c r="AT861" s="119"/>
      <c r="AU861" s="10"/>
      <c r="AV861" s="119"/>
      <c r="AW861" s="8"/>
      <c r="AX861" s="9"/>
      <c r="AY861" s="9"/>
      <c r="AZ861" s="9"/>
      <c r="BA861" s="145"/>
      <c r="BB861" s="145"/>
      <c r="BC861" s="149"/>
      <c r="BD861" s="33"/>
      <c r="BE861" s="6"/>
      <c r="BF861" s="8"/>
      <c r="BG861" s="154"/>
      <c r="BH861" s="119"/>
      <c r="BI861" s="119"/>
      <c r="BJ861" s="6"/>
      <c r="BK861" s="108"/>
      <c r="BL861" s="108"/>
      <c r="BM861" s="6"/>
      <c r="BN861" s="6"/>
      <c r="BO861" s="7"/>
      <c r="BP861" s="6"/>
      <c r="BQ861" s="156"/>
      <c r="BR861" s="139" t="s">
        <v>80</v>
      </c>
      <c r="BS861" s="159"/>
      <c r="BT861" s="6"/>
    </row>
    <row r="862" spans="1:72" s="101" customFormat="1" x14ac:dyDescent="0.25">
      <c r="A862" s="122"/>
      <c r="B862" s="123"/>
      <c r="C862" s="124"/>
      <c r="D862" s="124"/>
      <c r="E862" s="185"/>
      <c r="F862" s="5"/>
      <c r="G862" s="5"/>
      <c r="H862" s="64" t="str">
        <f>IF(E862&gt;0,100%,"")</f>
        <v/>
      </c>
      <c r="I862" s="5"/>
      <c r="J862" s="5"/>
      <c r="K862" s="103" t="str">
        <f>IF(H862="","",IF(H862=1,"",1-H862))</f>
        <v/>
      </c>
      <c r="L862" s="119"/>
      <c r="M862" s="152"/>
      <c r="N862" s="119"/>
      <c r="O862" s="5" t="s">
        <v>293</v>
      </c>
      <c r="P862" s="127"/>
      <c r="Q862" s="129"/>
      <c r="R862" s="237"/>
      <c r="S862" s="128"/>
      <c r="T862" s="119"/>
      <c r="U862" s="130"/>
      <c r="V862" s="130"/>
      <c r="W862" s="5"/>
      <c r="X862" s="128"/>
      <c r="Y862" s="127"/>
      <c r="Z862" s="127"/>
      <c r="AA862" s="128"/>
      <c r="AB862" s="119"/>
      <c r="AC862" s="68" t="s">
        <v>82</v>
      </c>
      <c r="AD862" s="35"/>
      <c r="AE862" s="112"/>
      <c r="AF862" s="112"/>
      <c r="AG862" s="112"/>
      <c r="AH862" s="112"/>
      <c r="AI862" s="6"/>
      <c r="AJ862" s="6"/>
      <c r="AK862" s="6"/>
      <c r="AL862" s="145"/>
      <c r="AM862" s="135"/>
      <c r="AN862" s="136"/>
      <c r="AO862" s="136"/>
      <c r="AP862" s="136"/>
      <c r="AQ862" s="147"/>
      <c r="AR862" s="145"/>
      <c r="AS862" s="110"/>
      <c r="AT862" s="119"/>
      <c r="AU862" s="10"/>
      <c r="AV862" s="119"/>
      <c r="AX862" s="9"/>
      <c r="AY862" s="9"/>
      <c r="AZ862" s="9"/>
      <c r="BA862" s="145"/>
      <c r="BB862" s="145"/>
      <c r="BC862" s="149"/>
      <c r="BD862" s="33"/>
      <c r="BE862" s="6"/>
      <c r="BF862" s="8"/>
      <c r="BG862" s="154"/>
      <c r="BH862" s="119"/>
      <c r="BI862" s="119"/>
      <c r="BJ862" s="6"/>
      <c r="BK862" s="108"/>
      <c r="BL862" s="108"/>
      <c r="BM862" s="6"/>
      <c r="BN862" s="6"/>
      <c r="BO862" s="7"/>
      <c r="BP862" s="6"/>
      <c r="BQ862" s="156"/>
      <c r="BR862" s="139" t="s">
        <v>80</v>
      </c>
      <c r="BS862" s="159"/>
      <c r="BT862" s="6"/>
    </row>
    <row r="863" spans="1:72" s="101" customFormat="1" x14ac:dyDescent="0.25">
      <c r="A863" s="122"/>
      <c r="B863" s="123"/>
      <c r="C863" s="124"/>
      <c r="D863" s="124"/>
      <c r="E863" s="185"/>
      <c r="F863" s="5"/>
      <c r="G863" s="5"/>
      <c r="H863" s="64" t="str">
        <f t="shared" ref="H863:H926" si="24">IF(E863&gt;0,100%,"")</f>
        <v/>
      </c>
      <c r="I863" s="5"/>
      <c r="J863" s="5"/>
      <c r="K863" s="103" t="str">
        <f t="shared" ref="K863:K926" si="25">IF(H863="","",IF(H863=1,"",1-H863))</f>
        <v/>
      </c>
      <c r="L863" s="119"/>
      <c r="M863" s="152"/>
      <c r="N863" s="119"/>
      <c r="O863" s="5" t="s">
        <v>293</v>
      </c>
      <c r="P863" s="127"/>
      <c r="Q863" s="129"/>
      <c r="R863" s="237"/>
      <c r="S863" s="128"/>
      <c r="T863" s="119"/>
      <c r="U863" s="130"/>
      <c r="V863" s="130"/>
      <c r="W863" s="5"/>
      <c r="X863" s="128"/>
      <c r="Y863" s="127"/>
      <c r="Z863" s="127"/>
      <c r="AA863" s="128"/>
      <c r="AB863" s="119"/>
      <c r="AC863" s="68" t="s">
        <v>82</v>
      </c>
      <c r="AD863" s="35"/>
      <c r="AE863" s="112"/>
      <c r="AF863" s="112"/>
      <c r="AG863" s="112"/>
      <c r="AH863" s="112"/>
      <c r="AI863" s="6"/>
      <c r="AJ863" s="6"/>
      <c r="AK863" s="6"/>
      <c r="AL863" s="145"/>
      <c r="AM863" s="135"/>
      <c r="AN863" s="136"/>
      <c r="AO863" s="136"/>
      <c r="AP863" s="136"/>
      <c r="AQ863" s="147"/>
      <c r="AR863" s="145"/>
      <c r="AS863" s="110"/>
      <c r="AT863" s="119"/>
      <c r="AU863" s="10"/>
      <c r="AV863" s="119"/>
      <c r="AW863" s="8"/>
      <c r="AX863" s="9"/>
      <c r="AY863" s="9"/>
      <c r="AZ863" s="9"/>
      <c r="BA863" s="145"/>
      <c r="BB863" s="145"/>
      <c r="BC863" s="149"/>
      <c r="BD863" s="33"/>
      <c r="BE863" s="6"/>
      <c r="BF863" s="8"/>
      <c r="BG863" s="154"/>
      <c r="BH863" s="119"/>
      <c r="BI863" s="119"/>
      <c r="BJ863" s="6"/>
      <c r="BK863" s="108"/>
      <c r="BL863" s="108"/>
      <c r="BM863" s="6"/>
      <c r="BN863" s="6"/>
      <c r="BO863" s="7"/>
      <c r="BP863" s="6"/>
      <c r="BQ863" s="156"/>
      <c r="BR863" s="139" t="s">
        <v>80</v>
      </c>
      <c r="BS863" s="159"/>
      <c r="BT863" s="6"/>
    </row>
    <row r="864" spans="1:72" s="101" customFormat="1" x14ac:dyDescent="0.25">
      <c r="A864" s="122"/>
      <c r="B864" s="123"/>
      <c r="C864" s="124"/>
      <c r="D864" s="124"/>
      <c r="E864" s="185"/>
      <c r="F864" s="5"/>
      <c r="G864" s="5"/>
      <c r="H864" s="64" t="str">
        <f t="shared" si="24"/>
        <v/>
      </c>
      <c r="I864" s="5"/>
      <c r="J864" s="5"/>
      <c r="K864" s="103" t="str">
        <f t="shared" si="25"/>
        <v/>
      </c>
      <c r="L864" s="119"/>
      <c r="M864" s="152"/>
      <c r="N864" s="119"/>
      <c r="O864" s="5" t="s">
        <v>293</v>
      </c>
      <c r="P864" s="127"/>
      <c r="Q864" s="129"/>
      <c r="R864" s="237"/>
      <c r="S864" s="128"/>
      <c r="T864" s="119"/>
      <c r="U864" s="130"/>
      <c r="V864" s="130"/>
      <c r="W864" s="5"/>
      <c r="X864" s="128"/>
      <c r="Y864" s="127"/>
      <c r="Z864" s="127"/>
      <c r="AA864" s="128"/>
      <c r="AB864" s="119"/>
      <c r="AC864" s="68" t="s">
        <v>82</v>
      </c>
      <c r="AD864" s="35"/>
      <c r="AE864" s="112"/>
      <c r="AF864" s="112"/>
      <c r="AG864" s="112"/>
      <c r="AH864" s="112"/>
      <c r="AI864" s="6"/>
      <c r="AJ864" s="6"/>
      <c r="AK864" s="6"/>
      <c r="AL864" s="145"/>
      <c r="AM864" s="135"/>
      <c r="AN864" s="136"/>
      <c r="AO864" s="136"/>
      <c r="AP864" s="136"/>
      <c r="AQ864" s="147"/>
      <c r="AR864" s="145"/>
      <c r="AS864" s="8"/>
      <c r="AT864" s="119"/>
      <c r="AU864" s="10"/>
      <c r="AV864" s="119"/>
      <c r="AW864" s="8"/>
      <c r="AX864" s="9"/>
      <c r="AY864" s="9"/>
      <c r="AZ864" s="9"/>
      <c r="BA864" s="145"/>
      <c r="BB864" s="145"/>
      <c r="BC864" s="149"/>
      <c r="BD864" s="33"/>
      <c r="BE864" s="6"/>
      <c r="BF864" s="8"/>
      <c r="BG864" s="154"/>
      <c r="BH864" s="119"/>
      <c r="BI864" s="119"/>
      <c r="BJ864" s="6"/>
      <c r="BK864" s="108"/>
      <c r="BL864" s="108"/>
      <c r="BM864" s="6"/>
      <c r="BN864" s="6"/>
      <c r="BO864" s="7"/>
      <c r="BP864" s="6"/>
      <c r="BQ864" s="156"/>
      <c r="BR864" s="139" t="s">
        <v>80</v>
      </c>
      <c r="BS864" s="159"/>
      <c r="BT864" s="6"/>
    </row>
    <row r="865" spans="1:72" s="101" customFormat="1" x14ac:dyDescent="0.25">
      <c r="A865" s="122"/>
      <c r="B865" s="123"/>
      <c r="C865" s="124"/>
      <c r="D865" s="124"/>
      <c r="E865" s="185"/>
      <c r="F865" s="5"/>
      <c r="G865" s="5"/>
      <c r="H865" s="64" t="str">
        <f t="shared" si="24"/>
        <v/>
      </c>
      <c r="I865" s="5"/>
      <c r="J865" s="5"/>
      <c r="K865" s="103" t="str">
        <f t="shared" si="25"/>
        <v/>
      </c>
      <c r="L865" s="119"/>
      <c r="M865" s="152"/>
      <c r="N865" s="119"/>
      <c r="O865" s="5" t="s">
        <v>293</v>
      </c>
      <c r="P865" s="127"/>
      <c r="Q865" s="129"/>
      <c r="R865" s="237"/>
      <c r="S865" s="128"/>
      <c r="T865" s="119"/>
      <c r="U865" s="130"/>
      <c r="V865" s="130"/>
      <c r="W865" s="5"/>
      <c r="X865" s="128"/>
      <c r="Y865" s="127"/>
      <c r="Z865" s="127"/>
      <c r="AA865" s="128"/>
      <c r="AB865" s="119"/>
      <c r="AC865" s="68" t="s">
        <v>82</v>
      </c>
      <c r="AD865" s="35"/>
      <c r="AE865" s="112"/>
      <c r="AF865" s="112"/>
      <c r="AG865" s="112"/>
      <c r="AH865" s="112"/>
      <c r="AI865" s="6"/>
      <c r="AJ865" s="6"/>
      <c r="AK865" s="6"/>
      <c r="AL865" s="145"/>
      <c r="AM865" s="135"/>
      <c r="AN865" s="136"/>
      <c r="AO865" s="136"/>
      <c r="AP865" s="136"/>
      <c r="AQ865" s="147"/>
      <c r="AR865" s="145"/>
      <c r="AS865" s="110"/>
      <c r="AT865" s="119"/>
      <c r="AU865" s="10"/>
      <c r="AV865" s="119"/>
      <c r="AW865" s="8"/>
      <c r="AX865" s="9"/>
      <c r="AY865" s="9"/>
      <c r="AZ865" s="9"/>
      <c r="BA865" s="145"/>
      <c r="BB865" s="145"/>
      <c r="BC865" s="149"/>
      <c r="BD865" s="33"/>
      <c r="BE865" s="6"/>
      <c r="BF865" s="8"/>
      <c r="BG865" s="154"/>
      <c r="BH865" s="119"/>
      <c r="BI865" s="119"/>
      <c r="BJ865" s="6"/>
      <c r="BK865" s="108"/>
      <c r="BL865" s="108"/>
      <c r="BM865" s="6"/>
      <c r="BN865" s="6"/>
      <c r="BO865" s="7"/>
      <c r="BP865" s="6"/>
      <c r="BQ865" s="156"/>
      <c r="BR865" s="139" t="s">
        <v>80</v>
      </c>
      <c r="BS865" s="159"/>
      <c r="BT865" s="6"/>
    </row>
    <row r="866" spans="1:72" s="101" customFormat="1" x14ac:dyDescent="0.25">
      <c r="A866" s="122"/>
      <c r="B866" s="123"/>
      <c r="C866" s="124"/>
      <c r="D866" s="124"/>
      <c r="E866" s="185"/>
      <c r="F866" s="5"/>
      <c r="G866" s="5"/>
      <c r="H866" s="64" t="str">
        <f t="shared" si="24"/>
        <v/>
      </c>
      <c r="I866" s="5"/>
      <c r="J866" s="5"/>
      <c r="K866" s="103" t="str">
        <f t="shared" si="25"/>
        <v/>
      </c>
      <c r="L866" s="119"/>
      <c r="M866" s="152"/>
      <c r="N866" s="119"/>
      <c r="O866" s="5" t="s">
        <v>293</v>
      </c>
      <c r="P866" s="127"/>
      <c r="Q866" s="129"/>
      <c r="R866" s="237"/>
      <c r="S866" s="128"/>
      <c r="T866" s="119"/>
      <c r="U866" s="130"/>
      <c r="V866" s="130"/>
      <c r="W866" s="5"/>
      <c r="X866" s="128"/>
      <c r="Y866" s="127"/>
      <c r="Z866" s="127"/>
      <c r="AA866" s="128"/>
      <c r="AB866" s="119"/>
      <c r="AC866" s="68" t="s">
        <v>82</v>
      </c>
      <c r="AD866" s="35"/>
      <c r="AE866" s="112"/>
      <c r="AF866" s="112"/>
      <c r="AG866" s="112"/>
      <c r="AH866" s="112"/>
      <c r="AI866" s="6"/>
      <c r="AJ866" s="6"/>
      <c r="AK866" s="6"/>
      <c r="AL866" s="145"/>
      <c r="AM866" s="135"/>
      <c r="AN866" s="136"/>
      <c r="AO866" s="136"/>
      <c r="AP866" s="136"/>
      <c r="AQ866" s="147"/>
      <c r="AR866" s="145"/>
      <c r="AS866" s="110"/>
      <c r="AT866" s="119"/>
      <c r="AU866" s="10"/>
      <c r="AV866" s="119"/>
      <c r="AW866" s="8"/>
      <c r="AX866" s="9"/>
      <c r="AY866" s="9"/>
      <c r="AZ866" s="9"/>
      <c r="BA866" s="145"/>
      <c r="BB866" s="145"/>
      <c r="BC866" s="149"/>
      <c r="BD866" s="33"/>
      <c r="BE866" s="6"/>
      <c r="BF866" s="8"/>
      <c r="BG866" s="154"/>
      <c r="BH866" s="119"/>
      <c r="BI866" s="119"/>
      <c r="BJ866" s="6"/>
      <c r="BK866" s="6"/>
      <c r="BL866" s="108"/>
      <c r="BM866" s="6"/>
      <c r="BN866" s="6"/>
      <c r="BO866" s="7"/>
      <c r="BP866" s="6"/>
      <c r="BQ866" s="156"/>
      <c r="BR866" s="139" t="s">
        <v>80</v>
      </c>
      <c r="BS866" s="159"/>
      <c r="BT866" s="6"/>
    </row>
    <row r="867" spans="1:72" s="101" customFormat="1" x14ac:dyDescent="0.25">
      <c r="A867" s="122"/>
      <c r="B867" s="123"/>
      <c r="C867" s="123"/>
      <c r="D867" s="124"/>
      <c r="E867" s="185"/>
      <c r="F867" s="5"/>
      <c r="G867" s="5"/>
      <c r="H867" s="64" t="str">
        <f t="shared" si="24"/>
        <v/>
      </c>
      <c r="I867" s="5"/>
      <c r="J867" s="5"/>
      <c r="K867" s="103" t="str">
        <f t="shared" si="25"/>
        <v/>
      </c>
      <c r="L867" s="119"/>
      <c r="M867" s="152"/>
      <c r="N867" s="119"/>
      <c r="O867" s="5" t="s">
        <v>293</v>
      </c>
      <c r="P867" s="127"/>
      <c r="Q867" s="129"/>
      <c r="R867" s="237"/>
      <c r="S867" s="128"/>
      <c r="T867" s="119"/>
      <c r="U867" s="130"/>
      <c r="V867" s="130"/>
      <c r="W867" s="5"/>
      <c r="X867" s="128"/>
      <c r="Y867" s="127"/>
      <c r="Z867" s="127"/>
      <c r="AA867" s="128"/>
      <c r="AB867" s="119"/>
      <c r="AC867" s="68" t="s">
        <v>82</v>
      </c>
      <c r="AD867" s="35"/>
      <c r="AE867" s="112"/>
      <c r="AF867" s="112"/>
      <c r="AG867" s="112"/>
      <c r="AH867" s="112"/>
      <c r="AI867" s="6"/>
      <c r="AJ867" s="6"/>
      <c r="AK867" s="6"/>
      <c r="AL867" s="145"/>
      <c r="AM867" s="135"/>
      <c r="AN867" s="136"/>
      <c r="AO867" s="136"/>
      <c r="AP867" s="136"/>
      <c r="AQ867" s="147"/>
      <c r="AR867" s="145"/>
      <c r="AS867" s="110"/>
      <c r="AT867" s="119"/>
      <c r="AU867" s="10"/>
      <c r="AV867" s="119"/>
      <c r="AW867" s="8"/>
      <c r="AX867" s="9"/>
      <c r="AY867" s="9"/>
      <c r="AZ867" s="9"/>
      <c r="BA867" s="145"/>
      <c r="BB867" s="145"/>
      <c r="BC867" s="149"/>
      <c r="BD867" s="33"/>
      <c r="BE867" s="6"/>
      <c r="BF867" s="8"/>
      <c r="BG867" s="154"/>
      <c r="BH867" s="119"/>
      <c r="BI867" s="119"/>
      <c r="BJ867" s="6"/>
      <c r="BK867" s="108"/>
      <c r="BL867" s="108"/>
      <c r="BM867" s="6"/>
      <c r="BN867" s="6"/>
      <c r="BO867" s="7"/>
      <c r="BP867" s="6"/>
      <c r="BQ867" s="156"/>
      <c r="BR867" s="139" t="s">
        <v>80</v>
      </c>
      <c r="BS867" s="159"/>
      <c r="BT867" s="6"/>
    </row>
    <row r="868" spans="1:72" s="101" customFormat="1" x14ac:dyDescent="0.25">
      <c r="A868" s="122"/>
      <c r="B868" s="123"/>
      <c r="C868" s="123"/>
      <c r="D868" s="124"/>
      <c r="E868" s="185"/>
      <c r="F868" s="5"/>
      <c r="G868" s="5"/>
      <c r="H868" s="64" t="str">
        <f t="shared" si="24"/>
        <v/>
      </c>
      <c r="I868" s="5"/>
      <c r="J868" s="5"/>
      <c r="K868" s="103" t="str">
        <f t="shared" si="25"/>
        <v/>
      </c>
      <c r="L868" s="119"/>
      <c r="M868" s="152"/>
      <c r="N868" s="119"/>
      <c r="O868" s="5" t="s">
        <v>293</v>
      </c>
      <c r="P868" s="127"/>
      <c r="Q868" s="129"/>
      <c r="R868" s="237"/>
      <c r="S868" s="128"/>
      <c r="T868" s="119"/>
      <c r="U868" s="130"/>
      <c r="V868" s="130"/>
      <c r="W868" s="5"/>
      <c r="X868" s="128"/>
      <c r="Y868" s="127"/>
      <c r="Z868" s="127"/>
      <c r="AA868" s="128"/>
      <c r="AB868" s="119"/>
      <c r="AC868" s="68" t="s">
        <v>82</v>
      </c>
      <c r="AD868" s="35"/>
      <c r="AE868" s="112"/>
      <c r="AF868" s="112"/>
      <c r="AG868" s="112"/>
      <c r="AH868" s="112"/>
      <c r="AI868" s="6"/>
      <c r="AJ868" s="6"/>
      <c r="AK868" s="6"/>
      <c r="AL868" s="145"/>
      <c r="AM868" s="135"/>
      <c r="AN868" s="136"/>
      <c r="AO868" s="136"/>
      <c r="AP868" s="136"/>
      <c r="AQ868" s="147"/>
      <c r="AR868" s="145"/>
      <c r="AS868" s="110"/>
      <c r="AT868" s="119"/>
      <c r="AU868" s="10"/>
      <c r="AV868" s="119"/>
      <c r="AW868" s="8"/>
      <c r="AX868" s="9"/>
      <c r="AY868" s="9"/>
      <c r="AZ868" s="9"/>
      <c r="BA868" s="145"/>
      <c r="BB868" s="145"/>
      <c r="BC868" s="149"/>
      <c r="BD868" s="33"/>
      <c r="BE868" s="6"/>
      <c r="BF868" s="8"/>
      <c r="BG868" s="154"/>
      <c r="BH868" s="119"/>
      <c r="BI868" s="119"/>
      <c r="BJ868" s="6"/>
      <c r="BK868" s="108"/>
      <c r="BL868" s="108"/>
      <c r="BM868" s="6"/>
      <c r="BN868" s="6"/>
      <c r="BO868" s="7"/>
      <c r="BP868" s="6"/>
      <c r="BQ868" s="156"/>
      <c r="BR868" s="139" t="s">
        <v>80</v>
      </c>
      <c r="BS868" s="159"/>
      <c r="BT868" s="6"/>
    </row>
    <row r="869" spans="1:72" s="101" customFormat="1" x14ac:dyDescent="0.25">
      <c r="A869" s="122"/>
      <c r="B869" s="123"/>
      <c r="C869" s="123"/>
      <c r="D869" s="124"/>
      <c r="E869" s="185"/>
      <c r="F869" s="5"/>
      <c r="G869" s="5"/>
      <c r="H869" s="64" t="str">
        <f t="shared" si="24"/>
        <v/>
      </c>
      <c r="I869" s="5"/>
      <c r="J869" s="5"/>
      <c r="K869" s="103" t="str">
        <f t="shared" si="25"/>
        <v/>
      </c>
      <c r="L869" s="119"/>
      <c r="M869" s="152"/>
      <c r="N869" s="119"/>
      <c r="O869" s="5" t="s">
        <v>293</v>
      </c>
      <c r="P869" s="127"/>
      <c r="Q869" s="129"/>
      <c r="R869" s="237"/>
      <c r="S869" s="128"/>
      <c r="T869" s="119"/>
      <c r="U869" s="130"/>
      <c r="V869" s="130"/>
      <c r="W869" s="5"/>
      <c r="X869" s="128"/>
      <c r="Y869" s="127"/>
      <c r="Z869" s="127"/>
      <c r="AA869" s="128"/>
      <c r="AB869" s="119"/>
      <c r="AC869" s="68" t="s">
        <v>82</v>
      </c>
      <c r="AD869" s="35"/>
      <c r="AE869" s="112"/>
      <c r="AF869" s="112"/>
      <c r="AG869" s="112"/>
      <c r="AH869" s="112"/>
      <c r="AI869" s="6"/>
      <c r="AJ869" s="6"/>
      <c r="AK869" s="6"/>
      <c r="AL869" s="145"/>
      <c r="AM869" s="135"/>
      <c r="AN869" s="136"/>
      <c r="AO869" s="136"/>
      <c r="AP869" s="136"/>
      <c r="AQ869" s="147"/>
      <c r="AR869" s="145"/>
      <c r="AS869" s="110"/>
      <c r="AT869" s="119"/>
      <c r="AU869" s="10"/>
      <c r="AV869" s="119"/>
      <c r="AW869" s="8"/>
      <c r="AX869" s="9"/>
      <c r="AY869" s="9"/>
      <c r="AZ869" s="9"/>
      <c r="BA869" s="145"/>
      <c r="BB869" s="145"/>
      <c r="BC869" s="149"/>
      <c r="BD869" s="33"/>
      <c r="BE869" s="6"/>
      <c r="BF869" s="8"/>
      <c r="BG869" s="154"/>
      <c r="BH869" s="119"/>
      <c r="BI869" s="119"/>
      <c r="BJ869" s="6"/>
      <c r="BK869" s="108"/>
      <c r="BL869" s="108"/>
      <c r="BM869" s="6"/>
      <c r="BN869" s="6"/>
      <c r="BO869" s="7"/>
      <c r="BP869" s="6"/>
      <c r="BQ869" s="156"/>
      <c r="BR869" s="139" t="s">
        <v>80</v>
      </c>
      <c r="BS869" s="159"/>
      <c r="BT869" s="6"/>
    </row>
    <row r="870" spans="1:72" s="101" customFormat="1" x14ac:dyDescent="0.25">
      <c r="A870" s="122"/>
      <c r="B870" s="123"/>
      <c r="C870" s="123"/>
      <c r="D870" s="124"/>
      <c r="E870" s="185"/>
      <c r="F870" s="5"/>
      <c r="G870" s="5"/>
      <c r="H870" s="64" t="str">
        <f t="shared" si="24"/>
        <v/>
      </c>
      <c r="I870" s="5"/>
      <c r="J870" s="5"/>
      <c r="K870" s="103" t="str">
        <f t="shared" si="25"/>
        <v/>
      </c>
      <c r="L870" s="119"/>
      <c r="M870" s="152"/>
      <c r="N870" s="119"/>
      <c r="O870" s="5" t="s">
        <v>293</v>
      </c>
      <c r="P870" s="127"/>
      <c r="Q870" s="129"/>
      <c r="R870" s="237"/>
      <c r="S870" s="128"/>
      <c r="T870" s="119"/>
      <c r="U870" s="130"/>
      <c r="V870" s="130"/>
      <c r="W870" s="5"/>
      <c r="X870" s="128"/>
      <c r="Y870" s="127"/>
      <c r="Z870" s="127"/>
      <c r="AA870" s="128"/>
      <c r="AB870" s="119"/>
      <c r="AC870" s="68" t="s">
        <v>82</v>
      </c>
      <c r="AD870" s="35"/>
      <c r="AE870" s="112"/>
      <c r="AF870" s="112"/>
      <c r="AG870" s="112"/>
      <c r="AH870" s="112"/>
      <c r="AI870" s="6"/>
      <c r="AJ870" s="6"/>
      <c r="AK870" s="6"/>
      <c r="AL870" s="145"/>
      <c r="AM870" s="135"/>
      <c r="AN870" s="136"/>
      <c r="AO870" s="136"/>
      <c r="AP870" s="136"/>
      <c r="AQ870" s="147"/>
      <c r="AR870" s="145"/>
      <c r="AS870" s="110"/>
      <c r="AT870" s="119"/>
      <c r="AU870" s="10"/>
      <c r="AV870" s="119"/>
      <c r="AW870" s="8"/>
      <c r="AX870" s="9"/>
      <c r="AY870" s="9"/>
      <c r="AZ870" s="9"/>
      <c r="BA870" s="145"/>
      <c r="BB870" s="145"/>
      <c r="BC870" s="149"/>
      <c r="BD870" s="33"/>
      <c r="BE870" s="6"/>
      <c r="BF870" s="8"/>
      <c r="BG870" s="154"/>
      <c r="BH870" s="119"/>
      <c r="BI870" s="119"/>
      <c r="BJ870" s="6"/>
      <c r="BK870" s="108"/>
      <c r="BL870" s="108"/>
      <c r="BM870" s="6"/>
      <c r="BN870" s="6"/>
      <c r="BO870" s="7"/>
      <c r="BP870" s="6"/>
      <c r="BQ870" s="156"/>
      <c r="BR870" s="139" t="s">
        <v>80</v>
      </c>
      <c r="BS870" s="159"/>
      <c r="BT870" s="6"/>
    </row>
    <row r="871" spans="1:72" s="101" customFormat="1" x14ac:dyDescent="0.25">
      <c r="A871" s="122"/>
      <c r="B871" s="123"/>
      <c r="C871" s="123"/>
      <c r="D871" s="124"/>
      <c r="E871" s="185"/>
      <c r="F871" s="5"/>
      <c r="G871" s="5"/>
      <c r="H871" s="64" t="str">
        <f t="shared" si="24"/>
        <v/>
      </c>
      <c r="I871" s="5"/>
      <c r="J871" s="5"/>
      <c r="K871" s="103" t="str">
        <f t="shared" si="25"/>
        <v/>
      </c>
      <c r="L871" s="119"/>
      <c r="M871" s="152"/>
      <c r="N871" s="119"/>
      <c r="O871" s="5" t="s">
        <v>293</v>
      </c>
      <c r="P871" s="127"/>
      <c r="Q871" s="129"/>
      <c r="R871" s="237"/>
      <c r="S871" s="128"/>
      <c r="T871" s="119"/>
      <c r="U871" s="130"/>
      <c r="V871" s="130"/>
      <c r="W871" s="5"/>
      <c r="X871" s="128"/>
      <c r="Y871" s="127"/>
      <c r="Z871" s="127"/>
      <c r="AA871" s="128"/>
      <c r="AB871" s="119"/>
      <c r="AC871" s="68" t="s">
        <v>82</v>
      </c>
      <c r="AD871" s="35"/>
      <c r="AE871" s="112"/>
      <c r="AF871" s="112"/>
      <c r="AG871" s="112"/>
      <c r="AH871" s="112"/>
      <c r="AI871" s="6"/>
      <c r="AJ871" s="6"/>
      <c r="AK871" s="6"/>
      <c r="AL871" s="145"/>
      <c r="AM871" s="135"/>
      <c r="AN871" s="136"/>
      <c r="AO871" s="136"/>
      <c r="AP871" s="136"/>
      <c r="AQ871" s="147"/>
      <c r="AR871" s="145"/>
      <c r="AS871" s="110"/>
      <c r="AT871" s="119"/>
      <c r="AU871" s="10"/>
      <c r="AV871" s="119"/>
      <c r="AW871" s="8"/>
      <c r="AX871" s="9"/>
      <c r="AY871" s="9"/>
      <c r="AZ871" s="9"/>
      <c r="BA871" s="145"/>
      <c r="BB871" s="145"/>
      <c r="BC871" s="149"/>
      <c r="BD871" s="33"/>
      <c r="BE871" s="6"/>
      <c r="BF871" s="8"/>
      <c r="BG871" s="154"/>
      <c r="BH871" s="119"/>
      <c r="BI871" s="119"/>
      <c r="BJ871" s="6"/>
      <c r="BK871" s="108"/>
      <c r="BL871" s="108"/>
      <c r="BM871" s="6"/>
      <c r="BN871" s="6"/>
      <c r="BO871" s="7"/>
      <c r="BP871" s="6"/>
      <c r="BQ871" s="156"/>
      <c r="BR871" s="139" t="s">
        <v>80</v>
      </c>
      <c r="BS871" s="159"/>
      <c r="BT871" s="6"/>
    </row>
    <row r="872" spans="1:72" s="101" customFormat="1" x14ac:dyDescent="0.25">
      <c r="A872" s="122"/>
      <c r="B872" s="123"/>
      <c r="C872" s="123"/>
      <c r="D872" s="124"/>
      <c r="E872" s="185"/>
      <c r="F872" s="5"/>
      <c r="G872" s="5"/>
      <c r="H872" s="64" t="str">
        <f t="shared" si="24"/>
        <v/>
      </c>
      <c r="I872" s="5"/>
      <c r="J872" s="5"/>
      <c r="K872" s="103" t="str">
        <f t="shared" si="25"/>
        <v/>
      </c>
      <c r="L872" s="119"/>
      <c r="M872" s="152"/>
      <c r="N872" s="119"/>
      <c r="O872" s="5" t="s">
        <v>293</v>
      </c>
      <c r="P872" s="127"/>
      <c r="Q872" s="129"/>
      <c r="R872" s="237"/>
      <c r="S872" s="128"/>
      <c r="T872" s="119"/>
      <c r="U872" s="130"/>
      <c r="V872" s="130"/>
      <c r="W872" s="5"/>
      <c r="X872" s="128"/>
      <c r="Y872" s="127"/>
      <c r="Z872" s="127"/>
      <c r="AA872" s="128"/>
      <c r="AB872" s="119"/>
      <c r="AC872" s="68" t="s">
        <v>82</v>
      </c>
      <c r="AD872" s="35"/>
      <c r="AE872" s="112"/>
      <c r="AF872" s="112"/>
      <c r="AG872" s="112"/>
      <c r="AH872" s="112"/>
      <c r="AI872" s="6"/>
      <c r="AJ872" s="6"/>
      <c r="AK872" s="6"/>
      <c r="AL872" s="145"/>
      <c r="AM872" s="135"/>
      <c r="AN872" s="136"/>
      <c r="AO872" s="136"/>
      <c r="AP872" s="136"/>
      <c r="AQ872" s="147"/>
      <c r="AR872" s="145"/>
      <c r="AS872" s="110"/>
      <c r="AT872" s="119"/>
      <c r="AU872" s="10"/>
      <c r="AV872" s="119"/>
      <c r="AW872" s="8"/>
      <c r="AX872" s="9"/>
      <c r="AY872" s="9"/>
      <c r="AZ872" s="9"/>
      <c r="BA872" s="145"/>
      <c r="BB872" s="145"/>
      <c r="BC872" s="149"/>
      <c r="BD872" s="33"/>
      <c r="BE872" s="6"/>
      <c r="BF872" s="8"/>
      <c r="BG872" s="154"/>
      <c r="BH872" s="119"/>
      <c r="BI872" s="119"/>
      <c r="BJ872" s="6"/>
      <c r="BK872" s="108"/>
      <c r="BL872" s="108"/>
      <c r="BM872" s="6"/>
      <c r="BN872" s="6"/>
      <c r="BO872" s="7"/>
      <c r="BP872" s="6"/>
      <c r="BQ872" s="156"/>
      <c r="BR872" s="139" t="s">
        <v>80</v>
      </c>
      <c r="BS872" s="159"/>
      <c r="BT872" s="6"/>
    </row>
    <row r="873" spans="1:72" s="101" customFormat="1" x14ac:dyDescent="0.25">
      <c r="A873" s="122"/>
      <c r="B873" s="123"/>
      <c r="C873" s="123"/>
      <c r="D873" s="124"/>
      <c r="E873" s="185"/>
      <c r="F873" s="5"/>
      <c r="G873" s="5"/>
      <c r="H873" s="64" t="str">
        <f t="shared" si="24"/>
        <v/>
      </c>
      <c r="I873" s="5"/>
      <c r="J873" s="5"/>
      <c r="K873" s="103" t="str">
        <f t="shared" si="25"/>
        <v/>
      </c>
      <c r="L873" s="119"/>
      <c r="M873" s="152"/>
      <c r="N873" s="119"/>
      <c r="O873" s="5" t="s">
        <v>293</v>
      </c>
      <c r="P873" s="127"/>
      <c r="Q873" s="129"/>
      <c r="R873" s="237"/>
      <c r="S873" s="128"/>
      <c r="T873" s="119"/>
      <c r="U873" s="130"/>
      <c r="V873" s="130"/>
      <c r="W873" s="5"/>
      <c r="X873" s="128"/>
      <c r="Y873" s="127"/>
      <c r="Z873" s="127"/>
      <c r="AA873" s="128"/>
      <c r="AB873" s="119"/>
      <c r="AC873" s="68" t="s">
        <v>82</v>
      </c>
      <c r="AD873" s="35"/>
      <c r="AE873" s="112"/>
      <c r="AF873" s="112"/>
      <c r="AG873" s="112"/>
      <c r="AH873" s="112"/>
      <c r="AI873" s="6"/>
      <c r="AJ873" s="6"/>
      <c r="AK873" s="6"/>
      <c r="AL873" s="145"/>
      <c r="AM873" s="135"/>
      <c r="AN873" s="136"/>
      <c r="AO873" s="136"/>
      <c r="AP873" s="136"/>
      <c r="AQ873" s="147"/>
      <c r="AR873" s="145"/>
      <c r="AS873" s="110"/>
      <c r="AT873" s="119"/>
      <c r="AU873" s="10"/>
      <c r="AV873" s="119"/>
      <c r="AW873" s="8"/>
      <c r="AX873" s="9"/>
      <c r="AY873" s="9"/>
      <c r="AZ873" s="9"/>
      <c r="BA873" s="145"/>
      <c r="BB873" s="145"/>
      <c r="BC873" s="149"/>
      <c r="BD873" s="33"/>
      <c r="BE873" s="6"/>
      <c r="BF873" s="8"/>
      <c r="BG873" s="154"/>
      <c r="BH873" s="119"/>
      <c r="BI873" s="119"/>
      <c r="BJ873" s="6"/>
      <c r="BK873" s="108"/>
      <c r="BL873" s="108"/>
      <c r="BM873" s="6"/>
      <c r="BN873" s="6"/>
      <c r="BO873" s="7"/>
      <c r="BP873" s="6"/>
      <c r="BQ873" s="156"/>
      <c r="BR873" s="139" t="s">
        <v>80</v>
      </c>
      <c r="BS873" s="159"/>
      <c r="BT873" s="6"/>
    </row>
    <row r="874" spans="1:72" s="101" customFormat="1" x14ac:dyDescent="0.25">
      <c r="A874" s="122"/>
      <c r="B874" s="123"/>
      <c r="C874" s="123"/>
      <c r="D874" s="124"/>
      <c r="E874" s="185"/>
      <c r="F874" s="5"/>
      <c r="G874" s="5"/>
      <c r="H874" s="64" t="str">
        <f t="shared" si="24"/>
        <v/>
      </c>
      <c r="I874" s="5"/>
      <c r="J874" s="5"/>
      <c r="K874" s="103" t="str">
        <f t="shared" si="25"/>
        <v/>
      </c>
      <c r="L874" s="119"/>
      <c r="M874" s="152"/>
      <c r="N874" s="119"/>
      <c r="O874" s="5" t="s">
        <v>293</v>
      </c>
      <c r="P874" s="127"/>
      <c r="Q874" s="129"/>
      <c r="R874" s="237"/>
      <c r="S874" s="128"/>
      <c r="T874" s="119"/>
      <c r="U874" s="130"/>
      <c r="V874" s="130"/>
      <c r="W874" s="5"/>
      <c r="X874" s="128"/>
      <c r="Y874" s="127"/>
      <c r="Z874" s="127"/>
      <c r="AA874" s="128"/>
      <c r="AB874" s="119"/>
      <c r="AC874" s="68" t="s">
        <v>82</v>
      </c>
      <c r="AD874" s="35"/>
      <c r="AE874" s="112"/>
      <c r="AF874" s="112"/>
      <c r="AG874" s="112"/>
      <c r="AH874" s="112"/>
      <c r="AI874" s="6"/>
      <c r="AJ874" s="6"/>
      <c r="AK874" s="6"/>
      <c r="AL874" s="145"/>
      <c r="AM874" s="135"/>
      <c r="AN874" s="136"/>
      <c r="AO874" s="136"/>
      <c r="AP874" s="136"/>
      <c r="AQ874" s="147"/>
      <c r="AR874" s="145"/>
      <c r="AS874" s="110"/>
      <c r="AT874" s="119"/>
      <c r="AU874" s="10"/>
      <c r="AV874" s="119"/>
      <c r="AW874" s="8"/>
      <c r="AX874" s="9"/>
      <c r="AY874" s="9"/>
      <c r="AZ874" s="9"/>
      <c r="BA874" s="145"/>
      <c r="BB874" s="145"/>
      <c r="BC874" s="149"/>
      <c r="BD874" s="33"/>
      <c r="BE874" s="6"/>
      <c r="BF874" s="8"/>
      <c r="BG874" s="154"/>
      <c r="BH874" s="119"/>
      <c r="BI874" s="119"/>
      <c r="BJ874" s="6"/>
      <c r="BK874" s="108"/>
      <c r="BL874" s="108"/>
      <c r="BM874" s="6"/>
      <c r="BN874" s="6"/>
      <c r="BO874" s="7"/>
      <c r="BP874" s="6"/>
      <c r="BQ874" s="156"/>
      <c r="BR874" s="139" t="s">
        <v>80</v>
      </c>
      <c r="BS874" s="159"/>
      <c r="BT874" s="6"/>
    </row>
    <row r="875" spans="1:72" s="101" customFormat="1" x14ac:dyDescent="0.25">
      <c r="A875" s="122"/>
      <c r="B875" s="123"/>
      <c r="C875" s="123"/>
      <c r="D875" s="124"/>
      <c r="E875" s="185"/>
      <c r="F875" s="5"/>
      <c r="G875" s="5"/>
      <c r="H875" s="64" t="str">
        <f t="shared" si="24"/>
        <v/>
      </c>
      <c r="I875" s="5"/>
      <c r="J875" s="5"/>
      <c r="K875" s="103" t="str">
        <f t="shared" si="25"/>
        <v/>
      </c>
      <c r="L875" s="119"/>
      <c r="M875" s="152"/>
      <c r="N875" s="119"/>
      <c r="O875" s="5" t="s">
        <v>293</v>
      </c>
      <c r="P875" s="127"/>
      <c r="Q875" s="129"/>
      <c r="R875" s="237"/>
      <c r="S875" s="128"/>
      <c r="T875" s="119"/>
      <c r="U875" s="130"/>
      <c r="V875" s="130"/>
      <c r="W875" s="5"/>
      <c r="X875" s="128"/>
      <c r="Y875" s="127"/>
      <c r="Z875" s="127"/>
      <c r="AA875" s="128"/>
      <c r="AB875" s="119"/>
      <c r="AC875" s="68" t="s">
        <v>82</v>
      </c>
      <c r="AD875" s="35"/>
      <c r="AE875" s="112"/>
      <c r="AF875" s="112"/>
      <c r="AG875" s="112"/>
      <c r="AH875" s="112"/>
      <c r="AI875" s="6"/>
      <c r="AJ875" s="6"/>
      <c r="AK875" s="6"/>
      <c r="AL875" s="145"/>
      <c r="AM875" s="135"/>
      <c r="AN875" s="136"/>
      <c r="AO875" s="136"/>
      <c r="AP875" s="136"/>
      <c r="AQ875" s="147"/>
      <c r="AR875" s="145"/>
      <c r="AS875" s="110"/>
      <c r="AT875" s="119"/>
      <c r="AU875" s="10"/>
      <c r="AV875" s="119"/>
      <c r="AW875" s="8"/>
      <c r="AX875" s="9"/>
      <c r="AY875" s="9"/>
      <c r="AZ875" s="9"/>
      <c r="BA875" s="145"/>
      <c r="BB875" s="145"/>
      <c r="BC875" s="149"/>
      <c r="BD875" s="33"/>
      <c r="BE875" s="6"/>
      <c r="BF875" s="8"/>
      <c r="BG875" s="154"/>
      <c r="BH875" s="119"/>
      <c r="BI875" s="119"/>
      <c r="BJ875" s="6"/>
      <c r="BK875" s="108"/>
      <c r="BL875" s="108"/>
      <c r="BM875" s="6"/>
      <c r="BN875" s="6"/>
      <c r="BO875" s="7"/>
      <c r="BP875" s="6"/>
      <c r="BQ875" s="156"/>
      <c r="BR875" s="139" t="s">
        <v>80</v>
      </c>
      <c r="BS875" s="159"/>
      <c r="BT875" s="6"/>
    </row>
    <row r="876" spans="1:72" s="101" customFormat="1" x14ac:dyDescent="0.25">
      <c r="A876" s="122"/>
      <c r="B876" s="123"/>
      <c r="C876" s="123"/>
      <c r="D876" s="124"/>
      <c r="E876" s="185"/>
      <c r="F876" s="5"/>
      <c r="G876" s="5"/>
      <c r="H876" s="64" t="str">
        <f t="shared" si="24"/>
        <v/>
      </c>
      <c r="I876" s="5"/>
      <c r="J876" s="5"/>
      <c r="K876" s="103" t="str">
        <f t="shared" si="25"/>
        <v/>
      </c>
      <c r="L876" s="119"/>
      <c r="M876" s="152"/>
      <c r="N876" s="119"/>
      <c r="O876" s="5" t="s">
        <v>293</v>
      </c>
      <c r="P876" s="127"/>
      <c r="Q876" s="129"/>
      <c r="R876" s="237"/>
      <c r="S876" s="128"/>
      <c r="T876" s="119"/>
      <c r="U876" s="130"/>
      <c r="V876" s="130"/>
      <c r="W876" s="5"/>
      <c r="X876" s="128"/>
      <c r="Y876" s="127"/>
      <c r="Z876" s="127"/>
      <c r="AA876" s="128"/>
      <c r="AB876" s="119"/>
      <c r="AC876" s="68" t="s">
        <v>82</v>
      </c>
      <c r="AD876" s="35"/>
      <c r="AE876" s="112"/>
      <c r="AF876" s="112"/>
      <c r="AG876" s="112"/>
      <c r="AH876" s="112"/>
      <c r="AI876" s="6"/>
      <c r="AJ876" s="6"/>
      <c r="AK876" s="6"/>
      <c r="AL876" s="145"/>
      <c r="AM876" s="135"/>
      <c r="AN876" s="136"/>
      <c r="AO876" s="136"/>
      <c r="AP876" s="136"/>
      <c r="AQ876" s="147"/>
      <c r="AR876" s="145"/>
      <c r="AS876" s="110"/>
      <c r="AT876" s="119"/>
      <c r="AU876" s="10"/>
      <c r="AV876" s="119"/>
      <c r="AW876" s="8"/>
      <c r="AX876" s="9"/>
      <c r="AY876" s="9"/>
      <c r="AZ876" s="9"/>
      <c r="BA876" s="145"/>
      <c r="BB876" s="145"/>
      <c r="BC876" s="149"/>
      <c r="BD876" s="33"/>
      <c r="BE876" s="6"/>
      <c r="BF876" s="8"/>
      <c r="BG876" s="154"/>
      <c r="BH876" s="119"/>
      <c r="BI876" s="119"/>
      <c r="BJ876" s="6"/>
      <c r="BK876" s="108"/>
      <c r="BL876" s="108"/>
      <c r="BM876" s="6"/>
      <c r="BN876" s="6"/>
      <c r="BO876" s="7"/>
      <c r="BP876" s="6"/>
      <c r="BQ876" s="156"/>
      <c r="BR876" s="139" t="s">
        <v>80</v>
      </c>
      <c r="BS876" s="159"/>
      <c r="BT876" s="6"/>
    </row>
    <row r="877" spans="1:72" s="101" customFormat="1" x14ac:dyDescent="0.25">
      <c r="A877" s="122"/>
      <c r="B877" s="123"/>
      <c r="C877" s="123"/>
      <c r="D877" s="124"/>
      <c r="E877" s="185"/>
      <c r="F877" s="5"/>
      <c r="G877" s="5"/>
      <c r="H877" s="64" t="str">
        <f t="shared" si="24"/>
        <v/>
      </c>
      <c r="I877" s="5"/>
      <c r="J877" s="5"/>
      <c r="K877" s="103" t="str">
        <f t="shared" si="25"/>
        <v/>
      </c>
      <c r="L877" s="119"/>
      <c r="M877" s="152"/>
      <c r="N877" s="119"/>
      <c r="O877" s="5" t="s">
        <v>293</v>
      </c>
      <c r="P877" s="127"/>
      <c r="Q877" s="129"/>
      <c r="R877" s="237"/>
      <c r="S877" s="128"/>
      <c r="T877" s="119"/>
      <c r="U877" s="130"/>
      <c r="V877" s="130"/>
      <c r="W877" s="5"/>
      <c r="X877" s="128"/>
      <c r="Y877" s="127"/>
      <c r="Z877" s="127"/>
      <c r="AA877" s="128"/>
      <c r="AB877" s="119"/>
      <c r="AC877" s="68" t="s">
        <v>82</v>
      </c>
      <c r="AD877" s="35"/>
      <c r="AE877" s="112"/>
      <c r="AF877" s="112"/>
      <c r="AG877" s="112"/>
      <c r="AH877" s="112"/>
      <c r="AI877" s="6"/>
      <c r="AJ877" s="6"/>
      <c r="AK877" s="6"/>
      <c r="AL877" s="145"/>
      <c r="AM877" s="135"/>
      <c r="AN877" s="136"/>
      <c r="AO877" s="136"/>
      <c r="AP877" s="136"/>
      <c r="AQ877" s="147"/>
      <c r="AR877" s="145"/>
      <c r="AS877" s="110"/>
      <c r="AT877" s="119"/>
      <c r="AU877" s="10"/>
      <c r="AV877" s="119"/>
      <c r="AW877" s="8"/>
      <c r="AX877" s="9"/>
      <c r="AY877" s="9"/>
      <c r="AZ877" s="9"/>
      <c r="BA877" s="145"/>
      <c r="BB877" s="145"/>
      <c r="BC877" s="149"/>
      <c r="BD877" s="33"/>
      <c r="BE877" s="6"/>
      <c r="BF877" s="8"/>
      <c r="BG877" s="154"/>
      <c r="BH877" s="119"/>
      <c r="BI877" s="119"/>
      <c r="BJ877" s="6"/>
      <c r="BK877" s="108"/>
      <c r="BL877" s="108"/>
      <c r="BM877" s="6"/>
      <c r="BN877" s="6"/>
      <c r="BO877" s="7"/>
      <c r="BP877" s="6"/>
      <c r="BQ877" s="156"/>
      <c r="BR877" s="139" t="s">
        <v>80</v>
      </c>
      <c r="BS877" s="159"/>
      <c r="BT877" s="6"/>
    </row>
    <row r="878" spans="1:72" s="101" customFormat="1" x14ac:dyDescent="0.25">
      <c r="A878" s="122"/>
      <c r="B878" s="123"/>
      <c r="C878" s="123"/>
      <c r="D878" s="124"/>
      <c r="E878" s="185"/>
      <c r="F878" s="5"/>
      <c r="G878" s="5"/>
      <c r="H878" s="64" t="str">
        <f t="shared" si="24"/>
        <v/>
      </c>
      <c r="I878" s="5"/>
      <c r="J878" s="5"/>
      <c r="K878" s="103" t="str">
        <f t="shared" si="25"/>
        <v/>
      </c>
      <c r="L878" s="119"/>
      <c r="M878" s="152"/>
      <c r="N878" s="119"/>
      <c r="O878" s="5" t="s">
        <v>293</v>
      </c>
      <c r="P878" s="127"/>
      <c r="Q878" s="129"/>
      <c r="R878" s="237"/>
      <c r="S878" s="128"/>
      <c r="T878" s="119"/>
      <c r="U878" s="130"/>
      <c r="V878" s="130"/>
      <c r="W878" s="5"/>
      <c r="X878" s="128"/>
      <c r="Y878" s="127"/>
      <c r="Z878" s="127"/>
      <c r="AA878" s="128"/>
      <c r="AB878" s="119"/>
      <c r="AC878" s="68" t="s">
        <v>82</v>
      </c>
      <c r="AD878" s="35"/>
      <c r="AE878" s="112"/>
      <c r="AF878" s="112"/>
      <c r="AG878" s="112"/>
      <c r="AH878" s="112"/>
      <c r="AI878" s="6"/>
      <c r="AJ878" s="6"/>
      <c r="AK878" s="6"/>
      <c r="AL878" s="145"/>
      <c r="AM878" s="135"/>
      <c r="AN878" s="136"/>
      <c r="AO878" s="136"/>
      <c r="AP878" s="136"/>
      <c r="AQ878" s="147"/>
      <c r="AR878" s="145"/>
      <c r="AS878" s="110"/>
      <c r="AT878" s="119"/>
      <c r="AU878" s="10"/>
      <c r="AV878" s="119"/>
      <c r="AW878" s="8"/>
      <c r="AX878" s="9"/>
      <c r="AY878" s="9"/>
      <c r="AZ878" s="9"/>
      <c r="BA878" s="145"/>
      <c r="BB878" s="145"/>
      <c r="BC878" s="149"/>
      <c r="BD878" s="33"/>
      <c r="BE878" s="6"/>
      <c r="BF878" s="8"/>
      <c r="BG878" s="154"/>
      <c r="BH878" s="119"/>
      <c r="BI878" s="119"/>
      <c r="BJ878" s="6"/>
      <c r="BK878" s="108"/>
      <c r="BL878" s="108"/>
      <c r="BM878" s="6"/>
      <c r="BN878" s="6"/>
      <c r="BO878" s="7"/>
      <c r="BP878" s="6"/>
      <c r="BQ878" s="156"/>
      <c r="BR878" s="139" t="s">
        <v>80</v>
      </c>
      <c r="BS878" s="159"/>
      <c r="BT878" s="6"/>
    </row>
    <row r="879" spans="1:72" s="101" customFormat="1" x14ac:dyDescent="0.25">
      <c r="A879" s="122"/>
      <c r="B879" s="123"/>
      <c r="C879" s="123"/>
      <c r="D879" s="124"/>
      <c r="E879" s="185"/>
      <c r="F879" s="5"/>
      <c r="G879" s="5"/>
      <c r="H879" s="64" t="str">
        <f t="shared" si="24"/>
        <v/>
      </c>
      <c r="I879" s="5"/>
      <c r="J879" s="5"/>
      <c r="K879" s="103" t="str">
        <f t="shared" si="25"/>
        <v/>
      </c>
      <c r="L879" s="119"/>
      <c r="M879" s="152"/>
      <c r="N879" s="119"/>
      <c r="O879" s="5" t="s">
        <v>293</v>
      </c>
      <c r="P879" s="127"/>
      <c r="Q879" s="129"/>
      <c r="R879" s="237"/>
      <c r="S879" s="128"/>
      <c r="T879" s="119"/>
      <c r="U879" s="130"/>
      <c r="V879" s="130"/>
      <c r="W879" s="5"/>
      <c r="X879" s="128"/>
      <c r="Y879" s="127"/>
      <c r="Z879" s="127"/>
      <c r="AA879" s="128"/>
      <c r="AB879" s="119"/>
      <c r="AC879" s="68" t="s">
        <v>82</v>
      </c>
      <c r="AD879" s="35"/>
      <c r="AE879" s="112"/>
      <c r="AF879" s="112"/>
      <c r="AG879" s="112"/>
      <c r="AH879" s="112"/>
      <c r="AI879" s="6"/>
      <c r="AJ879" s="6"/>
      <c r="AK879" s="6"/>
      <c r="AL879" s="145"/>
      <c r="AM879" s="135"/>
      <c r="AN879" s="136"/>
      <c r="AO879" s="136"/>
      <c r="AP879" s="136"/>
      <c r="AQ879" s="147"/>
      <c r="AR879" s="145"/>
      <c r="AS879" s="110"/>
      <c r="AT879" s="119"/>
      <c r="AU879" s="10"/>
      <c r="AV879" s="119"/>
      <c r="AW879" s="8"/>
      <c r="AX879" s="9"/>
      <c r="AY879" s="9"/>
      <c r="AZ879" s="9"/>
      <c r="BA879" s="145"/>
      <c r="BB879" s="145"/>
      <c r="BC879" s="149"/>
      <c r="BD879" s="33"/>
      <c r="BE879" s="6"/>
      <c r="BF879" s="8"/>
      <c r="BG879" s="154"/>
      <c r="BH879" s="119"/>
      <c r="BI879" s="119"/>
      <c r="BJ879" s="6"/>
      <c r="BK879" s="108"/>
      <c r="BL879" s="108"/>
      <c r="BM879" s="6"/>
      <c r="BN879" s="6"/>
      <c r="BO879" s="7"/>
      <c r="BP879" s="6"/>
      <c r="BQ879" s="156"/>
      <c r="BR879" s="139" t="s">
        <v>80</v>
      </c>
      <c r="BS879" s="159"/>
      <c r="BT879" s="6"/>
    </row>
    <row r="880" spans="1:72" s="101" customFormat="1" x14ac:dyDescent="0.25">
      <c r="A880" s="122"/>
      <c r="B880" s="123"/>
      <c r="C880" s="123"/>
      <c r="D880" s="124"/>
      <c r="E880" s="185"/>
      <c r="F880" s="5"/>
      <c r="G880" s="5"/>
      <c r="H880" s="64" t="str">
        <f t="shared" si="24"/>
        <v/>
      </c>
      <c r="I880" s="5"/>
      <c r="J880" s="5"/>
      <c r="K880" s="103" t="str">
        <f t="shared" si="25"/>
        <v/>
      </c>
      <c r="L880" s="119"/>
      <c r="M880" s="152"/>
      <c r="N880" s="119"/>
      <c r="O880" s="5" t="s">
        <v>293</v>
      </c>
      <c r="P880" s="127"/>
      <c r="Q880" s="129"/>
      <c r="R880" s="237"/>
      <c r="S880" s="128"/>
      <c r="T880" s="119"/>
      <c r="U880" s="130"/>
      <c r="V880" s="130"/>
      <c r="W880" s="5"/>
      <c r="X880" s="128"/>
      <c r="Y880" s="127"/>
      <c r="Z880" s="127"/>
      <c r="AA880" s="128"/>
      <c r="AB880" s="119"/>
      <c r="AC880" s="68" t="s">
        <v>82</v>
      </c>
      <c r="AD880" s="35"/>
      <c r="AE880" s="112"/>
      <c r="AF880" s="112"/>
      <c r="AG880" s="112"/>
      <c r="AH880" s="112"/>
      <c r="AI880" s="6"/>
      <c r="AJ880" s="6"/>
      <c r="AK880" s="6"/>
      <c r="AL880" s="145"/>
      <c r="AM880" s="135"/>
      <c r="AN880" s="136"/>
      <c r="AO880" s="136"/>
      <c r="AP880" s="136"/>
      <c r="AQ880" s="147"/>
      <c r="AR880" s="145"/>
      <c r="AS880" s="110"/>
      <c r="AT880" s="119"/>
      <c r="AU880" s="10"/>
      <c r="AV880" s="119"/>
      <c r="AW880" s="8"/>
      <c r="AX880" s="9"/>
      <c r="AY880" s="9"/>
      <c r="AZ880" s="9"/>
      <c r="BA880" s="145"/>
      <c r="BB880" s="145"/>
      <c r="BC880" s="149"/>
      <c r="BD880" s="33"/>
      <c r="BE880" s="6"/>
      <c r="BF880" s="8"/>
      <c r="BG880" s="154"/>
      <c r="BH880" s="119"/>
      <c r="BI880" s="119"/>
      <c r="BJ880" s="6"/>
      <c r="BK880" s="108"/>
      <c r="BL880" s="108"/>
      <c r="BM880" s="6"/>
      <c r="BN880" s="6"/>
      <c r="BO880" s="7"/>
      <c r="BP880" s="6"/>
      <c r="BQ880" s="156"/>
      <c r="BR880" s="139" t="s">
        <v>80</v>
      </c>
      <c r="BS880" s="159"/>
      <c r="BT880" s="6"/>
    </row>
    <row r="881" spans="1:72" s="101" customFormat="1" x14ac:dyDescent="0.25">
      <c r="A881" s="122"/>
      <c r="B881" s="123"/>
      <c r="C881" s="123"/>
      <c r="D881" s="124"/>
      <c r="E881" s="185"/>
      <c r="F881" s="5"/>
      <c r="G881" s="5"/>
      <c r="H881" s="64" t="str">
        <f t="shared" si="24"/>
        <v/>
      </c>
      <c r="I881" s="5"/>
      <c r="J881" s="5"/>
      <c r="K881" s="103" t="str">
        <f t="shared" si="25"/>
        <v/>
      </c>
      <c r="L881" s="119"/>
      <c r="M881" s="152"/>
      <c r="N881" s="119"/>
      <c r="O881" s="5" t="s">
        <v>293</v>
      </c>
      <c r="P881" s="127"/>
      <c r="Q881" s="129"/>
      <c r="R881" s="237"/>
      <c r="S881" s="128"/>
      <c r="T881" s="119"/>
      <c r="U881" s="130"/>
      <c r="V881" s="130"/>
      <c r="W881" s="5"/>
      <c r="X881" s="128"/>
      <c r="Y881" s="127"/>
      <c r="Z881" s="127"/>
      <c r="AA881" s="128"/>
      <c r="AB881" s="119"/>
      <c r="AC881" s="68" t="s">
        <v>82</v>
      </c>
      <c r="AD881" s="35"/>
      <c r="AE881" s="112"/>
      <c r="AF881" s="112"/>
      <c r="AG881" s="112"/>
      <c r="AH881" s="112"/>
      <c r="AI881" s="6"/>
      <c r="AJ881" s="6"/>
      <c r="AK881" s="6"/>
      <c r="AL881" s="145"/>
      <c r="AM881" s="135"/>
      <c r="AN881" s="136"/>
      <c r="AO881" s="136"/>
      <c r="AP881" s="136"/>
      <c r="AQ881" s="147"/>
      <c r="AR881" s="145"/>
      <c r="AS881" s="110"/>
      <c r="AT881" s="119"/>
      <c r="AU881" s="10"/>
      <c r="AV881" s="119"/>
      <c r="AW881" s="8"/>
      <c r="AX881" s="9"/>
      <c r="AY881" s="9"/>
      <c r="AZ881" s="9"/>
      <c r="BA881" s="145"/>
      <c r="BB881" s="145"/>
      <c r="BC881" s="149"/>
      <c r="BD881" s="33"/>
      <c r="BE881" s="6"/>
      <c r="BF881" s="8"/>
      <c r="BG881" s="154"/>
      <c r="BH881" s="119"/>
      <c r="BI881" s="119"/>
      <c r="BJ881" s="6"/>
      <c r="BK881" s="108"/>
      <c r="BL881" s="108"/>
      <c r="BM881" s="6"/>
      <c r="BN881" s="6"/>
      <c r="BO881" s="7"/>
      <c r="BP881" s="6"/>
      <c r="BQ881" s="156"/>
      <c r="BR881" s="139" t="s">
        <v>80</v>
      </c>
      <c r="BS881" s="159"/>
      <c r="BT881" s="6"/>
    </row>
    <row r="882" spans="1:72" s="101" customFormat="1" x14ac:dyDescent="0.25">
      <c r="A882" s="122"/>
      <c r="B882" s="123"/>
      <c r="C882" s="123"/>
      <c r="D882" s="124"/>
      <c r="E882" s="185"/>
      <c r="F882" s="5"/>
      <c r="G882" s="5"/>
      <c r="H882" s="64" t="str">
        <f t="shared" si="24"/>
        <v/>
      </c>
      <c r="I882" s="5"/>
      <c r="J882" s="5"/>
      <c r="K882" s="103" t="str">
        <f t="shared" si="25"/>
        <v/>
      </c>
      <c r="L882" s="119"/>
      <c r="M882" s="152"/>
      <c r="N882" s="119"/>
      <c r="O882" s="5" t="s">
        <v>293</v>
      </c>
      <c r="P882" s="127"/>
      <c r="Q882" s="129"/>
      <c r="R882" s="237"/>
      <c r="S882" s="128"/>
      <c r="T882" s="119"/>
      <c r="U882" s="130"/>
      <c r="V882" s="130"/>
      <c r="W882" s="5"/>
      <c r="X882" s="128"/>
      <c r="Y882" s="127"/>
      <c r="Z882" s="127"/>
      <c r="AA882" s="128"/>
      <c r="AB882" s="119"/>
      <c r="AC882" s="68" t="s">
        <v>82</v>
      </c>
      <c r="AD882" s="35"/>
      <c r="AE882" s="112"/>
      <c r="AF882" s="112"/>
      <c r="AG882" s="112"/>
      <c r="AH882" s="112"/>
      <c r="AI882" s="6"/>
      <c r="AJ882" s="6"/>
      <c r="AK882" s="6"/>
      <c r="AL882" s="145"/>
      <c r="AM882" s="135"/>
      <c r="AN882" s="136"/>
      <c r="AO882" s="136"/>
      <c r="AP882" s="136"/>
      <c r="AQ882" s="147"/>
      <c r="AR882" s="145"/>
      <c r="AS882" s="110"/>
      <c r="AT882" s="119"/>
      <c r="AU882" s="10"/>
      <c r="AV882" s="119"/>
      <c r="AW882" s="8"/>
      <c r="AX882" s="9"/>
      <c r="AY882" s="9"/>
      <c r="AZ882" s="9"/>
      <c r="BA882" s="145"/>
      <c r="BB882" s="145"/>
      <c r="BC882" s="149"/>
      <c r="BD882" s="33"/>
      <c r="BE882" s="6"/>
      <c r="BF882" s="8"/>
      <c r="BG882" s="154"/>
      <c r="BH882" s="119"/>
      <c r="BI882" s="119"/>
      <c r="BJ882" s="6"/>
      <c r="BK882" s="108"/>
      <c r="BL882" s="108"/>
      <c r="BM882" s="6"/>
      <c r="BN882" s="6"/>
      <c r="BO882" s="7"/>
      <c r="BP882" s="6"/>
      <c r="BQ882" s="156"/>
      <c r="BR882" s="139" t="s">
        <v>80</v>
      </c>
      <c r="BS882" s="159"/>
      <c r="BT882" s="6"/>
    </row>
    <row r="883" spans="1:72" s="101" customFormat="1" x14ac:dyDescent="0.25">
      <c r="A883" s="122"/>
      <c r="B883" s="123"/>
      <c r="C883" s="123"/>
      <c r="D883" s="124"/>
      <c r="E883" s="185"/>
      <c r="F883" s="5"/>
      <c r="G883" s="5"/>
      <c r="H883" s="64" t="str">
        <f t="shared" si="24"/>
        <v/>
      </c>
      <c r="I883" s="5"/>
      <c r="J883" s="5"/>
      <c r="K883" s="103" t="str">
        <f t="shared" si="25"/>
        <v/>
      </c>
      <c r="L883" s="119"/>
      <c r="M883" s="152"/>
      <c r="N883" s="119"/>
      <c r="O883" s="5" t="s">
        <v>293</v>
      </c>
      <c r="P883" s="127"/>
      <c r="Q883" s="129"/>
      <c r="R883" s="237"/>
      <c r="S883" s="128"/>
      <c r="T883" s="119"/>
      <c r="U883" s="130"/>
      <c r="V883" s="130"/>
      <c r="W883" s="5"/>
      <c r="X883" s="128"/>
      <c r="Y883" s="127"/>
      <c r="Z883" s="127"/>
      <c r="AA883" s="128"/>
      <c r="AB883" s="119"/>
      <c r="AC883" s="68" t="s">
        <v>82</v>
      </c>
      <c r="AD883" s="35"/>
      <c r="AE883" s="112"/>
      <c r="AF883" s="112"/>
      <c r="AG883" s="112"/>
      <c r="AH883" s="112"/>
      <c r="AI883" s="6"/>
      <c r="AJ883" s="6"/>
      <c r="AK883" s="6"/>
      <c r="AL883" s="145"/>
      <c r="AM883" s="135"/>
      <c r="AN883" s="136"/>
      <c r="AO883" s="136"/>
      <c r="AP883" s="136"/>
      <c r="AQ883" s="147"/>
      <c r="AR883" s="145"/>
      <c r="AS883" s="110"/>
      <c r="AT883" s="119"/>
      <c r="AU883" s="10"/>
      <c r="AV883" s="119"/>
      <c r="AW883" s="8"/>
      <c r="AX883" s="9"/>
      <c r="AY883" s="9"/>
      <c r="AZ883" s="9"/>
      <c r="BA883" s="145"/>
      <c r="BB883" s="145"/>
      <c r="BC883" s="149"/>
      <c r="BD883" s="33"/>
      <c r="BE883" s="6"/>
      <c r="BF883" s="8"/>
      <c r="BG883" s="154"/>
      <c r="BH883" s="119"/>
      <c r="BI883" s="119"/>
      <c r="BJ883" s="6"/>
      <c r="BK883" s="108"/>
      <c r="BL883" s="108"/>
      <c r="BM883" s="6"/>
      <c r="BN883" s="6"/>
      <c r="BO883" s="7"/>
      <c r="BP883" s="6"/>
      <c r="BQ883" s="156"/>
      <c r="BR883" s="139" t="s">
        <v>80</v>
      </c>
      <c r="BS883" s="159"/>
      <c r="BT883" s="6"/>
    </row>
    <row r="884" spans="1:72" s="101" customFormat="1" x14ac:dyDescent="0.25">
      <c r="A884" s="122"/>
      <c r="B884" s="123"/>
      <c r="C884" s="123"/>
      <c r="D884" s="124"/>
      <c r="E884" s="185"/>
      <c r="F884" s="5"/>
      <c r="G884" s="5"/>
      <c r="H884" s="64" t="str">
        <f t="shared" si="24"/>
        <v/>
      </c>
      <c r="I884" s="5"/>
      <c r="J884" s="5"/>
      <c r="K884" s="103" t="str">
        <f t="shared" si="25"/>
        <v/>
      </c>
      <c r="L884" s="119"/>
      <c r="M884" s="152"/>
      <c r="N884" s="119"/>
      <c r="O884" s="5" t="s">
        <v>293</v>
      </c>
      <c r="P884" s="127"/>
      <c r="Q884" s="129"/>
      <c r="R884" s="237"/>
      <c r="S884" s="128"/>
      <c r="T884" s="119"/>
      <c r="U884" s="130"/>
      <c r="V884" s="130"/>
      <c r="W884" s="5"/>
      <c r="X884" s="128"/>
      <c r="Y884" s="127"/>
      <c r="Z884" s="127"/>
      <c r="AA884" s="128"/>
      <c r="AB884" s="119"/>
      <c r="AC884" s="68" t="s">
        <v>82</v>
      </c>
      <c r="AD884" s="35"/>
      <c r="AE884" s="112"/>
      <c r="AF884" s="112"/>
      <c r="AG884" s="112"/>
      <c r="AH884" s="112"/>
      <c r="AI884" s="6"/>
      <c r="AJ884" s="6"/>
      <c r="AK884" s="6"/>
      <c r="AL884" s="145"/>
      <c r="AM884" s="135"/>
      <c r="AN884" s="136"/>
      <c r="AO884" s="136"/>
      <c r="AP884" s="136"/>
      <c r="AQ884" s="147"/>
      <c r="AR884" s="145"/>
      <c r="AS884" s="110"/>
      <c r="AT884" s="119"/>
      <c r="AU884" s="10"/>
      <c r="AV884" s="119"/>
      <c r="AW884" s="8"/>
      <c r="AX884" s="9"/>
      <c r="AY884" s="9"/>
      <c r="AZ884" s="9"/>
      <c r="BA884" s="145"/>
      <c r="BB884" s="145"/>
      <c r="BC884" s="149"/>
      <c r="BD884" s="33"/>
      <c r="BE884" s="6"/>
      <c r="BF884" s="8"/>
      <c r="BG884" s="154"/>
      <c r="BH884" s="119"/>
      <c r="BI884" s="119"/>
      <c r="BJ884" s="6"/>
      <c r="BK884" s="108"/>
      <c r="BL884" s="108"/>
      <c r="BM884" s="6"/>
      <c r="BN884" s="6"/>
      <c r="BO884" s="7"/>
      <c r="BP884" s="6"/>
      <c r="BQ884" s="156"/>
      <c r="BR884" s="139" t="s">
        <v>80</v>
      </c>
      <c r="BS884" s="159"/>
      <c r="BT884" s="6"/>
    </row>
    <row r="885" spans="1:72" s="101" customFormat="1" x14ac:dyDescent="0.25">
      <c r="A885" s="122"/>
      <c r="B885" s="123"/>
      <c r="C885" s="123"/>
      <c r="D885" s="124"/>
      <c r="E885" s="185"/>
      <c r="F885" s="5"/>
      <c r="G885" s="5"/>
      <c r="H885" s="64" t="str">
        <f t="shared" si="24"/>
        <v/>
      </c>
      <c r="I885" s="5"/>
      <c r="J885" s="5"/>
      <c r="K885" s="103" t="str">
        <f t="shared" si="25"/>
        <v/>
      </c>
      <c r="L885" s="119"/>
      <c r="M885" s="152"/>
      <c r="N885" s="119"/>
      <c r="O885" s="5" t="s">
        <v>293</v>
      </c>
      <c r="P885" s="127"/>
      <c r="Q885" s="129"/>
      <c r="R885" s="237"/>
      <c r="S885" s="128"/>
      <c r="T885" s="119"/>
      <c r="U885" s="130"/>
      <c r="V885" s="130"/>
      <c r="W885" s="5"/>
      <c r="X885" s="128"/>
      <c r="Y885" s="127"/>
      <c r="Z885" s="127"/>
      <c r="AA885" s="128"/>
      <c r="AB885" s="119"/>
      <c r="AC885" s="68" t="s">
        <v>82</v>
      </c>
      <c r="AD885" s="35"/>
      <c r="AE885" s="112"/>
      <c r="AF885" s="112"/>
      <c r="AG885" s="112"/>
      <c r="AH885" s="112"/>
      <c r="AI885" s="6"/>
      <c r="AJ885" s="6"/>
      <c r="AK885" s="6"/>
      <c r="AL885" s="145"/>
      <c r="AM885" s="135"/>
      <c r="AN885" s="136"/>
      <c r="AO885" s="136"/>
      <c r="AP885" s="136"/>
      <c r="AQ885" s="147"/>
      <c r="AR885" s="145"/>
      <c r="AS885" s="110"/>
      <c r="AT885" s="119"/>
      <c r="AU885" s="10"/>
      <c r="AV885" s="119"/>
      <c r="AW885" s="8"/>
      <c r="AX885" s="9"/>
      <c r="AY885" s="9"/>
      <c r="AZ885" s="9"/>
      <c r="BA885" s="145"/>
      <c r="BB885" s="145"/>
      <c r="BC885" s="149"/>
      <c r="BD885" s="33"/>
      <c r="BE885" s="6"/>
      <c r="BF885" s="8"/>
      <c r="BG885" s="154"/>
      <c r="BH885" s="119"/>
      <c r="BI885" s="119"/>
      <c r="BJ885" s="6"/>
      <c r="BK885" s="108"/>
      <c r="BL885" s="108"/>
      <c r="BM885" s="6"/>
      <c r="BN885" s="6"/>
      <c r="BO885" s="7"/>
      <c r="BP885" s="6"/>
      <c r="BQ885" s="156"/>
      <c r="BR885" s="139" t="s">
        <v>80</v>
      </c>
      <c r="BS885" s="159"/>
      <c r="BT885" s="6"/>
    </row>
    <row r="886" spans="1:72" s="101" customFormat="1" x14ac:dyDescent="0.25">
      <c r="A886" s="122"/>
      <c r="B886" s="123"/>
      <c r="C886" s="123"/>
      <c r="D886" s="124"/>
      <c r="E886" s="185"/>
      <c r="F886" s="5"/>
      <c r="G886" s="5"/>
      <c r="H886" s="64" t="str">
        <f t="shared" si="24"/>
        <v/>
      </c>
      <c r="I886" s="5"/>
      <c r="J886" s="5"/>
      <c r="K886" s="103" t="str">
        <f t="shared" si="25"/>
        <v/>
      </c>
      <c r="L886" s="119"/>
      <c r="M886" s="152"/>
      <c r="N886" s="119"/>
      <c r="O886" s="5" t="s">
        <v>293</v>
      </c>
      <c r="P886" s="127"/>
      <c r="Q886" s="129"/>
      <c r="R886" s="237"/>
      <c r="S886" s="128"/>
      <c r="T886" s="119"/>
      <c r="U886" s="130"/>
      <c r="V886" s="130"/>
      <c r="W886" s="5"/>
      <c r="X886" s="128"/>
      <c r="Y886" s="127"/>
      <c r="Z886" s="127"/>
      <c r="AA886" s="128"/>
      <c r="AB886" s="119"/>
      <c r="AC886" s="68" t="s">
        <v>82</v>
      </c>
      <c r="AD886" s="35"/>
      <c r="AE886" s="112"/>
      <c r="AF886" s="112"/>
      <c r="AG886" s="112"/>
      <c r="AH886" s="112"/>
      <c r="AI886" s="6"/>
      <c r="AJ886" s="6"/>
      <c r="AK886" s="6"/>
      <c r="AL886" s="145"/>
      <c r="AM886" s="135"/>
      <c r="AN886" s="136"/>
      <c r="AO886" s="136"/>
      <c r="AP886" s="136"/>
      <c r="AQ886" s="147"/>
      <c r="AR886" s="145"/>
      <c r="AS886" s="110"/>
      <c r="AT886" s="119"/>
      <c r="AU886" s="10"/>
      <c r="AV886" s="119"/>
      <c r="AW886" s="8"/>
      <c r="AX886" s="9"/>
      <c r="AY886" s="9"/>
      <c r="AZ886" s="9"/>
      <c r="BA886" s="145"/>
      <c r="BB886" s="145"/>
      <c r="BC886" s="149"/>
      <c r="BD886" s="33"/>
      <c r="BE886" s="6"/>
      <c r="BF886" s="8"/>
      <c r="BG886" s="154"/>
      <c r="BH886" s="119"/>
      <c r="BI886" s="119"/>
      <c r="BJ886" s="6"/>
      <c r="BK886" s="108"/>
      <c r="BL886" s="108"/>
      <c r="BM886" s="6"/>
      <c r="BN886" s="6"/>
      <c r="BO886" s="7"/>
      <c r="BP886" s="6"/>
      <c r="BQ886" s="156"/>
      <c r="BR886" s="139" t="s">
        <v>80</v>
      </c>
      <c r="BS886" s="159"/>
      <c r="BT886" s="6"/>
    </row>
    <row r="887" spans="1:72" s="101" customFormat="1" x14ac:dyDescent="0.25">
      <c r="A887" s="122"/>
      <c r="B887" s="123"/>
      <c r="C887" s="123"/>
      <c r="D887" s="124"/>
      <c r="E887" s="185"/>
      <c r="F887" s="5"/>
      <c r="G887" s="5"/>
      <c r="H887" s="64" t="str">
        <f t="shared" si="24"/>
        <v/>
      </c>
      <c r="I887" s="5"/>
      <c r="J887" s="5"/>
      <c r="K887" s="103" t="str">
        <f t="shared" si="25"/>
        <v/>
      </c>
      <c r="L887" s="119"/>
      <c r="M887" s="152"/>
      <c r="N887" s="119"/>
      <c r="O887" s="5" t="s">
        <v>293</v>
      </c>
      <c r="P887" s="127"/>
      <c r="Q887" s="129"/>
      <c r="R887" s="237"/>
      <c r="S887" s="128"/>
      <c r="T887" s="119"/>
      <c r="U887" s="130"/>
      <c r="V887" s="130"/>
      <c r="W887" s="5"/>
      <c r="X887" s="128"/>
      <c r="Y887" s="127"/>
      <c r="Z887" s="127"/>
      <c r="AA887" s="128"/>
      <c r="AB887" s="119"/>
      <c r="AC887" s="68" t="s">
        <v>82</v>
      </c>
      <c r="AD887" s="35"/>
      <c r="AE887" s="112"/>
      <c r="AF887" s="112"/>
      <c r="AG887" s="112"/>
      <c r="AH887" s="112"/>
      <c r="AI887" s="6"/>
      <c r="AJ887" s="6"/>
      <c r="AK887" s="6"/>
      <c r="AL887" s="145"/>
      <c r="AM887" s="135"/>
      <c r="AN887" s="136"/>
      <c r="AO887" s="136"/>
      <c r="AP887" s="136"/>
      <c r="AQ887" s="147"/>
      <c r="AR887" s="145"/>
      <c r="AS887" s="110"/>
      <c r="AT887" s="119"/>
      <c r="AU887" s="10"/>
      <c r="AV887" s="119"/>
      <c r="AW887" s="8"/>
      <c r="AX887" s="9"/>
      <c r="AY887" s="9"/>
      <c r="AZ887" s="9"/>
      <c r="BA887" s="145"/>
      <c r="BB887" s="145"/>
      <c r="BC887" s="149"/>
      <c r="BD887" s="33"/>
      <c r="BE887" s="6"/>
      <c r="BF887" s="8"/>
      <c r="BG887" s="154"/>
      <c r="BH887" s="119"/>
      <c r="BI887" s="119"/>
      <c r="BJ887" s="6"/>
      <c r="BK887" s="108"/>
      <c r="BL887" s="108"/>
      <c r="BM887" s="6"/>
      <c r="BN887" s="6"/>
      <c r="BO887" s="7"/>
      <c r="BP887" s="6"/>
      <c r="BQ887" s="156"/>
      <c r="BR887" s="139" t="s">
        <v>80</v>
      </c>
      <c r="BS887" s="159"/>
      <c r="BT887" s="6"/>
    </row>
    <row r="888" spans="1:72" s="101" customFormat="1" x14ac:dyDescent="0.25">
      <c r="A888" s="122"/>
      <c r="B888" s="123"/>
      <c r="C888" s="123"/>
      <c r="D888" s="124"/>
      <c r="E888" s="185"/>
      <c r="F888" s="5"/>
      <c r="G888" s="5"/>
      <c r="H888" s="64" t="str">
        <f t="shared" si="24"/>
        <v/>
      </c>
      <c r="I888" s="5"/>
      <c r="J888" s="5"/>
      <c r="K888" s="64" t="str">
        <f t="shared" si="25"/>
        <v/>
      </c>
      <c r="L888" s="119"/>
      <c r="M888" s="152"/>
      <c r="N888" s="119"/>
      <c r="O888" s="5" t="s">
        <v>293</v>
      </c>
      <c r="P888" s="127"/>
      <c r="Q888" s="129"/>
      <c r="R888" s="237"/>
      <c r="S888" s="128"/>
      <c r="T888" s="119"/>
      <c r="U888" s="130"/>
      <c r="V888" s="130"/>
      <c r="W888" s="5"/>
      <c r="X888" s="128"/>
      <c r="Y888" s="127"/>
      <c r="Z888" s="127"/>
      <c r="AA888" s="128"/>
      <c r="AB888" s="119"/>
      <c r="AC888" s="68" t="s">
        <v>82</v>
      </c>
      <c r="AD888" s="35"/>
      <c r="AE888" s="112"/>
      <c r="AF888" s="112"/>
      <c r="AG888" s="112"/>
      <c r="AH888" s="112"/>
      <c r="AI888" s="6"/>
      <c r="AJ888" s="6"/>
      <c r="AK888" s="6"/>
      <c r="AL888" s="145"/>
      <c r="AM888" s="135"/>
      <c r="AN888" s="136"/>
      <c r="AO888" s="136"/>
      <c r="AP888" s="136"/>
      <c r="AQ888" s="147"/>
      <c r="AR888" s="145"/>
      <c r="AS888" s="110"/>
      <c r="AT888" s="119"/>
      <c r="AU888" s="10"/>
      <c r="AV888" s="119"/>
      <c r="AW888" s="8"/>
      <c r="AX888" s="9"/>
      <c r="AY888" s="9"/>
      <c r="AZ888" s="9"/>
      <c r="BA888" s="145"/>
      <c r="BB888" s="145"/>
      <c r="BC888" s="149"/>
      <c r="BD888" s="33"/>
      <c r="BE888" s="6"/>
      <c r="BF888" s="8"/>
      <c r="BG888" s="154"/>
      <c r="BH888" s="119"/>
      <c r="BI888" s="119"/>
      <c r="BJ888" s="6"/>
      <c r="BK888" s="108"/>
      <c r="BL888" s="108"/>
      <c r="BM888" s="6"/>
      <c r="BN888" s="6"/>
      <c r="BO888" s="7"/>
      <c r="BP888" s="6"/>
      <c r="BQ888" s="156"/>
      <c r="BR888" s="139" t="s">
        <v>80</v>
      </c>
      <c r="BS888" s="159"/>
      <c r="BT888" s="6"/>
    </row>
    <row r="889" spans="1:72" s="101" customFormat="1" x14ac:dyDescent="0.25">
      <c r="A889" s="122"/>
      <c r="B889" s="123"/>
      <c r="C889" s="123"/>
      <c r="D889" s="124"/>
      <c r="E889" s="185"/>
      <c r="F889" s="5"/>
      <c r="G889" s="5"/>
      <c r="H889" s="64" t="str">
        <f t="shared" si="24"/>
        <v/>
      </c>
      <c r="I889" s="5"/>
      <c r="J889" s="5"/>
      <c r="K889" s="64" t="str">
        <f t="shared" si="25"/>
        <v/>
      </c>
      <c r="L889" s="119"/>
      <c r="M889" s="152"/>
      <c r="N889" s="119"/>
      <c r="O889" s="5" t="s">
        <v>293</v>
      </c>
      <c r="P889" s="127"/>
      <c r="Q889" s="129"/>
      <c r="R889" s="237"/>
      <c r="S889" s="128"/>
      <c r="T889" s="119"/>
      <c r="U889" s="130"/>
      <c r="V889" s="130"/>
      <c r="W889" s="5"/>
      <c r="X889" s="128"/>
      <c r="Y889" s="127"/>
      <c r="Z889" s="127"/>
      <c r="AA889" s="128"/>
      <c r="AB889" s="119"/>
      <c r="AC889" s="68" t="s">
        <v>82</v>
      </c>
      <c r="AD889" s="35"/>
      <c r="AE889" s="112"/>
      <c r="AF889" s="112"/>
      <c r="AG889" s="112"/>
      <c r="AH889" s="112"/>
      <c r="AI889" s="6"/>
      <c r="AJ889" s="6"/>
      <c r="AK889" s="6"/>
      <c r="AL889" s="145"/>
      <c r="AM889" s="135"/>
      <c r="AN889" s="136"/>
      <c r="AO889" s="136"/>
      <c r="AP889" s="136"/>
      <c r="AQ889" s="147"/>
      <c r="AR889" s="145"/>
      <c r="AS889" s="110"/>
      <c r="AT889" s="119"/>
      <c r="AU889" s="10"/>
      <c r="AV889" s="119"/>
      <c r="AW889" s="8"/>
      <c r="AX889" s="9"/>
      <c r="AY889" s="9"/>
      <c r="AZ889" s="9"/>
      <c r="BA889" s="145"/>
      <c r="BB889" s="145"/>
      <c r="BC889" s="149"/>
      <c r="BD889" s="33"/>
      <c r="BE889" s="6"/>
      <c r="BF889" s="8"/>
      <c r="BG889" s="154"/>
      <c r="BH889" s="119"/>
      <c r="BI889" s="119"/>
      <c r="BJ889" s="6"/>
      <c r="BK889" s="108"/>
      <c r="BL889" s="108"/>
      <c r="BM889" s="6"/>
      <c r="BN889" s="6"/>
      <c r="BO889" s="7"/>
      <c r="BP889" s="6"/>
      <c r="BQ889" s="156"/>
      <c r="BR889" s="139" t="s">
        <v>80</v>
      </c>
      <c r="BS889" s="159"/>
      <c r="BT889" s="6"/>
    </row>
    <row r="890" spans="1:72" s="101" customFormat="1" x14ac:dyDescent="0.25">
      <c r="A890" s="122"/>
      <c r="B890" s="123"/>
      <c r="C890" s="123"/>
      <c r="D890" s="124"/>
      <c r="E890" s="185"/>
      <c r="F890" s="5"/>
      <c r="G890" s="5"/>
      <c r="H890" s="64" t="str">
        <f t="shared" si="24"/>
        <v/>
      </c>
      <c r="I890" s="5"/>
      <c r="J890" s="5"/>
      <c r="K890" s="64" t="str">
        <f t="shared" si="25"/>
        <v/>
      </c>
      <c r="L890" s="119"/>
      <c r="M890" s="152"/>
      <c r="N890" s="119"/>
      <c r="O890" s="5" t="s">
        <v>293</v>
      </c>
      <c r="P890" s="127"/>
      <c r="Q890" s="129"/>
      <c r="R890" s="237"/>
      <c r="S890" s="128"/>
      <c r="T890" s="119"/>
      <c r="U890" s="130"/>
      <c r="V890" s="130"/>
      <c r="W890" s="5"/>
      <c r="X890" s="128"/>
      <c r="Y890" s="127"/>
      <c r="Z890" s="127"/>
      <c r="AA890" s="128"/>
      <c r="AB890" s="119"/>
      <c r="AC890" s="68" t="s">
        <v>82</v>
      </c>
      <c r="AD890" s="35"/>
      <c r="AE890" s="112"/>
      <c r="AF890" s="112"/>
      <c r="AG890" s="112"/>
      <c r="AH890" s="112"/>
      <c r="AI890" s="6"/>
      <c r="AJ890" s="6"/>
      <c r="AK890" s="6"/>
      <c r="AL890" s="145"/>
      <c r="AM890" s="135"/>
      <c r="AN890" s="136"/>
      <c r="AO890" s="136"/>
      <c r="AP890" s="136"/>
      <c r="AQ890" s="147"/>
      <c r="AR890" s="145"/>
      <c r="AS890" s="110"/>
      <c r="AT890" s="119"/>
      <c r="AU890" s="10"/>
      <c r="AV890" s="119"/>
      <c r="AW890" s="8"/>
      <c r="AX890" s="9"/>
      <c r="AY890" s="9"/>
      <c r="AZ890" s="9"/>
      <c r="BA890" s="145"/>
      <c r="BB890" s="145"/>
      <c r="BC890" s="149"/>
      <c r="BD890" s="33"/>
      <c r="BE890" s="6"/>
      <c r="BF890" s="8"/>
      <c r="BG890" s="154"/>
      <c r="BH890" s="119"/>
      <c r="BI890" s="119"/>
      <c r="BJ890" s="6"/>
      <c r="BK890" s="108"/>
      <c r="BL890" s="108"/>
      <c r="BM890" s="6"/>
      <c r="BN890" s="6"/>
      <c r="BO890" s="7"/>
      <c r="BP890" s="6"/>
      <c r="BQ890" s="156"/>
      <c r="BR890" s="139" t="s">
        <v>80</v>
      </c>
      <c r="BS890" s="159"/>
      <c r="BT890" s="6"/>
    </row>
    <row r="891" spans="1:72" s="101" customFormat="1" x14ac:dyDescent="0.25">
      <c r="A891" s="122"/>
      <c r="B891" s="123"/>
      <c r="C891" s="123"/>
      <c r="D891" s="124"/>
      <c r="E891" s="185"/>
      <c r="F891" s="5"/>
      <c r="G891" s="5"/>
      <c r="H891" s="64" t="str">
        <f t="shared" si="24"/>
        <v/>
      </c>
      <c r="I891" s="5"/>
      <c r="J891" s="5"/>
      <c r="K891" s="64" t="str">
        <f t="shared" si="25"/>
        <v/>
      </c>
      <c r="L891" s="119"/>
      <c r="M891" s="152"/>
      <c r="N891" s="119"/>
      <c r="O891" s="5" t="s">
        <v>293</v>
      </c>
      <c r="P891" s="127"/>
      <c r="Q891" s="129"/>
      <c r="R891" s="237"/>
      <c r="S891" s="128"/>
      <c r="T891" s="119"/>
      <c r="U891" s="130"/>
      <c r="V891" s="130"/>
      <c r="W891" s="5"/>
      <c r="X891" s="128"/>
      <c r="Y891" s="127"/>
      <c r="Z891" s="127"/>
      <c r="AA891" s="128"/>
      <c r="AB891" s="119"/>
      <c r="AC891" s="68" t="s">
        <v>82</v>
      </c>
      <c r="AD891" s="35"/>
      <c r="AE891" s="112"/>
      <c r="AF891" s="112"/>
      <c r="AG891" s="112"/>
      <c r="AH891" s="112"/>
      <c r="AI891" s="6"/>
      <c r="AJ891" s="6"/>
      <c r="AK891" s="6"/>
      <c r="AL891" s="145"/>
      <c r="AM891" s="135"/>
      <c r="AN891" s="136"/>
      <c r="AO891" s="136"/>
      <c r="AP891" s="136"/>
      <c r="AQ891" s="147"/>
      <c r="AR891" s="145"/>
      <c r="AS891" s="110"/>
      <c r="AT891" s="119"/>
      <c r="AU891" s="10"/>
      <c r="AV891" s="119"/>
      <c r="AW891" s="8"/>
      <c r="AX891" s="9"/>
      <c r="AY891" s="9"/>
      <c r="AZ891" s="9"/>
      <c r="BA891" s="145"/>
      <c r="BB891" s="145"/>
      <c r="BC891" s="149"/>
      <c r="BD891" s="33"/>
      <c r="BE891" s="6"/>
      <c r="BF891" s="8"/>
      <c r="BG891" s="154"/>
      <c r="BH891" s="119"/>
      <c r="BI891" s="119"/>
      <c r="BJ891" s="6"/>
      <c r="BK891" s="108"/>
      <c r="BL891" s="108"/>
      <c r="BM891" s="6"/>
      <c r="BN891" s="6"/>
      <c r="BO891" s="7"/>
      <c r="BP891" s="6"/>
      <c r="BQ891" s="156"/>
      <c r="BR891" s="139" t="s">
        <v>80</v>
      </c>
      <c r="BS891" s="159"/>
      <c r="BT891" s="6"/>
    </row>
    <row r="892" spans="1:72" s="101" customFormat="1" x14ac:dyDescent="0.25">
      <c r="A892" s="122"/>
      <c r="B892" s="123"/>
      <c r="C892" s="123"/>
      <c r="D892" s="124"/>
      <c r="E892" s="185"/>
      <c r="F892" s="5"/>
      <c r="G892" s="5"/>
      <c r="H892" s="64" t="str">
        <f t="shared" si="24"/>
        <v/>
      </c>
      <c r="I892" s="5"/>
      <c r="J892" s="5"/>
      <c r="K892" s="64" t="str">
        <f t="shared" si="25"/>
        <v/>
      </c>
      <c r="L892" s="119"/>
      <c r="M892" s="152"/>
      <c r="N892" s="119"/>
      <c r="O892" s="5" t="s">
        <v>293</v>
      </c>
      <c r="P892" s="127"/>
      <c r="Q892" s="129"/>
      <c r="R892" s="237"/>
      <c r="S892" s="128"/>
      <c r="T892" s="119"/>
      <c r="U892" s="130"/>
      <c r="V892" s="130"/>
      <c r="W892" s="5"/>
      <c r="X892" s="128"/>
      <c r="Y892" s="127"/>
      <c r="Z892" s="127"/>
      <c r="AA892" s="128"/>
      <c r="AB892" s="119"/>
      <c r="AC892" s="68" t="s">
        <v>82</v>
      </c>
      <c r="AD892" s="35"/>
      <c r="AE892" s="112"/>
      <c r="AF892" s="112"/>
      <c r="AG892" s="112"/>
      <c r="AH892" s="112"/>
      <c r="AI892" s="6"/>
      <c r="AJ892" s="6"/>
      <c r="AK892" s="6"/>
      <c r="AL892" s="145"/>
      <c r="AM892" s="135"/>
      <c r="AN892" s="136"/>
      <c r="AO892" s="136"/>
      <c r="AP892" s="136"/>
      <c r="AQ892" s="147"/>
      <c r="AR892" s="145"/>
      <c r="AS892" s="110"/>
      <c r="AT892" s="119"/>
      <c r="AU892" s="10"/>
      <c r="AV892" s="119"/>
      <c r="AW892" s="8"/>
      <c r="AX892" s="9"/>
      <c r="AY892" s="9"/>
      <c r="AZ892" s="9"/>
      <c r="BA892" s="145"/>
      <c r="BB892" s="145"/>
      <c r="BC892" s="149"/>
      <c r="BD892" s="33"/>
      <c r="BE892" s="6"/>
      <c r="BF892" s="8"/>
      <c r="BG892" s="154"/>
      <c r="BH892" s="119"/>
      <c r="BI892" s="119"/>
      <c r="BJ892" s="6"/>
      <c r="BK892" s="108"/>
      <c r="BL892" s="108"/>
      <c r="BM892" s="6"/>
      <c r="BN892" s="6"/>
      <c r="BO892" s="7"/>
      <c r="BP892" s="6"/>
      <c r="BQ892" s="156"/>
      <c r="BR892" s="139" t="s">
        <v>80</v>
      </c>
      <c r="BS892" s="159"/>
      <c r="BT892" s="6"/>
    </row>
    <row r="893" spans="1:72" s="101" customFormat="1" x14ac:dyDescent="0.25">
      <c r="A893" s="122"/>
      <c r="B893" s="123"/>
      <c r="C893" s="123"/>
      <c r="D893" s="124"/>
      <c r="E893" s="185"/>
      <c r="F893" s="5"/>
      <c r="G893" s="5"/>
      <c r="H893" s="64" t="str">
        <f t="shared" si="24"/>
        <v/>
      </c>
      <c r="I893" s="5"/>
      <c r="J893" s="5"/>
      <c r="K893" s="64" t="str">
        <f t="shared" si="25"/>
        <v/>
      </c>
      <c r="L893" s="119"/>
      <c r="M893" s="152"/>
      <c r="N893" s="119"/>
      <c r="O893" s="5" t="s">
        <v>293</v>
      </c>
      <c r="P893" s="127"/>
      <c r="Q893" s="129"/>
      <c r="R893" s="237"/>
      <c r="S893" s="128"/>
      <c r="T893" s="119"/>
      <c r="U893" s="130"/>
      <c r="V893" s="130"/>
      <c r="W893" s="5"/>
      <c r="X893" s="128"/>
      <c r="Y893" s="127"/>
      <c r="Z893" s="127"/>
      <c r="AA893" s="128"/>
      <c r="AB893" s="119"/>
      <c r="AC893" s="68" t="s">
        <v>82</v>
      </c>
      <c r="AD893" s="35"/>
      <c r="AE893" s="112"/>
      <c r="AF893" s="112"/>
      <c r="AG893" s="112"/>
      <c r="AH893" s="112"/>
      <c r="AI893" s="6"/>
      <c r="AJ893" s="6"/>
      <c r="AK893" s="6"/>
      <c r="AL893" s="145"/>
      <c r="AM893" s="135"/>
      <c r="AN893" s="136"/>
      <c r="AO893" s="136"/>
      <c r="AP893" s="136"/>
      <c r="AQ893" s="147"/>
      <c r="AR893" s="145"/>
      <c r="AS893" s="110"/>
      <c r="AT893" s="119"/>
      <c r="AU893" s="10"/>
      <c r="AV893" s="119"/>
      <c r="AW893" s="8"/>
      <c r="AX893" s="9"/>
      <c r="AY893" s="9"/>
      <c r="AZ893" s="9"/>
      <c r="BA893" s="145"/>
      <c r="BB893" s="145"/>
      <c r="BC893" s="149"/>
      <c r="BD893" s="33"/>
      <c r="BE893" s="6"/>
      <c r="BF893" s="8"/>
      <c r="BG893" s="154"/>
      <c r="BH893" s="119"/>
      <c r="BI893" s="119"/>
      <c r="BJ893" s="6"/>
      <c r="BK893" s="108"/>
      <c r="BL893" s="108"/>
      <c r="BM893" s="6"/>
      <c r="BN893" s="6"/>
      <c r="BO893" s="7"/>
      <c r="BP893" s="6"/>
      <c r="BQ893" s="156"/>
      <c r="BR893" s="139" t="s">
        <v>80</v>
      </c>
      <c r="BS893" s="159"/>
      <c r="BT893" s="6"/>
    </row>
    <row r="894" spans="1:72" s="101" customFormat="1" x14ac:dyDescent="0.25">
      <c r="A894" s="122"/>
      <c r="B894" s="123"/>
      <c r="C894" s="123"/>
      <c r="D894" s="124"/>
      <c r="E894" s="185"/>
      <c r="F894" s="5"/>
      <c r="G894" s="5"/>
      <c r="H894" s="64" t="str">
        <f t="shared" si="24"/>
        <v/>
      </c>
      <c r="I894" s="5"/>
      <c r="J894" s="5"/>
      <c r="K894" s="64" t="str">
        <f t="shared" si="25"/>
        <v/>
      </c>
      <c r="L894" s="119"/>
      <c r="M894" s="152"/>
      <c r="N894" s="119"/>
      <c r="O894" s="5" t="s">
        <v>293</v>
      </c>
      <c r="P894" s="127"/>
      <c r="Q894" s="129"/>
      <c r="R894" s="237"/>
      <c r="S894" s="128"/>
      <c r="T894" s="119"/>
      <c r="U894" s="130"/>
      <c r="V894" s="130"/>
      <c r="W894" s="5"/>
      <c r="X894" s="128"/>
      <c r="Y894" s="127"/>
      <c r="Z894" s="127"/>
      <c r="AA894" s="128"/>
      <c r="AB894" s="119"/>
      <c r="AC894" s="68" t="s">
        <v>82</v>
      </c>
      <c r="AD894" s="35"/>
      <c r="AE894" s="112"/>
      <c r="AF894" s="112"/>
      <c r="AG894" s="112"/>
      <c r="AH894" s="112"/>
      <c r="AI894" s="6"/>
      <c r="AJ894" s="6"/>
      <c r="AK894" s="6"/>
      <c r="AL894" s="145"/>
      <c r="AM894" s="135"/>
      <c r="AN894" s="136"/>
      <c r="AO894" s="136"/>
      <c r="AP894" s="136"/>
      <c r="AQ894" s="147"/>
      <c r="AR894" s="145"/>
      <c r="AS894" s="110"/>
      <c r="AT894" s="119"/>
      <c r="AU894" s="10"/>
      <c r="AV894" s="119"/>
      <c r="AW894" s="8"/>
      <c r="AX894" s="9"/>
      <c r="AY894" s="9"/>
      <c r="AZ894" s="9"/>
      <c r="BA894" s="145"/>
      <c r="BB894" s="145"/>
      <c r="BC894" s="149"/>
      <c r="BD894" s="33"/>
      <c r="BE894" s="6"/>
      <c r="BF894" s="8"/>
      <c r="BG894" s="154"/>
      <c r="BH894" s="119"/>
      <c r="BI894" s="119"/>
      <c r="BJ894" s="6"/>
      <c r="BK894" s="108"/>
      <c r="BL894" s="108"/>
      <c r="BM894" s="6"/>
      <c r="BN894" s="6"/>
      <c r="BO894" s="7"/>
      <c r="BP894" s="6"/>
      <c r="BQ894" s="156"/>
      <c r="BR894" s="139" t="s">
        <v>80</v>
      </c>
      <c r="BS894" s="159"/>
      <c r="BT894" s="6"/>
    </row>
    <row r="895" spans="1:72" s="101" customFormat="1" x14ac:dyDescent="0.25">
      <c r="A895" s="122"/>
      <c r="B895" s="123"/>
      <c r="C895" s="123"/>
      <c r="D895" s="124"/>
      <c r="E895" s="185"/>
      <c r="F895" s="5"/>
      <c r="G895" s="5"/>
      <c r="H895" s="64" t="str">
        <f t="shared" si="24"/>
        <v/>
      </c>
      <c r="I895" s="5"/>
      <c r="J895" s="5"/>
      <c r="K895" s="64" t="str">
        <f t="shared" si="25"/>
        <v/>
      </c>
      <c r="L895" s="119"/>
      <c r="M895" s="152"/>
      <c r="N895" s="119"/>
      <c r="O895" s="5" t="s">
        <v>293</v>
      </c>
      <c r="P895" s="127"/>
      <c r="Q895" s="129"/>
      <c r="R895" s="237"/>
      <c r="S895" s="128"/>
      <c r="T895" s="119"/>
      <c r="U895" s="130"/>
      <c r="V895" s="130"/>
      <c r="W895" s="5"/>
      <c r="X895" s="128"/>
      <c r="Y895" s="127"/>
      <c r="Z895" s="127"/>
      <c r="AA895" s="128"/>
      <c r="AB895" s="119"/>
      <c r="AC895" s="68" t="s">
        <v>82</v>
      </c>
      <c r="AD895" s="35"/>
      <c r="AE895" s="112"/>
      <c r="AF895" s="112"/>
      <c r="AG895" s="112"/>
      <c r="AH895" s="112"/>
      <c r="AI895" s="6"/>
      <c r="AJ895" s="6"/>
      <c r="AK895" s="6"/>
      <c r="AL895" s="145"/>
      <c r="AM895" s="135"/>
      <c r="AN895" s="136"/>
      <c r="AO895" s="136"/>
      <c r="AP895" s="136"/>
      <c r="AQ895" s="147"/>
      <c r="AR895" s="145"/>
      <c r="AS895" s="110"/>
      <c r="AT895" s="119"/>
      <c r="AU895" s="10"/>
      <c r="AV895" s="119"/>
      <c r="AW895" s="8"/>
      <c r="AX895" s="9"/>
      <c r="AY895" s="9"/>
      <c r="AZ895" s="9"/>
      <c r="BA895" s="145"/>
      <c r="BB895" s="145"/>
      <c r="BC895" s="149"/>
      <c r="BD895" s="33"/>
      <c r="BE895" s="6"/>
      <c r="BF895" s="8"/>
      <c r="BG895" s="154"/>
      <c r="BH895" s="119"/>
      <c r="BI895" s="119"/>
      <c r="BJ895" s="6"/>
      <c r="BK895" s="108"/>
      <c r="BL895" s="108"/>
      <c r="BM895" s="6"/>
      <c r="BN895" s="6"/>
      <c r="BO895" s="7"/>
      <c r="BP895" s="6"/>
      <c r="BQ895" s="156"/>
      <c r="BR895" s="139" t="s">
        <v>80</v>
      </c>
      <c r="BS895" s="159"/>
      <c r="BT895" s="6"/>
    </row>
    <row r="896" spans="1:72" s="101" customFormat="1" x14ac:dyDescent="0.25">
      <c r="A896" s="122"/>
      <c r="B896" s="123"/>
      <c r="C896" s="123"/>
      <c r="D896" s="124"/>
      <c r="E896" s="185"/>
      <c r="F896" s="5"/>
      <c r="G896" s="5"/>
      <c r="H896" s="64" t="str">
        <f t="shared" si="24"/>
        <v/>
      </c>
      <c r="I896" s="5"/>
      <c r="J896" s="5"/>
      <c r="K896" s="64" t="str">
        <f t="shared" si="25"/>
        <v/>
      </c>
      <c r="L896" s="119"/>
      <c r="M896" s="152"/>
      <c r="N896" s="119"/>
      <c r="O896" s="5" t="s">
        <v>293</v>
      </c>
      <c r="P896" s="127"/>
      <c r="Q896" s="129"/>
      <c r="R896" s="237"/>
      <c r="S896" s="128"/>
      <c r="T896" s="119"/>
      <c r="U896" s="130"/>
      <c r="V896" s="130"/>
      <c r="W896" s="5"/>
      <c r="X896" s="128"/>
      <c r="Y896" s="127"/>
      <c r="Z896" s="127"/>
      <c r="AA896" s="128"/>
      <c r="AB896" s="119"/>
      <c r="AC896" s="68" t="s">
        <v>82</v>
      </c>
      <c r="AD896" s="35"/>
      <c r="AE896" s="112"/>
      <c r="AF896" s="112"/>
      <c r="AG896" s="112"/>
      <c r="AH896" s="112"/>
      <c r="AI896" s="6"/>
      <c r="AJ896" s="6"/>
      <c r="AK896" s="6"/>
      <c r="AL896" s="145"/>
      <c r="AM896" s="135"/>
      <c r="AN896" s="136"/>
      <c r="AO896" s="136"/>
      <c r="AP896" s="136"/>
      <c r="AQ896" s="147"/>
      <c r="AR896" s="145"/>
      <c r="AS896" s="110"/>
      <c r="AT896" s="119"/>
      <c r="AU896" s="10"/>
      <c r="AV896" s="119"/>
      <c r="AW896" s="8"/>
      <c r="AX896" s="9"/>
      <c r="AY896" s="9"/>
      <c r="AZ896" s="9"/>
      <c r="BA896" s="145"/>
      <c r="BB896" s="145"/>
      <c r="BC896" s="149"/>
      <c r="BD896" s="33"/>
      <c r="BE896" s="6"/>
      <c r="BF896" s="8"/>
      <c r="BG896" s="154"/>
      <c r="BH896" s="119"/>
      <c r="BI896" s="119"/>
      <c r="BJ896" s="6"/>
      <c r="BK896" s="108"/>
      <c r="BL896" s="108"/>
      <c r="BM896" s="6"/>
      <c r="BN896" s="6"/>
      <c r="BO896" s="7"/>
      <c r="BP896" s="6"/>
      <c r="BQ896" s="156"/>
      <c r="BR896" s="139" t="s">
        <v>80</v>
      </c>
      <c r="BS896" s="159"/>
      <c r="BT896" s="6"/>
    </row>
    <row r="897" spans="1:72" s="101" customFormat="1" x14ac:dyDescent="0.25">
      <c r="A897" s="122"/>
      <c r="B897" s="123"/>
      <c r="C897" s="123"/>
      <c r="D897" s="124"/>
      <c r="E897" s="185"/>
      <c r="F897" s="5"/>
      <c r="G897" s="5"/>
      <c r="H897" s="64" t="str">
        <f t="shared" si="24"/>
        <v/>
      </c>
      <c r="I897" s="5"/>
      <c r="J897" s="5"/>
      <c r="K897" s="64" t="str">
        <f t="shared" si="25"/>
        <v/>
      </c>
      <c r="L897" s="119"/>
      <c r="M897" s="152"/>
      <c r="N897" s="119"/>
      <c r="O897" s="5" t="s">
        <v>293</v>
      </c>
      <c r="P897" s="127"/>
      <c r="Q897" s="129"/>
      <c r="R897" s="237"/>
      <c r="S897" s="128"/>
      <c r="T897" s="119"/>
      <c r="U897" s="130"/>
      <c r="V897" s="130"/>
      <c r="W897" s="5"/>
      <c r="X897" s="128"/>
      <c r="Y897" s="127"/>
      <c r="Z897" s="127"/>
      <c r="AA897" s="128"/>
      <c r="AB897" s="119"/>
      <c r="AC897" s="68" t="s">
        <v>82</v>
      </c>
      <c r="AD897" s="35"/>
      <c r="AE897" s="112"/>
      <c r="AF897" s="112"/>
      <c r="AG897" s="112"/>
      <c r="AH897" s="112"/>
      <c r="AI897" s="6"/>
      <c r="AJ897" s="6"/>
      <c r="AK897" s="6"/>
      <c r="AL897" s="145"/>
      <c r="AM897" s="135"/>
      <c r="AN897" s="136"/>
      <c r="AO897" s="136"/>
      <c r="AP897" s="136"/>
      <c r="AQ897" s="147"/>
      <c r="AR897" s="145"/>
      <c r="AS897" s="110"/>
      <c r="AT897" s="119"/>
      <c r="AU897" s="10"/>
      <c r="AV897" s="119"/>
      <c r="AW897" s="8"/>
      <c r="AX897" s="9"/>
      <c r="AY897" s="9"/>
      <c r="AZ897" s="9"/>
      <c r="BA897" s="145"/>
      <c r="BB897" s="145"/>
      <c r="BC897" s="149"/>
      <c r="BD897" s="33"/>
      <c r="BE897" s="6"/>
      <c r="BF897" s="8"/>
      <c r="BG897" s="154"/>
      <c r="BH897" s="119"/>
      <c r="BI897" s="119"/>
      <c r="BJ897" s="6"/>
      <c r="BK897" s="108"/>
      <c r="BL897" s="108"/>
      <c r="BM897" s="6"/>
      <c r="BN897" s="6"/>
      <c r="BO897" s="7"/>
      <c r="BP897" s="6"/>
      <c r="BQ897" s="156"/>
      <c r="BR897" s="139" t="s">
        <v>80</v>
      </c>
      <c r="BS897" s="159"/>
      <c r="BT897" s="6"/>
    </row>
    <row r="898" spans="1:72" s="101" customFormat="1" x14ac:dyDescent="0.25">
      <c r="A898" s="122"/>
      <c r="B898" s="123"/>
      <c r="C898" s="123"/>
      <c r="D898" s="124"/>
      <c r="E898" s="185"/>
      <c r="F898" s="5"/>
      <c r="G898" s="5"/>
      <c r="H898" s="64" t="str">
        <f t="shared" si="24"/>
        <v/>
      </c>
      <c r="I898" s="5"/>
      <c r="J898" s="5"/>
      <c r="K898" s="64" t="str">
        <f t="shared" si="25"/>
        <v/>
      </c>
      <c r="L898" s="119"/>
      <c r="M898" s="152"/>
      <c r="N898" s="119"/>
      <c r="O898" s="5" t="s">
        <v>293</v>
      </c>
      <c r="P898" s="127"/>
      <c r="Q898" s="129"/>
      <c r="R898" s="237"/>
      <c r="S898" s="128"/>
      <c r="T898" s="119"/>
      <c r="U898" s="130"/>
      <c r="V898" s="130"/>
      <c r="W898" s="5"/>
      <c r="X898" s="128"/>
      <c r="Y898" s="127"/>
      <c r="Z898" s="127"/>
      <c r="AA898" s="128"/>
      <c r="AB898" s="119"/>
      <c r="AC898" s="68" t="s">
        <v>82</v>
      </c>
      <c r="AD898" s="35"/>
      <c r="AE898" s="112"/>
      <c r="AF898" s="112"/>
      <c r="AG898" s="112"/>
      <c r="AH898" s="112"/>
      <c r="AI898" s="6"/>
      <c r="AJ898" s="6"/>
      <c r="AK898" s="6"/>
      <c r="AL898" s="145"/>
      <c r="AM898" s="135"/>
      <c r="AN898" s="136"/>
      <c r="AO898" s="136"/>
      <c r="AP898" s="136"/>
      <c r="AQ898" s="147"/>
      <c r="AR898" s="145"/>
      <c r="AS898" s="110"/>
      <c r="AT898" s="119"/>
      <c r="AU898" s="10"/>
      <c r="AV898" s="119"/>
      <c r="AW898" s="8"/>
      <c r="AX898" s="9"/>
      <c r="AY898" s="9"/>
      <c r="AZ898" s="9"/>
      <c r="BA898" s="145"/>
      <c r="BB898" s="145"/>
      <c r="BC898" s="149"/>
      <c r="BD898" s="33"/>
      <c r="BE898" s="6"/>
      <c r="BF898" s="8"/>
      <c r="BG898" s="154"/>
      <c r="BH898" s="119"/>
      <c r="BI898" s="119"/>
      <c r="BJ898" s="6"/>
      <c r="BK898" s="108"/>
      <c r="BL898" s="108"/>
      <c r="BM898" s="6"/>
      <c r="BN898" s="6"/>
      <c r="BO898" s="7"/>
      <c r="BP898" s="6"/>
      <c r="BQ898" s="156"/>
      <c r="BR898" s="139" t="s">
        <v>80</v>
      </c>
      <c r="BS898" s="159"/>
      <c r="BT898" s="6"/>
    </row>
    <row r="899" spans="1:72" s="101" customFormat="1" x14ac:dyDescent="0.25">
      <c r="A899" s="122"/>
      <c r="B899" s="123"/>
      <c r="C899" s="123"/>
      <c r="D899" s="124"/>
      <c r="E899" s="185"/>
      <c r="F899" s="5"/>
      <c r="G899" s="5"/>
      <c r="H899" s="64" t="str">
        <f t="shared" si="24"/>
        <v/>
      </c>
      <c r="I899" s="5"/>
      <c r="J899" s="5"/>
      <c r="K899" s="64" t="str">
        <f t="shared" si="25"/>
        <v/>
      </c>
      <c r="L899" s="119"/>
      <c r="M899" s="152"/>
      <c r="N899" s="119"/>
      <c r="O899" s="5" t="s">
        <v>293</v>
      </c>
      <c r="P899" s="127"/>
      <c r="Q899" s="129"/>
      <c r="R899" s="237"/>
      <c r="S899" s="128"/>
      <c r="T899" s="119"/>
      <c r="U899" s="130"/>
      <c r="V899" s="130"/>
      <c r="W899" s="5"/>
      <c r="X899" s="128"/>
      <c r="Y899" s="127"/>
      <c r="Z899" s="127"/>
      <c r="AA899" s="128"/>
      <c r="AB899" s="119"/>
      <c r="AC899" s="68" t="s">
        <v>82</v>
      </c>
      <c r="AD899" s="35"/>
      <c r="AE899" s="112"/>
      <c r="AF899" s="112"/>
      <c r="AG899" s="112"/>
      <c r="AH899" s="112"/>
      <c r="AI899" s="6"/>
      <c r="AJ899" s="6"/>
      <c r="AK899" s="6"/>
      <c r="AL899" s="145"/>
      <c r="AM899" s="135"/>
      <c r="AN899" s="136"/>
      <c r="AO899" s="136"/>
      <c r="AP899" s="136"/>
      <c r="AQ899" s="147"/>
      <c r="AR899" s="145"/>
      <c r="AS899" s="110"/>
      <c r="AT899" s="119"/>
      <c r="AU899" s="10"/>
      <c r="AV899" s="119"/>
      <c r="AW899" s="8"/>
      <c r="AX899" s="9"/>
      <c r="AY899" s="9"/>
      <c r="AZ899" s="9"/>
      <c r="BA899" s="145"/>
      <c r="BB899" s="145"/>
      <c r="BC899" s="149"/>
      <c r="BD899" s="33"/>
      <c r="BE899" s="6"/>
      <c r="BF899" s="8"/>
      <c r="BG899" s="154"/>
      <c r="BH899" s="119"/>
      <c r="BI899" s="119"/>
      <c r="BJ899" s="6"/>
      <c r="BK899" s="108"/>
      <c r="BL899" s="108"/>
      <c r="BM899" s="6"/>
      <c r="BN899" s="6"/>
      <c r="BO899" s="7"/>
      <c r="BP899" s="6"/>
      <c r="BQ899" s="156"/>
      <c r="BR899" s="139" t="s">
        <v>80</v>
      </c>
      <c r="BS899" s="159"/>
      <c r="BT899" s="6"/>
    </row>
    <row r="900" spans="1:72" s="101" customFormat="1" x14ac:dyDescent="0.25">
      <c r="A900" s="122"/>
      <c r="B900" s="123"/>
      <c r="C900" s="123"/>
      <c r="D900" s="124"/>
      <c r="E900" s="185"/>
      <c r="F900" s="5"/>
      <c r="G900" s="5"/>
      <c r="H900" s="64" t="str">
        <f t="shared" si="24"/>
        <v/>
      </c>
      <c r="I900" s="5"/>
      <c r="J900" s="5"/>
      <c r="K900" s="64" t="str">
        <f t="shared" si="25"/>
        <v/>
      </c>
      <c r="L900" s="119"/>
      <c r="M900" s="152"/>
      <c r="N900" s="119"/>
      <c r="O900" s="5" t="s">
        <v>293</v>
      </c>
      <c r="P900" s="127"/>
      <c r="Q900" s="129"/>
      <c r="R900" s="237"/>
      <c r="S900" s="128"/>
      <c r="T900" s="119"/>
      <c r="U900" s="130"/>
      <c r="V900" s="130"/>
      <c r="W900" s="5"/>
      <c r="X900" s="128"/>
      <c r="Y900" s="127"/>
      <c r="Z900" s="127"/>
      <c r="AA900" s="128"/>
      <c r="AB900" s="119"/>
      <c r="AC900" s="68" t="s">
        <v>82</v>
      </c>
      <c r="AD900" s="35"/>
      <c r="AE900" s="112"/>
      <c r="AF900" s="112"/>
      <c r="AG900" s="112"/>
      <c r="AH900" s="112"/>
      <c r="AI900" s="6"/>
      <c r="AJ900" s="6"/>
      <c r="AK900" s="6"/>
      <c r="AL900" s="145"/>
      <c r="AM900" s="135"/>
      <c r="AN900" s="136"/>
      <c r="AO900" s="136"/>
      <c r="AP900" s="136"/>
      <c r="AQ900" s="147"/>
      <c r="AR900" s="145"/>
      <c r="AS900" s="110"/>
      <c r="AT900" s="119"/>
      <c r="AU900" s="10"/>
      <c r="AV900" s="119"/>
      <c r="AW900" s="8"/>
      <c r="AX900" s="9"/>
      <c r="AY900" s="9"/>
      <c r="AZ900" s="9"/>
      <c r="BA900" s="145"/>
      <c r="BB900" s="145"/>
      <c r="BC900" s="149"/>
      <c r="BD900" s="33"/>
      <c r="BE900" s="6"/>
      <c r="BF900" s="8"/>
      <c r="BG900" s="154"/>
      <c r="BH900" s="119"/>
      <c r="BI900" s="119"/>
      <c r="BJ900" s="6"/>
      <c r="BK900" s="108"/>
      <c r="BL900" s="108"/>
      <c r="BM900" s="6"/>
      <c r="BN900" s="6"/>
      <c r="BO900" s="7"/>
      <c r="BP900" s="6"/>
      <c r="BQ900" s="156"/>
      <c r="BR900" s="139" t="s">
        <v>80</v>
      </c>
      <c r="BS900" s="159"/>
      <c r="BT900" s="6"/>
    </row>
    <row r="901" spans="1:72" s="101" customFormat="1" x14ac:dyDescent="0.25">
      <c r="A901" s="122"/>
      <c r="B901" s="123"/>
      <c r="C901" s="123"/>
      <c r="D901" s="124"/>
      <c r="E901" s="185"/>
      <c r="F901" s="5"/>
      <c r="G901" s="5"/>
      <c r="H901" s="64" t="str">
        <f t="shared" si="24"/>
        <v/>
      </c>
      <c r="I901" s="5"/>
      <c r="J901" s="5"/>
      <c r="K901" s="64" t="str">
        <f t="shared" si="25"/>
        <v/>
      </c>
      <c r="L901" s="119"/>
      <c r="M901" s="152"/>
      <c r="N901" s="119"/>
      <c r="O901" s="5" t="s">
        <v>293</v>
      </c>
      <c r="P901" s="127"/>
      <c r="Q901" s="129"/>
      <c r="R901" s="237"/>
      <c r="S901" s="128"/>
      <c r="T901" s="119"/>
      <c r="U901" s="130"/>
      <c r="V901" s="130"/>
      <c r="W901" s="5"/>
      <c r="X901" s="128"/>
      <c r="Y901" s="127"/>
      <c r="Z901" s="127"/>
      <c r="AA901" s="128"/>
      <c r="AB901" s="119"/>
      <c r="AC901" s="68" t="s">
        <v>82</v>
      </c>
      <c r="AD901" s="35"/>
      <c r="AE901" s="112"/>
      <c r="AF901" s="112"/>
      <c r="AG901" s="112"/>
      <c r="AH901" s="112"/>
      <c r="AI901" s="6"/>
      <c r="AJ901" s="6"/>
      <c r="AK901" s="6"/>
      <c r="AL901" s="145"/>
      <c r="AM901" s="135"/>
      <c r="AN901" s="136"/>
      <c r="AO901" s="136"/>
      <c r="AP901" s="136"/>
      <c r="AQ901" s="147"/>
      <c r="AR901" s="145"/>
      <c r="AS901" s="110"/>
      <c r="AT901" s="119"/>
      <c r="AU901" s="10"/>
      <c r="AV901" s="119"/>
      <c r="AW901" s="8"/>
      <c r="AX901" s="9"/>
      <c r="AY901" s="9"/>
      <c r="AZ901" s="9"/>
      <c r="BA901" s="145"/>
      <c r="BB901" s="145"/>
      <c r="BC901" s="149"/>
      <c r="BD901" s="33"/>
      <c r="BE901" s="6"/>
      <c r="BF901" s="8"/>
      <c r="BG901" s="154"/>
      <c r="BH901" s="119"/>
      <c r="BI901" s="119"/>
      <c r="BJ901" s="6"/>
      <c r="BK901" s="108"/>
      <c r="BL901" s="108"/>
      <c r="BM901" s="6"/>
      <c r="BN901" s="6"/>
      <c r="BO901" s="7"/>
      <c r="BP901" s="6"/>
      <c r="BQ901" s="156"/>
      <c r="BR901" s="139" t="s">
        <v>80</v>
      </c>
      <c r="BS901" s="159"/>
      <c r="BT901" s="6"/>
    </row>
    <row r="902" spans="1:72" s="101" customFormat="1" x14ac:dyDescent="0.25">
      <c r="A902" s="122"/>
      <c r="B902" s="123"/>
      <c r="C902" s="123"/>
      <c r="D902" s="124"/>
      <c r="E902" s="185"/>
      <c r="F902" s="5"/>
      <c r="G902" s="5"/>
      <c r="H902" s="64" t="str">
        <f t="shared" si="24"/>
        <v/>
      </c>
      <c r="I902" s="5"/>
      <c r="J902" s="5"/>
      <c r="K902" s="64" t="str">
        <f t="shared" si="25"/>
        <v/>
      </c>
      <c r="L902" s="119"/>
      <c r="M902" s="152"/>
      <c r="N902" s="119"/>
      <c r="O902" s="5" t="s">
        <v>293</v>
      </c>
      <c r="P902" s="127"/>
      <c r="Q902" s="129"/>
      <c r="R902" s="237"/>
      <c r="S902" s="128"/>
      <c r="T902" s="119"/>
      <c r="U902" s="130"/>
      <c r="V902" s="130"/>
      <c r="W902" s="5"/>
      <c r="X902" s="128"/>
      <c r="Y902" s="127"/>
      <c r="Z902" s="127"/>
      <c r="AA902" s="128"/>
      <c r="AB902" s="119"/>
      <c r="AC902" s="68" t="s">
        <v>82</v>
      </c>
      <c r="AD902" s="35"/>
      <c r="AE902" s="112"/>
      <c r="AF902" s="112"/>
      <c r="AG902" s="112"/>
      <c r="AH902" s="112"/>
      <c r="AI902" s="6"/>
      <c r="AJ902" s="6"/>
      <c r="AK902" s="6"/>
      <c r="AL902" s="145"/>
      <c r="AM902" s="135"/>
      <c r="AN902" s="136"/>
      <c r="AO902" s="136"/>
      <c r="AP902" s="136"/>
      <c r="AQ902" s="147"/>
      <c r="AR902" s="145"/>
      <c r="AS902" s="110"/>
      <c r="AT902" s="119"/>
      <c r="AU902" s="10"/>
      <c r="AV902" s="119"/>
      <c r="AW902" s="8"/>
      <c r="AX902" s="9"/>
      <c r="AY902" s="9"/>
      <c r="AZ902" s="9"/>
      <c r="BA902" s="145"/>
      <c r="BB902" s="145"/>
      <c r="BC902" s="149"/>
      <c r="BD902" s="33"/>
      <c r="BE902" s="6"/>
      <c r="BF902" s="8"/>
      <c r="BG902" s="154"/>
      <c r="BH902" s="119"/>
      <c r="BI902" s="119"/>
      <c r="BJ902" s="6"/>
      <c r="BK902" s="108"/>
      <c r="BL902" s="108"/>
      <c r="BM902" s="6"/>
      <c r="BN902" s="6"/>
      <c r="BO902" s="7"/>
      <c r="BP902" s="6"/>
      <c r="BQ902" s="156"/>
      <c r="BR902" s="139" t="s">
        <v>80</v>
      </c>
      <c r="BS902" s="159"/>
      <c r="BT902" s="6"/>
    </row>
    <row r="903" spans="1:72" s="101" customFormat="1" x14ac:dyDescent="0.25">
      <c r="A903" s="122"/>
      <c r="B903" s="123"/>
      <c r="C903" s="123"/>
      <c r="D903" s="124"/>
      <c r="E903" s="185"/>
      <c r="F903" s="5"/>
      <c r="G903" s="5"/>
      <c r="H903" s="64" t="str">
        <f t="shared" si="24"/>
        <v/>
      </c>
      <c r="I903" s="5"/>
      <c r="J903" s="5"/>
      <c r="K903" s="64" t="str">
        <f t="shared" si="25"/>
        <v/>
      </c>
      <c r="L903" s="119"/>
      <c r="M903" s="152"/>
      <c r="N903" s="119"/>
      <c r="O903" s="5" t="s">
        <v>293</v>
      </c>
      <c r="P903" s="127"/>
      <c r="Q903" s="129"/>
      <c r="R903" s="237"/>
      <c r="S903" s="128"/>
      <c r="T903" s="119"/>
      <c r="U903" s="130"/>
      <c r="V903" s="130"/>
      <c r="W903" s="5"/>
      <c r="X903" s="128"/>
      <c r="Y903" s="127"/>
      <c r="Z903" s="127"/>
      <c r="AA903" s="128"/>
      <c r="AB903" s="119"/>
      <c r="AC903" s="68" t="s">
        <v>82</v>
      </c>
      <c r="AD903" s="35"/>
      <c r="AE903" s="112"/>
      <c r="AF903" s="112"/>
      <c r="AG903" s="112"/>
      <c r="AH903" s="112"/>
      <c r="AI903" s="6"/>
      <c r="AJ903" s="6"/>
      <c r="AK903" s="6"/>
      <c r="AL903" s="145"/>
      <c r="AM903" s="135"/>
      <c r="AN903" s="136"/>
      <c r="AO903" s="136"/>
      <c r="AP903" s="136"/>
      <c r="AQ903" s="147"/>
      <c r="AR903" s="145"/>
      <c r="AS903" s="110"/>
      <c r="AT903" s="119"/>
      <c r="AU903" s="10"/>
      <c r="AV903" s="119"/>
      <c r="AW903" s="8"/>
      <c r="AX903" s="9"/>
      <c r="AY903" s="9"/>
      <c r="AZ903" s="9"/>
      <c r="BA903" s="145"/>
      <c r="BB903" s="145"/>
      <c r="BC903" s="149"/>
      <c r="BD903" s="33"/>
      <c r="BE903" s="6"/>
      <c r="BF903" s="8"/>
      <c r="BG903" s="154"/>
      <c r="BH903" s="119"/>
      <c r="BI903" s="119"/>
      <c r="BJ903" s="6"/>
      <c r="BK903" s="108"/>
      <c r="BL903" s="108"/>
      <c r="BM903" s="6"/>
      <c r="BN903" s="6"/>
      <c r="BO903" s="7"/>
      <c r="BP903" s="6"/>
      <c r="BQ903" s="156"/>
      <c r="BR903" s="139" t="s">
        <v>80</v>
      </c>
      <c r="BS903" s="159"/>
      <c r="BT903" s="6"/>
    </row>
    <row r="904" spans="1:72" s="101" customFormat="1" x14ac:dyDescent="0.25">
      <c r="A904" s="122"/>
      <c r="B904" s="123"/>
      <c r="C904" s="123"/>
      <c r="D904" s="124"/>
      <c r="E904" s="185"/>
      <c r="F904" s="5"/>
      <c r="G904" s="5"/>
      <c r="H904" s="64" t="str">
        <f t="shared" si="24"/>
        <v/>
      </c>
      <c r="I904" s="5"/>
      <c r="J904" s="5"/>
      <c r="K904" s="64" t="str">
        <f t="shared" si="25"/>
        <v/>
      </c>
      <c r="L904" s="119"/>
      <c r="M904" s="152"/>
      <c r="N904" s="119"/>
      <c r="O904" s="5" t="s">
        <v>293</v>
      </c>
      <c r="P904" s="127"/>
      <c r="Q904" s="129"/>
      <c r="R904" s="237"/>
      <c r="S904" s="128"/>
      <c r="T904" s="119"/>
      <c r="U904" s="130"/>
      <c r="V904" s="130"/>
      <c r="W904" s="5"/>
      <c r="X904" s="128"/>
      <c r="Y904" s="127"/>
      <c r="Z904" s="127"/>
      <c r="AA904" s="128"/>
      <c r="AB904" s="119"/>
      <c r="AC904" s="68" t="s">
        <v>82</v>
      </c>
      <c r="AD904" s="35"/>
      <c r="AE904" s="112"/>
      <c r="AF904" s="112"/>
      <c r="AG904" s="112"/>
      <c r="AH904" s="112"/>
      <c r="AI904" s="6"/>
      <c r="AJ904" s="6"/>
      <c r="AK904" s="6"/>
      <c r="AL904" s="145"/>
      <c r="AM904" s="135"/>
      <c r="AN904" s="136"/>
      <c r="AO904" s="136"/>
      <c r="AP904" s="136"/>
      <c r="AQ904" s="147"/>
      <c r="AR904" s="145"/>
      <c r="AS904" s="110"/>
      <c r="AT904" s="119"/>
      <c r="AU904" s="10"/>
      <c r="AV904" s="119"/>
      <c r="AW904" s="8"/>
      <c r="AX904" s="9"/>
      <c r="AY904" s="9"/>
      <c r="AZ904" s="9"/>
      <c r="BA904" s="145"/>
      <c r="BB904" s="145"/>
      <c r="BC904" s="149"/>
      <c r="BD904" s="33"/>
      <c r="BE904" s="6"/>
      <c r="BF904" s="8"/>
      <c r="BG904" s="154"/>
      <c r="BH904" s="119"/>
      <c r="BI904" s="119"/>
      <c r="BJ904" s="6"/>
      <c r="BK904" s="108"/>
      <c r="BL904" s="108"/>
      <c r="BM904" s="6"/>
      <c r="BN904" s="6"/>
      <c r="BO904" s="7"/>
      <c r="BP904" s="6"/>
      <c r="BQ904" s="156"/>
      <c r="BR904" s="139" t="s">
        <v>80</v>
      </c>
      <c r="BS904" s="159"/>
      <c r="BT904" s="6"/>
    </row>
    <row r="905" spans="1:72" s="101" customFormat="1" x14ac:dyDescent="0.25">
      <c r="A905" s="122"/>
      <c r="B905" s="123"/>
      <c r="C905" s="123"/>
      <c r="D905" s="124"/>
      <c r="E905" s="185"/>
      <c r="F905" s="5"/>
      <c r="G905" s="5"/>
      <c r="H905" s="64" t="str">
        <f t="shared" si="24"/>
        <v/>
      </c>
      <c r="I905" s="5"/>
      <c r="J905" s="5"/>
      <c r="K905" s="64" t="str">
        <f t="shared" si="25"/>
        <v/>
      </c>
      <c r="L905" s="119"/>
      <c r="M905" s="152"/>
      <c r="N905" s="119"/>
      <c r="O905" s="5" t="s">
        <v>293</v>
      </c>
      <c r="P905" s="127"/>
      <c r="Q905" s="129"/>
      <c r="R905" s="237"/>
      <c r="S905" s="128"/>
      <c r="T905" s="119"/>
      <c r="U905" s="130"/>
      <c r="V905" s="130"/>
      <c r="W905" s="5"/>
      <c r="X905" s="128"/>
      <c r="Y905" s="127"/>
      <c r="Z905" s="127"/>
      <c r="AA905" s="128"/>
      <c r="AB905" s="119"/>
      <c r="AC905" s="68" t="s">
        <v>82</v>
      </c>
      <c r="AD905" s="35"/>
      <c r="AE905" s="112"/>
      <c r="AF905" s="112"/>
      <c r="AG905" s="112"/>
      <c r="AH905" s="112"/>
      <c r="AI905" s="6"/>
      <c r="AJ905" s="6"/>
      <c r="AK905" s="6"/>
      <c r="AL905" s="145"/>
      <c r="AM905" s="135"/>
      <c r="AN905" s="136"/>
      <c r="AO905" s="136"/>
      <c r="AP905" s="136"/>
      <c r="AQ905" s="147"/>
      <c r="AR905" s="145"/>
      <c r="AS905" s="110"/>
      <c r="AT905" s="119"/>
      <c r="AU905" s="10"/>
      <c r="AV905" s="119"/>
      <c r="AW905" s="8"/>
      <c r="AX905" s="9"/>
      <c r="AY905" s="9"/>
      <c r="AZ905" s="9"/>
      <c r="BA905" s="145"/>
      <c r="BB905" s="145"/>
      <c r="BC905" s="149"/>
      <c r="BD905" s="33"/>
      <c r="BE905" s="6"/>
      <c r="BF905" s="8"/>
      <c r="BG905" s="154"/>
      <c r="BH905" s="119"/>
      <c r="BI905" s="119"/>
      <c r="BJ905" s="6"/>
      <c r="BK905" s="108"/>
      <c r="BL905" s="108"/>
      <c r="BM905" s="6"/>
      <c r="BN905" s="6"/>
      <c r="BO905" s="7"/>
      <c r="BP905" s="6"/>
      <c r="BQ905" s="156"/>
      <c r="BR905" s="139" t="s">
        <v>80</v>
      </c>
      <c r="BS905" s="159"/>
      <c r="BT905" s="6"/>
    </row>
    <row r="906" spans="1:72" s="101" customFormat="1" x14ac:dyDescent="0.25">
      <c r="A906" s="122"/>
      <c r="B906" s="123"/>
      <c r="C906" s="123"/>
      <c r="D906" s="124"/>
      <c r="E906" s="185"/>
      <c r="F906" s="5"/>
      <c r="G906" s="5"/>
      <c r="H906" s="64" t="str">
        <f t="shared" si="24"/>
        <v/>
      </c>
      <c r="I906" s="5"/>
      <c r="J906" s="5"/>
      <c r="K906" s="64" t="str">
        <f t="shared" si="25"/>
        <v/>
      </c>
      <c r="L906" s="119"/>
      <c r="M906" s="152"/>
      <c r="N906" s="119"/>
      <c r="O906" s="5" t="s">
        <v>293</v>
      </c>
      <c r="P906" s="127"/>
      <c r="Q906" s="129"/>
      <c r="R906" s="237"/>
      <c r="S906" s="128"/>
      <c r="T906" s="119"/>
      <c r="U906" s="130"/>
      <c r="V906" s="130"/>
      <c r="W906" s="5"/>
      <c r="X906" s="128"/>
      <c r="Y906" s="127"/>
      <c r="Z906" s="127"/>
      <c r="AA906" s="128"/>
      <c r="AB906" s="119"/>
      <c r="AC906" s="68" t="s">
        <v>82</v>
      </c>
      <c r="AD906" s="35"/>
      <c r="AE906" s="112"/>
      <c r="AF906" s="112"/>
      <c r="AG906" s="112"/>
      <c r="AH906" s="112"/>
      <c r="AI906" s="6"/>
      <c r="AJ906" s="6"/>
      <c r="AK906" s="6"/>
      <c r="AL906" s="145"/>
      <c r="AM906" s="135"/>
      <c r="AN906" s="136"/>
      <c r="AO906" s="136"/>
      <c r="AP906" s="136"/>
      <c r="AQ906" s="147"/>
      <c r="AR906" s="145"/>
      <c r="AS906" s="110"/>
      <c r="AT906" s="119"/>
      <c r="AU906" s="10"/>
      <c r="AV906" s="119"/>
      <c r="AW906" s="8"/>
      <c r="AX906" s="9"/>
      <c r="AY906" s="9"/>
      <c r="AZ906" s="9"/>
      <c r="BA906" s="145"/>
      <c r="BB906" s="145"/>
      <c r="BC906" s="149"/>
      <c r="BD906" s="33"/>
      <c r="BE906" s="6"/>
      <c r="BF906" s="8"/>
      <c r="BG906" s="154"/>
      <c r="BH906" s="119"/>
      <c r="BI906" s="119"/>
      <c r="BJ906" s="6"/>
      <c r="BK906" s="108"/>
      <c r="BL906" s="108"/>
      <c r="BM906" s="6"/>
      <c r="BN906" s="6"/>
      <c r="BO906" s="7"/>
      <c r="BP906" s="6"/>
      <c r="BQ906" s="156"/>
      <c r="BR906" s="139" t="s">
        <v>80</v>
      </c>
      <c r="BS906" s="159"/>
      <c r="BT906" s="6"/>
    </row>
    <row r="907" spans="1:72" s="101" customFormat="1" x14ac:dyDescent="0.25">
      <c r="A907" s="122"/>
      <c r="B907" s="123"/>
      <c r="C907" s="123"/>
      <c r="D907" s="124"/>
      <c r="E907" s="185"/>
      <c r="F907" s="5"/>
      <c r="G907" s="5"/>
      <c r="H907" s="64" t="str">
        <f t="shared" si="24"/>
        <v/>
      </c>
      <c r="I907" s="5"/>
      <c r="J907" s="5"/>
      <c r="K907" s="64" t="str">
        <f t="shared" si="25"/>
        <v/>
      </c>
      <c r="L907" s="119"/>
      <c r="M907" s="152"/>
      <c r="N907" s="119"/>
      <c r="O907" s="5" t="s">
        <v>293</v>
      </c>
      <c r="P907" s="127"/>
      <c r="Q907" s="129"/>
      <c r="R907" s="237"/>
      <c r="S907" s="128"/>
      <c r="T907" s="119"/>
      <c r="U907" s="130"/>
      <c r="V907" s="130"/>
      <c r="W907" s="5"/>
      <c r="X907" s="128"/>
      <c r="Y907" s="127"/>
      <c r="Z907" s="127"/>
      <c r="AA907" s="128"/>
      <c r="AB907" s="119"/>
      <c r="AC907" s="68" t="s">
        <v>82</v>
      </c>
      <c r="AD907" s="35"/>
      <c r="AE907" s="112"/>
      <c r="AF907" s="112"/>
      <c r="AG907" s="112"/>
      <c r="AH907" s="112"/>
      <c r="AI907" s="6"/>
      <c r="AJ907" s="6"/>
      <c r="AK907" s="6"/>
      <c r="AL907" s="145"/>
      <c r="AM907" s="135"/>
      <c r="AN907" s="136"/>
      <c r="AO907" s="136"/>
      <c r="AP907" s="136"/>
      <c r="AQ907" s="147"/>
      <c r="AR907" s="145"/>
      <c r="AS907" s="110"/>
      <c r="AT907" s="119"/>
      <c r="AU907" s="10"/>
      <c r="AV907" s="119"/>
      <c r="AW907" s="8"/>
      <c r="AX907" s="9"/>
      <c r="AY907" s="9"/>
      <c r="AZ907" s="9"/>
      <c r="BA907" s="145"/>
      <c r="BB907" s="145"/>
      <c r="BC907" s="149"/>
      <c r="BD907" s="33"/>
      <c r="BE907" s="6"/>
      <c r="BF907" s="8"/>
      <c r="BG907" s="154"/>
      <c r="BH907" s="119"/>
      <c r="BI907" s="119"/>
      <c r="BJ907" s="6"/>
      <c r="BK907" s="108"/>
      <c r="BL907" s="108"/>
      <c r="BM907" s="6"/>
      <c r="BN907" s="6"/>
      <c r="BO907" s="7"/>
      <c r="BP907" s="6"/>
      <c r="BQ907" s="156"/>
      <c r="BR907" s="139" t="s">
        <v>80</v>
      </c>
      <c r="BS907" s="159"/>
      <c r="BT907" s="6"/>
    </row>
    <row r="908" spans="1:72" s="101" customFormat="1" x14ac:dyDescent="0.25">
      <c r="A908" s="122"/>
      <c r="B908" s="123"/>
      <c r="C908" s="123"/>
      <c r="D908" s="124"/>
      <c r="E908" s="185"/>
      <c r="F908" s="5"/>
      <c r="G908" s="5"/>
      <c r="H908" s="64" t="str">
        <f t="shared" si="24"/>
        <v/>
      </c>
      <c r="I908" s="5"/>
      <c r="J908" s="5"/>
      <c r="K908" s="64" t="str">
        <f t="shared" si="25"/>
        <v/>
      </c>
      <c r="L908" s="119"/>
      <c r="M908" s="152"/>
      <c r="N908" s="119"/>
      <c r="O908" s="5" t="s">
        <v>293</v>
      </c>
      <c r="P908" s="127"/>
      <c r="Q908" s="129"/>
      <c r="R908" s="237"/>
      <c r="S908" s="128"/>
      <c r="T908" s="119"/>
      <c r="U908" s="130"/>
      <c r="V908" s="130"/>
      <c r="W908" s="5"/>
      <c r="X908" s="128"/>
      <c r="Y908" s="127"/>
      <c r="Z908" s="127"/>
      <c r="AA908" s="128"/>
      <c r="AB908" s="119"/>
      <c r="AC908" s="68" t="s">
        <v>82</v>
      </c>
      <c r="AD908" s="35"/>
      <c r="AE908" s="112"/>
      <c r="AF908" s="112"/>
      <c r="AG908" s="112"/>
      <c r="AH908" s="112"/>
      <c r="AI908" s="6"/>
      <c r="AJ908" s="6"/>
      <c r="AK908" s="6"/>
      <c r="AL908" s="145"/>
      <c r="AM908" s="135"/>
      <c r="AN908" s="136"/>
      <c r="AO908" s="136"/>
      <c r="AP908" s="136"/>
      <c r="AQ908" s="147"/>
      <c r="AR908" s="145"/>
      <c r="AS908" s="110"/>
      <c r="AT908" s="119"/>
      <c r="AU908" s="10"/>
      <c r="AV908" s="119"/>
      <c r="AW908" s="8"/>
      <c r="AX908" s="9"/>
      <c r="AY908" s="9"/>
      <c r="AZ908" s="9"/>
      <c r="BA908" s="145"/>
      <c r="BB908" s="145"/>
      <c r="BC908" s="149"/>
      <c r="BD908" s="33"/>
      <c r="BE908" s="6"/>
      <c r="BF908" s="8"/>
      <c r="BG908" s="154"/>
      <c r="BH908" s="119"/>
      <c r="BI908" s="119"/>
      <c r="BJ908" s="6"/>
      <c r="BK908" s="108"/>
      <c r="BL908" s="108"/>
      <c r="BM908" s="6"/>
      <c r="BN908" s="6"/>
      <c r="BO908" s="7"/>
      <c r="BP908" s="6"/>
      <c r="BQ908" s="156"/>
      <c r="BR908" s="139" t="s">
        <v>80</v>
      </c>
      <c r="BS908" s="159"/>
      <c r="BT908" s="6"/>
    </row>
    <row r="909" spans="1:72" s="101" customFormat="1" x14ac:dyDescent="0.25">
      <c r="A909" s="122"/>
      <c r="B909" s="123"/>
      <c r="C909" s="123"/>
      <c r="D909" s="124"/>
      <c r="E909" s="185"/>
      <c r="F909" s="5"/>
      <c r="G909" s="5"/>
      <c r="H909" s="64" t="str">
        <f t="shared" si="24"/>
        <v/>
      </c>
      <c r="I909" s="5"/>
      <c r="J909" s="5"/>
      <c r="K909" s="64" t="str">
        <f t="shared" si="25"/>
        <v/>
      </c>
      <c r="L909" s="119"/>
      <c r="M909" s="152"/>
      <c r="N909" s="119"/>
      <c r="O909" s="5" t="s">
        <v>293</v>
      </c>
      <c r="P909" s="127"/>
      <c r="Q909" s="129"/>
      <c r="R909" s="237"/>
      <c r="S909" s="128"/>
      <c r="T909" s="119"/>
      <c r="U909" s="130"/>
      <c r="V909" s="130"/>
      <c r="W909" s="5"/>
      <c r="X909" s="128"/>
      <c r="Y909" s="127"/>
      <c r="Z909" s="127"/>
      <c r="AA909" s="128"/>
      <c r="AB909" s="119"/>
      <c r="AC909" s="68" t="s">
        <v>82</v>
      </c>
      <c r="AD909" s="35"/>
      <c r="AE909" s="112"/>
      <c r="AF909" s="112"/>
      <c r="AG909" s="112"/>
      <c r="AH909" s="112"/>
      <c r="AI909" s="6"/>
      <c r="AJ909" s="6"/>
      <c r="AK909" s="6"/>
      <c r="AL909" s="145"/>
      <c r="AM909" s="135"/>
      <c r="AN909" s="136"/>
      <c r="AO909" s="136"/>
      <c r="AP909" s="136"/>
      <c r="AQ909" s="147"/>
      <c r="AR909" s="145"/>
      <c r="AS909" s="110"/>
      <c r="AT909" s="119"/>
      <c r="AU909" s="10"/>
      <c r="AV909" s="119"/>
      <c r="AW909" s="8"/>
      <c r="AX909" s="9"/>
      <c r="AY909" s="9"/>
      <c r="AZ909" s="9"/>
      <c r="BA909" s="145"/>
      <c r="BB909" s="145"/>
      <c r="BC909" s="149"/>
      <c r="BD909" s="33"/>
      <c r="BE909" s="6"/>
      <c r="BF909" s="8"/>
      <c r="BG909" s="154"/>
      <c r="BH909" s="119"/>
      <c r="BI909" s="119"/>
      <c r="BJ909" s="6"/>
      <c r="BK909" s="108"/>
      <c r="BL909" s="108"/>
      <c r="BM909" s="6"/>
      <c r="BN909" s="6"/>
      <c r="BO909" s="7"/>
      <c r="BP909" s="6"/>
      <c r="BQ909" s="156"/>
      <c r="BR909" s="139" t="s">
        <v>80</v>
      </c>
      <c r="BS909" s="159"/>
      <c r="BT909" s="6"/>
    </row>
    <row r="910" spans="1:72" s="101" customFormat="1" x14ac:dyDescent="0.25">
      <c r="A910" s="122"/>
      <c r="B910" s="123"/>
      <c r="C910" s="123"/>
      <c r="D910" s="124"/>
      <c r="E910" s="185"/>
      <c r="F910" s="5"/>
      <c r="G910" s="5"/>
      <c r="H910" s="64" t="str">
        <f t="shared" si="24"/>
        <v/>
      </c>
      <c r="I910" s="5"/>
      <c r="J910" s="5"/>
      <c r="K910" s="64" t="str">
        <f t="shared" si="25"/>
        <v/>
      </c>
      <c r="L910" s="119"/>
      <c r="M910" s="152"/>
      <c r="N910" s="119"/>
      <c r="O910" s="5" t="s">
        <v>293</v>
      </c>
      <c r="P910" s="127"/>
      <c r="Q910" s="129"/>
      <c r="R910" s="237"/>
      <c r="S910" s="128"/>
      <c r="T910" s="119"/>
      <c r="U910" s="130"/>
      <c r="V910" s="130"/>
      <c r="W910" s="5"/>
      <c r="X910" s="128"/>
      <c r="Y910" s="127"/>
      <c r="Z910" s="127"/>
      <c r="AA910" s="128"/>
      <c r="AB910" s="119"/>
      <c r="AC910" s="68" t="s">
        <v>82</v>
      </c>
      <c r="AD910" s="35"/>
      <c r="AE910" s="112"/>
      <c r="AF910" s="112"/>
      <c r="AG910" s="112"/>
      <c r="AH910" s="112"/>
      <c r="AI910" s="6"/>
      <c r="AJ910" s="6"/>
      <c r="AK910" s="6"/>
      <c r="AL910" s="145"/>
      <c r="AM910" s="135"/>
      <c r="AN910" s="136"/>
      <c r="AO910" s="136"/>
      <c r="AP910" s="136"/>
      <c r="AQ910" s="147"/>
      <c r="AR910" s="145"/>
      <c r="AS910" s="110"/>
      <c r="AT910" s="119"/>
      <c r="AU910" s="10"/>
      <c r="AV910" s="119"/>
      <c r="AW910" s="8"/>
      <c r="AX910" s="9"/>
      <c r="AY910" s="9"/>
      <c r="AZ910" s="9"/>
      <c r="BA910" s="145"/>
      <c r="BB910" s="145"/>
      <c r="BC910" s="149"/>
      <c r="BD910" s="33"/>
      <c r="BE910" s="6"/>
      <c r="BF910" s="8"/>
      <c r="BG910" s="154"/>
      <c r="BH910" s="119"/>
      <c r="BI910" s="119"/>
      <c r="BJ910" s="6"/>
      <c r="BK910" s="108"/>
      <c r="BL910" s="108"/>
      <c r="BM910" s="6"/>
      <c r="BN910" s="6"/>
      <c r="BO910" s="7"/>
      <c r="BP910" s="6"/>
      <c r="BQ910" s="156"/>
      <c r="BR910" s="139" t="s">
        <v>80</v>
      </c>
      <c r="BS910" s="159"/>
      <c r="BT910" s="6"/>
    </row>
    <row r="911" spans="1:72" s="101" customFormat="1" x14ac:dyDescent="0.25">
      <c r="A911" s="122"/>
      <c r="B911" s="123"/>
      <c r="C911" s="123"/>
      <c r="D911" s="124"/>
      <c r="E911" s="185"/>
      <c r="F911" s="5"/>
      <c r="G911" s="5"/>
      <c r="H911" s="64" t="str">
        <f t="shared" si="24"/>
        <v/>
      </c>
      <c r="I911" s="5"/>
      <c r="J911" s="5"/>
      <c r="K911" s="64" t="str">
        <f t="shared" si="25"/>
        <v/>
      </c>
      <c r="L911" s="119"/>
      <c r="M911" s="152"/>
      <c r="N911" s="119"/>
      <c r="O911" s="5" t="s">
        <v>293</v>
      </c>
      <c r="P911" s="127"/>
      <c r="Q911" s="129"/>
      <c r="R911" s="237"/>
      <c r="S911" s="128"/>
      <c r="T911" s="119"/>
      <c r="U911" s="130"/>
      <c r="V911" s="130"/>
      <c r="W911" s="5"/>
      <c r="X911" s="128"/>
      <c r="Y911" s="127"/>
      <c r="Z911" s="127"/>
      <c r="AA911" s="128"/>
      <c r="AB911" s="119"/>
      <c r="AC911" s="68" t="s">
        <v>82</v>
      </c>
      <c r="AD911" s="35"/>
      <c r="AE911" s="112"/>
      <c r="AF911" s="112"/>
      <c r="AG911" s="112"/>
      <c r="AH911" s="112"/>
      <c r="AI911" s="6"/>
      <c r="AJ911" s="6"/>
      <c r="AK911" s="6"/>
      <c r="AL911" s="145"/>
      <c r="AM911" s="135"/>
      <c r="AN911" s="136"/>
      <c r="AO911" s="136"/>
      <c r="AP911" s="136"/>
      <c r="AQ911" s="147"/>
      <c r="AR911" s="145"/>
      <c r="AS911" s="110"/>
      <c r="AT911" s="119"/>
      <c r="AU911" s="10"/>
      <c r="AV911" s="119"/>
      <c r="AW911" s="8"/>
      <c r="AX911" s="9"/>
      <c r="AY911" s="9"/>
      <c r="AZ911" s="9"/>
      <c r="BA911" s="145"/>
      <c r="BB911" s="145"/>
      <c r="BC911" s="149"/>
      <c r="BD911" s="33"/>
      <c r="BE911" s="6"/>
      <c r="BF911" s="8"/>
      <c r="BG911" s="154"/>
      <c r="BH911" s="119"/>
      <c r="BI911" s="119"/>
      <c r="BJ911" s="6"/>
      <c r="BK911" s="108"/>
      <c r="BL911" s="108"/>
      <c r="BM911" s="6"/>
      <c r="BN911" s="6"/>
      <c r="BO911" s="7"/>
      <c r="BP911" s="6"/>
      <c r="BQ911" s="156"/>
      <c r="BR911" s="139" t="s">
        <v>80</v>
      </c>
      <c r="BS911" s="159"/>
      <c r="BT911" s="6"/>
    </row>
    <row r="912" spans="1:72" s="101" customFormat="1" x14ac:dyDescent="0.25">
      <c r="A912" s="122"/>
      <c r="B912" s="123"/>
      <c r="C912" s="124"/>
      <c r="D912" s="124"/>
      <c r="E912" s="185"/>
      <c r="F912" s="5"/>
      <c r="G912" s="5"/>
      <c r="H912" s="64" t="str">
        <f t="shared" si="24"/>
        <v/>
      </c>
      <c r="I912" s="5"/>
      <c r="J912" s="5"/>
      <c r="K912" s="64" t="str">
        <f t="shared" si="25"/>
        <v/>
      </c>
      <c r="L912" s="119"/>
      <c r="M912" s="152"/>
      <c r="N912" s="119"/>
      <c r="O912" s="5" t="s">
        <v>293</v>
      </c>
      <c r="P912" s="127"/>
      <c r="Q912" s="129"/>
      <c r="R912" s="237"/>
      <c r="S912" s="128"/>
      <c r="T912" s="119"/>
      <c r="U912" s="130"/>
      <c r="V912" s="130"/>
      <c r="W912" s="5"/>
      <c r="X912" s="128"/>
      <c r="Y912" s="127"/>
      <c r="Z912" s="127"/>
      <c r="AA912" s="128"/>
      <c r="AB912" s="119"/>
      <c r="AC912" s="68" t="s">
        <v>82</v>
      </c>
      <c r="AD912" s="35"/>
      <c r="AE912" s="112"/>
      <c r="AF912" s="112"/>
      <c r="AG912" s="112"/>
      <c r="AH912" s="112"/>
      <c r="AI912" s="6"/>
      <c r="AJ912" s="6"/>
      <c r="AK912" s="6"/>
      <c r="AL912" s="145"/>
      <c r="AM912" s="135"/>
      <c r="AN912" s="136"/>
      <c r="AO912" s="136"/>
      <c r="AP912" s="136"/>
      <c r="AQ912" s="147"/>
      <c r="AR912" s="145"/>
      <c r="AS912" s="110"/>
      <c r="AT912" s="119"/>
      <c r="AU912" s="10"/>
      <c r="AV912" s="119"/>
      <c r="AW912" s="8"/>
      <c r="AX912" s="9"/>
      <c r="AY912" s="9"/>
      <c r="AZ912" s="9"/>
      <c r="BA912" s="145"/>
      <c r="BB912" s="145"/>
      <c r="BC912" s="149"/>
      <c r="BD912" s="33"/>
      <c r="BE912" s="6"/>
      <c r="BF912" s="8"/>
      <c r="BG912" s="154"/>
      <c r="BH912" s="119"/>
      <c r="BI912" s="119"/>
      <c r="BJ912" s="6"/>
      <c r="BK912" s="108"/>
      <c r="BL912" s="108"/>
      <c r="BM912" s="6"/>
      <c r="BN912" s="6"/>
      <c r="BO912" s="7"/>
      <c r="BP912" s="6"/>
      <c r="BQ912" s="156"/>
      <c r="BR912" s="139" t="s">
        <v>80</v>
      </c>
      <c r="BS912" s="159"/>
      <c r="BT912" s="6"/>
    </row>
    <row r="913" spans="1:72" s="101" customFormat="1" x14ac:dyDescent="0.25">
      <c r="A913" s="122"/>
      <c r="B913" s="123"/>
      <c r="C913" s="124"/>
      <c r="D913" s="124"/>
      <c r="E913" s="185"/>
      <c r="F913" s="5"/>
      <c r="G913" s="5"/>
      <c r="H913" s="64" t="str">
        <f t="shared" si="24"/>
        <v/>
      </c>
      <c r="I913" s="5"/>
      <c r="J913" s="5"/>
      <c r="K913" s="64" t="str">
        <f t="shared" si="25"/>
        <v/>
      </c>
      <c r="L913" s="119"/>
      <c r="M913" s="152"/>
      <c r="N913" s="119"/>
      <c r="O913" s="5" t="s">
        <v>293</v>
      </c>
      <c r="P913" s="127"/>
      <c r="Q913" s="129"/>
      <c r="R913" s="237"/>
      <c r="S913" s="128"/>
      <c r="T913" s="119"/>
      <c r="U913" s="130"/>
      <c r="V913" s="130"/>
      <c r="W913" s="5"/>
      <c r="X913" s="128"/>
      <c r="Y913" s="127"/>
      <c r="Z913" s="127"/>
      <c r="AA913" s="128"/>
      <c r="AB913" s="119"/>
      <c r="AC913" s="68" t="s">
        <v>82</v>
      </c>
      <c r="AD913" s="35"/>
      <c r="AE913" s="112"/>
      <c r="AF913" s="112"/>
      <c r="AG913" s="112"/>
      <c r="AH913" s="112"/>
      <c r="AI913" s="6"/>
      <c r="AJ913" s="6"/>
      <c r="AK913" s="6"/>
      <c r="AL913" s="145"/>
      <c r="AM913" s="135"/>
      <c r="AN913" s="136"/>
      <c r="AO913" s="136"/>
      <c r="AP913" s="136"/>
      <c r="AQ913" s="147"/>
      <c r="AR913" s="145"/>
      <c r="AS913" s="110"/>
      <c r="AT913" s="119"/>
      <c r="AU913" s="10"/>
      <c r="AV913" s="119"/>
      <c r="AW913" s="8"/>
      <c r="AX913" s="9"/>
      <c r="AY913" s="9"/>
      <c r="AZ913" s="9"/>
      <c r="BA913" s="145"/>
      <c r="BB913" s="145"/>
      <c r="BC913" s="149"/>
      <c r="BD913" s="33"/>
      <c r="BE913" s="6"/>
      <c r="BF913" s="8"/>
      <c r="BG913" s="154"/>
      <c r="BH913" s="119"/>
      <c r="BI913" s="119"/>
      <c r="BJ913" s="6"/>
      <c r="BK913" s="108"/>
      <c r="BL913" s="108"/>
      <c r="BM913" s="6"/>
      <c r="BN913" s="6"/>
      <c r="BO913" s="7"/>
      <c r="BP913" s="6"/>
      <c r="BQ913" s="156"/>
      <c r="BR913" s="139" t="s">
        <v>80</v>
      </c>
      <c r="BS913" s="159"/>
      <c r="BT913" s="6"/>
    </row>
    <row r="914" spans="1:72" s="101" customFormat="1" x14ac:dyDescent="0.25">
      <c r="A914" s="122"/>
      <c r="B914" s="123"/>
      <c r="C914" s="124"/>
      <c r="D914" s="124"/>
      <c r="E914" s="185"/>
      <c r="F914" s="5"/>
      <c r="G914" s="5"/>
      <c r="H914" s="64" t="str">
        <f t="shared" si="24"/>
        <v/>
      </c>
      <c r="I914" s="5"/>
      <c r="J914" s="5"/>
      <c r="K914" s="64" t="str">
        <f t="shared" si="25"/>
        <v/>
      </c>
      <c r="L914" s="119"/>
      <c r="M914" s="152"/>
      <c r="N914" s="119"/>
      <c r="O914" s="5" t="s">
        <v>293</v>
      </c>
      <c r="P914" s="127"/>
      <c r="Q914" s="129"/>
      <c r="R914" s="237"/>
      <c r="S914" s="128"/>
      <c r="T914" s="119"/>
      <c r="U914" s="130"/>
      <c r="V914" s="130"/>
      <c r="W914" s="5"/>
      <c r="X914" s="128"/>
      <c r="Y914" s="127"/>
      <c r="Z914" s="127"/>
      <c r="AA914" s="128"/>
      <c r="AB914" s="119"/>
      <c r="AC914" s="68" t="s">
        <v>82</v>
      </c>
      <c r="AD914" s="35"/>
      <c r="AE914" s="112"/>
      <c r="AF914" s="112"/>
      <c r="AG914" s="112"/>
      <c r="AH914" s="112"/>
      <c r="AI914" s="6"/>
      <c r="AJ914" s="6"/>
      <c r="AK914" s="6"/>
      <c r="AL914" s="145"/>
      <c r="AM914" s="135"/>
      <c r="AN914" s="136"/>
      <c r="AO914" s="136"/>
      <c r="AP914" s="136"/>
      <c r="AQ914" s="147"/>
      <c r="AR914" s="145"/>
      <c r="AS914" s="110"/>
      <c r="AT914" s="119"/>
      <c r="AU914" s="10"/>
      <c r="AV914" s="119"/>
      <c r="AW914" s="8"/>
      <c r="AX914" s="9"/>
      <c r="AY914" s="9"/>
      <c r="AZ914" s="9"/>
      <c r="BA914" s="145"/>
      <c r="BB914" s="145"/>
      <c r="BC914" s="149"/>
      <c r="BD914" s="33"/>
      <c r="BE914" s="6"/>
      <c r="BF914" s="8"/>
      <c r="BG914" s="154"/>
      <c r="BH914" s="119"/>
      <c r="BI914" s="119"/>
      <c r="BJ914" s="6"/>
      <c r="BK914" s="108"/>
      <c r="BL914" s="108"/>
      <c r="BM914" s="6"/>
      <c r="BN914" s="6"/>
      <c r="BO914" s="7"/>
      <c r="BP914" s="6"/>
      <c r="BQ914" s="156"/>
      <c r="BR914" s="139" t="s">
        <v>80</v>
      </c>
      <c r="BS914" s="159"/>
      <c r="BT914" s="6"/>
    </row>
    <row r="915" spans="1:72" s="101" customFormat="1" x14ac:dyDescent="0.25">
      <c r="A915" s="122"/>
      <c r="B915" s="123"/>
      <c r="C915" s="124"/>
      <c r="D915" s="124"/>
      <c r="E915" s="185"/>
      <c r="F915" s="5"/>
      <c r="G915" s="5"/>
      <c r="H915" s="64" t="str">
        <f t="shared" si="24"/>
        <v/>
      </c>
      <c r="I915" s="5"/>
      <c r="J915" s="5"/>
      <c r="K915" s="64" t="str">
        <f t="shared" si="25"/>
        <v/>
      </c>
      <c r="L915" s="119"/>
      <c r="M915" s="152"/>
      <c r="N915" s="119"/>
      <c r="O915" s="5" t="s">
        <v>293</v>
      </c>
      <c r="P915" s="127"/>
      <c r="Q915" s="129"/>
      <c r="R915" s="237"/>
      <c r="S915" s="128"/>
      <c r="T915" s="119"/>
      <c r="U915" s="130"/>
      <c r="V915" s="130"/>
      <c r="W915" s="5"/>
      <c r="X915" s="128"/>
      <c r="Y915" s="127"/>
      <c r="Z915" s="127"/>
      <c r="AA915" s="128"/>
      <c r="AB915" s="119"/>
      <c r="AC915" s="68" t="s">
        <v>82</v>
      </c>
      <c r="AD915" s="35"/>
      <c r="AE915" s="112"/>
      <c r="AF915" s="112"/>
      <c r="AG915" s="112"/>
      <c r="AH915" s="112"/>
      <c r="AI915" s="6"/>
      <c r="AJ915" s="6"/>
      <c r="AK915" s="6"/>
      <c r="AL915" s="145"/>
      <c r="AM915" s="135"/>
      <c r="AN915" s="136"/>
      <c r="AO915" s="136"/>
      <c r="AP915" s="136"/>
      <c r="AQ915" s="147"/>
      <c r="AR915" s="145"/>
      <c r="AS915" s="110"/>
      <c r="AT915" s="119"/>
      <c r="AU915" s="10"/>
      <c r="AV915" s="119"/>
      <c r="AW915" s="8"/>
      <c r="AX915" s="9"/>
      <c r="AY915" s="9"/>
      <c r="AZ915" s="9"/>
      <c r="BA915" s="145"/>
      <c r="BB915" s="145"/>
      <c r="BC915" s="149"/>
      <c r="BD915" s="33"/>
      <c r="BE915" s="6"/>
      <c r="BF915" s="8"/>
      <c r="BG915" s="154"/>
      <c r="BH915" s="119"/>
      <c r="BI915" s="119"/>
      <c r="BJ915" s="6"/>
      <c r="BK915" s="108"/>
      <c r="BL915" s="108"/>
      <c r="BM915" s="6"/>
      <c r="BN915" s="6"/>
      <c r="BO915" s="7"/>
      <c r="BP915" s="6"/>
      <c r="BQ915" s="156"/>
      <c r="BR915" s="139" t="s">
        <v>80</v>
      </c>
      <c r="BS915" s="159"/>
      <c r="BT915" s="6"/>
    </row>
    <row r="916" spans="1:72" s="101" customFormat="1" x14ac:dyDescent="0.25">
      <c r="A916" s="122"/>
      <c r="B916" s="123"/>
      <c r="C916" s="124"/>
      <c r="D916" s="124"/>
      <c r="E916" s="185"/>
      <c r="F916" s="5"/>
      <c r="G916" s="5"/>
      <c r="H916" s="64" t="str">
        <f t="shared" si="24"/>
        <v/>
      </c>
      <c r="I916" s="5"/>
      <c r="J916" s="5"/>
      <c r="K916" s="64" t="str">
        <f t="shared" si="25"/>
        <v/>
      </c>
      <c r="L916" s="119"/>
      <c r="M916" s="152"/>
      <c r="N916" s="119"/>
      <c r="O916" s="5" t="s">
        <v>293</v>
      </c>
      <c r="P916" s="127"/>
      <c r="Q916" s="129"/>
      <c r="R916" s="237"/>
      <c r="S916" s="128"/>
      <c r="T916" s="119"/>
      <c r="U916" s="130"/>
      <c r="V916" s="130"/>
      <c r="W916" s="5"/>
      <c r="X916" s="128"/>
      <c r="Y916" s="127"/>
      <c r="Z916" s="127"/>
      <c r="AA916" s="128"/>
      <c r="AB916" s="119"/>
      <c r="AC916" s="68" t="s">
        <v>82</v>
      </c>
      <c r="AD916" s="35"/>
      <c r="AE916" s="112"/>
      <c r="AF916" s="112"/>
      <c r="AG916" s="112"/>
      <c r="AH916" s="112"/>
      <c r="AI916" s="6"/>
      <c r="AJ916" s="6"/>
      <c r="AK916" s="6"/>
      <c r="AL916" s="145"/>
      <c r="AM916" s="135"/>
      <c r="AN916" s="136"/>
      <c r="AO916" s="136"/>
      <c r="AP916" s="136"/>
      <c r="AQ916" s="147"/>
      <c r="AR916" s="145"/>
      <c r="AS916" s="110"/>
      <c r="AT916" s="119"/>
      <c r="AU916" s="10"/>
      <c r="AV916" s="119"/>
      <c r="AW916" s="8"/>
      <c r="AX916" s="9"/>
      <c r="AY916" s="9"/>
      <c r="AZ916" s="9"/>
      <c r="BA916" s="145"/>
      <c r="BB916" s="145"/>
      <c r="BC916" s="149"/>
      <c r="BD916" s="33"/>
      <c r="BE916" s="6"/>
      <c r="BF916" s="8"/>
      <c r="BG916" s="154"/>
      <c r="BH916" s="119"/>
      <c r="BI916" s="119"/>
      <c r="BJ916" s="6"/>
      <c r="BK916" s="108"/>
      <c r="BL916" s="108"/>
      <c r="BM916" s="6"/>
      <c r="BN916" s="6"/>
      <c r="BO916" s="7"/>
      <c r="BP916" s="6"/>
      <c r="BQ916" s="156"/>
      <c r="BR916" s="139" t="s">
        <v>80</v>
      </c>
      <c r="BS916" s="159"/>
      <c r="BT916" s="6"/>
    </row>
    <row r="917" spans="1:72" s="101" customFormat="1" x14ac:dyDescent="0.25">
      <c r="A917" s="122"/>
      <c r="B917" s="123"/>
      <c r="C917" s="124"/>
      <c r="D917" s="124"/>
      <c r="E917" s="185"/>
      <c r="F917" s="5"/>
      <c r="G917" s="5"/>
      <c r="H917" s="64" t="str">
        <f t="shared" si="24"/>
        <v/>
      </c>
      <c r="I917" s="5"/>
      <c r="J917" s="5"/>
      <c r="K917" s="64" t="str">
        <f t="shared" si="25"/>
        <v/>
      </c>
      <c r="L917" s="119"/>
      <c r="M917" s="152"/>
      <c r="N917" s="119"/>
      <c r="O917" s="5" t="s">
        <v>293</v>
      </c>
      <c r="P917" s="127"/>
      <c r="Q917" s="129"/>
      <c r="R917" s="237"/>
      <c r="S917" s="128"/>
      <c r="T917" s="119"/>
      <c r="U917" s="130"/>
      <c r="V917" s="130"/>
      <c r="W917" s="5"/>
      <c r="X917" s="128"/>
      <c r="Y917" s="127"/>
      <c r="Z917" s="127"/>
      <c r="AA917" s="128"/>
      <c r="AB917" s="119"/>
      <c r="AC917" s="68" t="s">
        <v>82</v>
      </c>
      <c r="AD917" s="35"/>
      <c r="AE917" s="112"/>
      <c r="AF917" s="112"/>
      <c r="AG917" s="112"/>
      <c r="AH917" s="112"/>
      <c r="AI917" s="6"/>
      <c r="AJ917" s="6"/>
      <c r="AK917" s="6"/>
      <c r="AL917" s="145"/>
      <c r="AM917" s="135"/>
      <c r="AN917" s="136"/>
      <c r="AO917" s="136"/>
      <c r="AP917" s="136"/>
      <c r="AQ917" s="147"/>
      <c r="AR917" s="145"/>
      <c r="AS917" s="110"/>
      <c r="AT917" s="119"/>
      <c r="AU917" s="10"/>
      <c r="AV917" s="119"/>
      <c r="AW917" s="8"/>
      <c r="AX917" s="9"/>
      <c r="AY917" s="9"/>
      <c r="AZ917" s="9"/>
      <c r="BA917" s="145"/>
      <c r="BB917" s="145"/>
      <c r="BC917" s="149"/>
      <c r="BD917" s="33"/>
      <c r="BE917" s="6"/>
      <c r="BF917" s="8"/>
      <c r="BG917" s="154"/>
      <c r="BH917" s="119"/>
      <c r="BI917" s="119"/>
      <c r="BJ917" s="6"/>
      <c r="BK917" s="108"/>
      <c r="BL917" s="108"/>
      <c r="BM917" s="6"/>
      <c r="BN917" s="6"/>
      <c r="BO917" s="7"/>
      <c r="BP917" s="6"/>
      <c r="BQ917" s="156"/>
      <c r="BR917" s="139" t="s">
        <v>80</v>
      </c>
      <c r="BS917" s="159"/>
      <c r="BT917" s="6"/>
    </row>
    <row r="918" spans="1:72" s="101" customFormat="1" x14ac:dyDescent="0.25">
      <c r="A918" s="122"/>
      <c r="B918" s="123"/>
      <c r="C918" s="124"/>
      <c r="D918" s="124"/>
      <c r="E918" s="185"/>
      <c r="F918" s="5"/>
      <c r="G918" s="5"/>
      <c r="H918" s="64" t="str">
        <f t="shared" si="24"/>
        <v/>
      </c>
      <c r="I918" s="5"/>
      <c r="J918" s="5"/>
      <c r="K918" s="64" t="str">
        <f t="shared" si="25"/>
        <v/>
      </c>
      <c r="L918" s="119"/>
      <c r="M918" s="152"/>
      <c r="N918" s="119"/>
      <c r="O918" s="5" t="s">
        <v>293</v>
      </c>
      <c r="P918" s="127"/>
      <c r="Q918" s="129"/>
      <c r="R918" s="237"/>
      <c r="S918" s="128"/>
      <c r="T918" s="119"/>
      <c r="U918" s="130"/>
      <c r="V918" s="130"/>
      <c r="W918" s="5"/>
      <c r="X918" s="128"/>
      <c r="Y918" s="127"/>
      <c r="Z918" s="127"/>
      <c r="AA918" s="128"/>
      <c r="AB918" s="119"/>
      <c r="AC918" s="68" t="s">
        <v>82</v>
      </c>
      <c r="AD918" s="35"/>
      <c r="AE918" s="112"/>
      <c r="AF918" s="112"/>
      <c r="AG918" s="112"/>
      <c r="AH918" s="112"/>
      <c r="AI918" s="6"/>
      <c r="AJ918" s="6"/>
      <c r="AK918" s="6"/>
      <c r="AL918" s="145"/>
      <c r="AM918" s="135"/>
      <c r="AN918" s="136"/>
      <c r="AO918" s="136"/>
      <c r="AP918" s="136"/>
      <c r="AQ918" s="147"/>
      <c r="AR918" s="145"/>
      <c r="AS918" s="110"/>
      <c r="AT918" s="119"/>
      <c r="AU918" s="10"/>
      <c r="AV918" s="119"/>
      <c r="AW918" s="8"/>
      <c r="AX918" s="9"/>
      <c r="AY918" s="9"/>
      <c r="AZ918" s="9"/>
      <c r="BA918" s="145"/>
      <c r="BB918" s="145"/>
      <c r="BC918" s="149"/>
      <c r="BD918" s="33"/>
      <c r="BE918" s="6"/>
      <c r="BF918" s="8"/>
      <c r="BG918" s="154"/>
      <c r="BH918" s="119"/>
      <c r="BI918" s="119"/>
      <c r="BJ918" s="6"/>
      <c r="BK918" s="108"/>
      <c r="BL918" s="108"/>
      <c r="BM918" s="6"/>
      <c r="BN918" s="6"/>
      <c r="BO918" s="7"/>
      <c r="BP918" s="6"/>
      <c r="BQ918" s="156"/>
      <c r="BR918" s="139" t="s">
        <v>80</v>
      </c>
      <c r="BS918" s="159"/>
      <c r="BT918" s="6"/>
    </row>
    <row r="919" spans="1:72" s="101" customFormat="1" x14ac:dyDescent="0.25">
      <c r="A919" s="122"/>
      <c r="B919" s="123"/>
      <c r="C919" s="124"/>
      <c r="D919" s="124"/>
      <c r="E919" s="185"/>
      <c r="F919" s="5"/>
      <c r="G919" s="5"/>
      <c r="H919" s="64" t="str">
        <f t="shared" si="24"/>
        <v/>
      </c>
      <c r="I919" s="5"/>
      <c r="J919" s="5"/>
      <c r="K919" s="64" t="str">
        <f t="shared" si="25"/>
        <v/>
      </c>
      <c r="L919" s="119"/>
      <c r="M919" s="152"/>
      <c r="N919" s="119"/>
      <c r="O919" s="5" t="s">
        <v>293</v>
      </c>
      <c r="P919" s="127"/>
      <c r="Q919" s="129"/>
      <c r="R919" s="237"/>
      <c r="S919" s="128"/>
      <c r="T919" s="119"/>
      <c r="U919" s="130"/>
      <c r="V919" s="130"/>
      <c r="W919" s="5"/>
      <c r="X919" s="128"/>
      <c r="Y919" s="127"/>
      <c r="Z919" s="127"/>
      <c r="AA919" s="128"/>
      <c r="AB919" s="119"/>
      <c r="AC919" s="68" t="s">
        <v>82</v>
      </c>
      <c r="AD919" s="35"/>
      <c r="AE919" s="112"/>
      <c r="AF919" s="112"/>
      <c r="AG919" s="112"/>
      <c r="AH919" s="112"/>
      <c r="AI919" s="6"/>
      <c r="AJ919" s="6"/>
      <c r="AK919" s="6"/>
      <c r="AL919" s="145"/>
      <c r="AM919" s="135"/>
      <c r="AN919" s="136"/>
      <c r="AO919" s="136"/>
      <c r="AP919" s="136"/>
      <c r="AQ919" s="147"/>
      <c r="AR919" s="145"/>
      <c r="AS919" s="110"/>
      <c r="AT919" s="119"/>
      <c r="AU919" s="10"/>
      <c r="AV919" s="119"/>
      <c r="AW919" s="8"/>
      <c r="AX919" s="9"/>
      <c r="AY919" s="9"/>
      <c r="AZ919" s="9"/>
      <c r="BA919" s="145"/>
      <c r="BB919" s="145"/>
      <c r="BC919" s="149"/>
      <c r="BD919" s="33"/>
      <c r="BE919" s="6"/>
      <c r="BF919" s="8"/>
      <c r="BG919" s="154"/>
      <c r="BH919" s="119"/>
      <c r="BI919" s="119"/>
      <c r="BJ919" s="6"/>
      <c r="BK919" s="108"/>
      <c r="BL919" s="108"/>
      <c r="BM919" s="6"/>
      <c r="BN919" s="6"/>
      <c r="BO919" s="7"/>
      <c r="BP919" s="6"/>
      <c r="BQ919" s="156"/>
      <c r="BR919" s="139" t="s">
        <v>80</v>
      </c>
      <c r="BS919" s="159"/>
      <c r="BT919" s="6"/>
    </row>
    <row r="920" spans="1:72" s="101" customFormat="1" x14ac:dyDescent="0.25">
      <c r="A920" s="122"/>
      <c r="B920" s="123"/>
      <c r="C920" s="124"/>
      <c r="D920" s="124"/>
      <c r="E920" s="185"/>
      <c r="F920" s="5"/>
      <c r="G920" s="5"/>
      <c r="H920" s="64" t="str">
        <f t="shared" si="24"/>
        <v/>
      </c>
      <c r="I920" s="5"/>
      <c r="J920" s="5"/>
      <c r="K920" s="64" t="str">
        <f t="shared" si="25"/>
        <v/>
      </c>
      <c r="L920" s="119"/>
      <c r="M920" s="152"/>
      <c r="N920" s="119"/>
      <c r="O920" s="5" t="s">
        <v>293</v>
      </c>
      <c r="P920" s="127"/>
      <c r="Q920" s="129"/>
      <c r="R920" s="237"/>
      <c r="S920" s="128"/>
      <c r="T920" s="119"/>
      <c r="U920" s="130"/>
      <c r="V920" s="130"/>
      <c r="W920" s="5"/>
      <c r="X920" s="128"/>
      <c r="Y920" s="127"/>
      <c r="Z920" s="127"/>
      <c r="AA920" s="128"/>
      <c r="AB920" s="119"/>
      <c r="AC920" s="68" t="s">
        <v>82</v>
      </c>
      <c r="AD920" s="35"/>
      <c r="AE920" s="112"/>
      <c r="AF920" s="112"/>
      <c r="AG920" s="112"/>
      <c r="AH920" s="112"/>
      <c r="AI920" s="6"/>
      <c r="AJ920" s="6"/>
      <c r="AK920" s="6"/>
      <c r="AL920" s="145"/>
      <c r="AM920" s="135"/>
      <c r="AN920" s="136"/>
      <c r="AO920" s="136"/>
      <c r="AP920" s="136"/>
      <c r="AQ920" s="147"/>
      <c r="AR920" s="145"/>
      <c r="AS920" s="110"/>
      <c r="AT920" s="119"/>
      <c r="AU920" s="10"/>
      <c r="AV920" s="119"/>
      <c r="AW920" s="8"/>
      <c r="AX920" s="9"/>
      <c r="AY920" s="9"/>
      <c r="AZ920" s="9"/>
      <c r="BA920" s="145"/>
      <c r="BB920" s="145"/>
      <c r="BC920" s="149"/>
      <c r="BD920" s="33"/>
      <c r="BE920" s="6"/>
      <c r="BF920" s="8"/>
      <c r="BG920" s="154"/>
      <c r="BH920" s="119"/>
      <c r="BI920" s="119"/>
      <c r="BJ920" s="6"/>
      <c r="BK920" s="108"/>
      <c r="BL920" s="108"/>
      <c r="BM920" s="6"/>
      <c r="BN920" s="6"/>
      <c r="BO920" s="7"/>
      <c r="BP920" s="6"/>
      <c r="BQ920" s="156"/>
      <c r="BR920" s="139" t="s">
        <v>80</v>
      </c>
      <c r="BS920" s="159"/>
      <c r="BT920" s="6"/>
    </row>
    <row r="921" spans="1:72" s="101" customFormat="1" x14ac:dyDescent="0.25">
      <c r="A921" s="122"/>
      <c r="B921" s="123"/>
      <c r="C921" s="124"/>
      <c r="D921" s="124"/>
      <c r="E921" s="185"/>
      <c r="F921" s="5"/>
      <c r="G921" s="5"/>
      <c r="H921" s="64" t="str">
        <f t="shared" si="24"/>
        <v/>
      </c>
      <c r="I921" s="5"/>
      <c r="J921" s="5"/>
      <c r="K921" s="64" t="str">
        <f t="shared" si="25"/>
        <v/>
      </c>
      <c r="L921" s="119"/>
      <c r="M921" s="152"/>
      <c r="N921" s="119"/>
      <c r="O921" s="5" t="s">
        <v>293</v>
      </c>
      <c r="P921" s="127"/>
      <c r="Q921" s="129"/>
      <c r="R921" s="237"/>
      <c r="S921" s="128"/>
      <c r="T921" s="119"/>
      <c r="U921" s="130"/>
      <c r="V921" s="130"/>
      <c r="W921" s="5"/>
      <c r="X921" s="128"/>
      <c r="Y921" s="127"/>
      <c r="Z921" s="127"/>
      <c r="AA921" s="128"/>
      <c r="AB921" s="119"/>
      <c r="AC921" s="68" t="s">
        <v>82</v>
      </c>
      <c r="AD921" s="35"/>
      <c r="AE921" s="112"/>
      <c r="AF921" s="112"/>
      <c r="AG921" s="112"/>
      <c r="AH921" s="112"/>
      <c r="AI921" s="6"/>
      <c r="AJ921" s="6"/>
      <c r="AK921" s="6"/>
      <c r="AL921" s="145"/>
      <c r="AM921" s="135"/>
      <c r="AN921" s="136"/>
      <c r="AO921" s="136"/>
      <c r="AP921" s="136"/>
      <c r="AQ921" s="147"/>
      <c r="AR921" s="145"/>
      <c r="AS921" s="110"/>
      <c r="AT921" s="119"/>
      <c r="AU921" s="10"/>
      <c r="AV921" s="119"/>
      <c r="AW921" s="8"/>
      <c r="AX921" s="9"/>
      <c r="AY921" s="9"/>
      <c r="AZ921" s="9"/>
      <c r="BA921" s="145"/>
      <c r="BB921" s="145"/>
      <c r="BC921" s="149"/>
      <c r="BD921" s="33"/>
      <c r="BE921" s="6"/>
      <c r="BF921" s="8"/>
      <c r="BG921" s="154"/>
      <c r="BH921" s="119"/>
      <c r="BI921" s="119"/>
      <c r="BJ921" s="6"/>
      <c r="BK921" s="108"/>
      <c r="BL921" s="108"/>
      <c r="BM921" s="6"/>
      <c r="BN921" s="6"/>
      <c r="BO921" s="7"/>
      <c r="BP921" s="6"/>
      <c r="BQ921" s="156"/>
      <c r="BR921" s="139" t="s">
        <v>80</v>
      </c>
      <c r="BS921" s="159"/>
      <c r="BT921" s="6"/>
    </row>
    <row r="922" spans="1:72" s="101" customFormat="1" x14ac:dyDescent="0.25">
      <c r="A922" s="122"/>
      <c r="B922" s="123"/>
      <c r="C922" s="124"/>
      <c r="D922" s="124"/>
      <c r="E922" s="185"/>
      <c r="F922" s="5"/>
      <c r="G922" s="5"/>
      <c r="H922" s="64" t="str">
        <f t="shared" si="24"/>
        <v/>
      </c>
      <c r="I922" s="5"/>
      <c r="J922" s="5"/>
      <c r="K922" s="64" t="str">
        <f t="shared" si="25"/>
        <v/>
      </c>
      <c r="L922" s="119"/>
      <c r="M922" s="152"/>
      <c r="N922" s="119"/>
      <c r="O922" s="5" t="s">
        <v>293</v>
      </c>
      <c r="P922" s="127"/>
      <c r="Q922" s="129"/>
      <c r="R922" s="237"/>
      <c r="S922" s="128"/>
      <c r="T922" s="119"/>
      <c r="U922" s="130"/>
      <c r="V922" s="130"/>
      <c r="W922" s="5"/>
      <c r="X922" s="128"/>
      <c r="Y922" s="127"/>
      <c r="Z922" s="127"/>
      <c r="AA922" s="128"/>
      <c r="AB922" s="119"/>
      <c r="AC922" s="68" t="s">
        <v>82</v>
      </c>
      <c r="AD922" s="35"/>
      <c r="AE922" s="112"/>
      <c r="AF922" s="112"/>
      <c r="AG922" s="112"/>
      <c r="AH922" s="112"/>
      <c r="AI922" s="6"/>
      <c r="AJ922" s="6"/>
      <c r="AK922" s="6"/>
      <c r="AL922" s="145"/>
      <c r="AM922" s="135"/>
      <c r="AN922" s="136"/>
      <c r="AO922" s="136"/>
      <c r="AP922" s="136"/>
      <c r="AQ922" s="147"/>
      <c r="AR922" s="145"/>
      <c r="AS922" s="110"/>
      <c r="AT922" s="119"/>
      <c r="AU922" s="10"/>
      <c r="AV922" s="119"/>
      <c r="AW922" s="8"/>
      <c r="AX922" s="9"/>
      <c r="AY922" s="9"/>
      <c r="AZ922" s="9"/>
      <c r="BA922" s="145"/>
      <c r="BB922" s="145"/>
      <c r="BC922" s="149"/>
      <c r="BD922" s="33"/>
      <c r="BE922" s="6"/>
      <c r="BF922" s="8"/>
      <c r="BG922" s="154"/>
      <c r="BH922" s="119"/>
      <c r="BI922" s="119"/>
      <c r="BJ922" s="6"/>
      <c r="BK922" s="108"/>
      <c r="BL922" s="108"/>
      <c r="BM922" s="6"/>
      <c r="BN922" s="6"/>
      <c r="BO922" s="7"/>
      <c r="BP922" s="6"/>
      <c r="BQ922" s="156"/>
      <c r="BR922" s="139" t="s">
        <v>80</v>
      </c>
      <c r="BS922" s="159"/>
      <c r="BT922" s="6"/>
    </row>
    <row r="923" spans="1:72" s="101" customFormat="1" x14ac:dyDescent="0.25">
      <c r="A923" s="122"/>
      <c r="B923" s="123"/>
      <c r="C923" s="124"/>
      <c r="D923" s="124"/>
      <c r="E923" s="185"/>
      <c r="F923" s="5"/>
      <c r="G923" s="5"/>
      <c r="H923" s="64" t="str">
        <f t="shared" si="24"/>
        <v/>
      </c>
      <c r="I923" s="5"/>
      <c r="J923" s="5"/>
      <c r="K923" s="64" t="str">
        <f t="shared" si="25"/>
        <v/>
      </c>
      <c r="L923" s="119"/>
      <c r="M923" s="152"/>
      <c r="N923" s="119"/>
      <c r="O923" s="5" t="s">
        <v>293</v>
      </c>
      <c r="P923" s="127"/>
      <c r="Q923" s="129"/>
      <c r="R923" s="237"/>
      <c r="S923" s="128"/>
      <c r="T923" s="119"/>
      <c r="U923" s="130"/>
      <c r="V923" s="130"/>
      <c r="W923" s="5"/>
      <c r="X923" s="128"/>
      <c r="Y923" s="127"/>
      <c r="Z923" s="127"/>
      <c r="AA923" s="128"/>
      <c r="AB923" s="119"/>
      <c r="AC923" s="68" t="s">
        <v>82</v>
      </c>
      <c r="AD923" s="35"/>
      <c r="AE923" s="112"/>
      <c r="AF923" s="112"/>
      <c r="AG923" s="112"/>
      <c r="AH923" s="112"/>
      <c r="AI923" s="6"/>
      <c r="AJ923" s="6"/>
      <c r="AK923" s="6"/>
      <c r="AL923" s="145"/>
      <c r="AM923" s="135"/>
      <c r="AN923" s="136"/>
      <c r="AO923" s="136"/>
      <c r="AP923" s="136"/>
      <c r="AQ923" s="147"/>
      <c r="AR923" s="145"/>
      <c r="AS923" s="110"/>
      <c r="AT923" s="119"/>
      <c r="AU923" s="10"/>
      <c r="AV923" s="119"/>
      <c r="AW923" s="8"/>
      <c r="AX923" s="9"/>
      <c r="AY923" s="9"/>
      <c r="AZ923" s="9"/>
      <c r="BA923" s="145"/>
      <c r="BB923" s="145"/>
      <c r="BC923" s="149"/>
      <c r="BD923" s="33"/>
      <c r="BE923" s="6"/>
      <c r="BF923" s="8"/>
      <c r="BG923" s="154"/>
      <c r="BH923" s="119"/>
      <c r="BI923" s="119"/>
      <c r="BJ923" s="6"/>
      <c r="BK923" s="108"/>
      <c r="BL923" s="108"/>
      <c r="BM923" s="6"/>
      <c r="BN923" s="6"/>
      <c r="BO923" s="7"/>
      <c r="BP923" s="6"/>
      <c r="BQ923" s="156"/>
      <c r="BR923" s="139" t="s">
        <v>80</v>
      </c>
      <c r="BS923" s="159"/>
      <c r="BT923" s="6"/>
    </row>
    <row r="924" spans="1:72" s="101" customFormat="1" x14ac:dyDescent="0.25">
      <c r="A924" s="122"/>
      <c r="B924" s="123"/>
      <c r="C924" s="124"/>
      <c r="D924" s="124"/>
      <c r="E924" s="185"/>
      <c r="F924" s="5"/>
      <c r="G924" s="5"/>
      <c r="H924" s="64" t="str">
        <f t="shared" si="24"/>
        <v/>
      </c>
      <c r="I924" s="5"/>
      <c r="J924" s="5"/>
      <c r="K924" s="64" t="str">
        <f t="shared" si="25"/>
        <v/>
      </c>
      <c r="L924" s="119"/>
      <c r="M924" s="152"/>
      <c r="N924" s="119"/>
      <c r="O924" s="5" t="s">
        <v>293</v>
      </c>
      <c r="P924" s="127"/>
      <c r="Q924" s="129"/>
      <c r="R924" s="237"/>
      <c r="S924" s="128"/>
      <c r="T924" s="119"/>
      <c r="U924" s="130"/>
      <c r="V924" s="130"/>
      <c r="W924" s="5"/>
      <c r="X924" s="128"/>
      <c r="Y924" s="127"/>
      <c r="Z924" s="127"/>
      <c r="AA924" s="128"/>
      <c r="AB924" s="119"/>
      <c r="AC924" s="68" t="s">
        <v>82</v>
      </c>
      <c r="AD924" s="35"/>
      <c r="AE924" s="112"/>
      <c r="AF924" s="112"/>
      <c r="AG924" s="112"/>
      <c r="AH924" s="112"/>
      <c r="AI924" s="6"/>
      <c r="AJ924" s="6"/>
      <c r="AK924" s="6"/>
      <c r="AL924" s="145"/>
      <c r="AM924" s="135"/>
      <c r="AN924" s="136"/>
      <c r="AO924" s="136"/>
      <c r="AP924" s="136"/>
      <c r="AQ924" s="147"/>
      <c r="AR924" s="145"/>
      <c r="AS924" s="110"/>
      <c r="AT924" s="119"/>
      <c r="AU924" s="10"/>
      <c r="AV924" s="119"/>
      <c r="AW924" s="8"/>
      <c r="AX924" s="9"/>
      <c r="AY924" s="9"/>
      <c r="AZ924" s="9"/>
      <c r="BA924" s="145"/>
      <c r="BB924" s="145"/>
      <c r="BC924" s="149"/>
      <c r="BD924" s="33"/>
      <c r="BE924" s="6"/>
      <c r="BF924" s="8"/>
      <c r="BG924" s="154"/>
      <c r="BH924" s="119"/>
      <c r="BI924" s="119"/>
      <c r="BJ924" s="6"/>
      <c r="BK924" s="108"/>
      <c r="BL924" s="108"/>
      <c r="BM924" s="6"/>
      <c r="BN924" s="6"/>
      <c r="BO924" s="7"/>
      <c r="BP924" s="6"/>
      <c r="BQ924" s="156"/>
      <c r="BR924" s="139" t="s">
        <v>80</v>
      </c>
      <c r="BS924" s="159"/>
      <c r="BT924" s="6"/>
    </row>
    <row r="925" spans="1:72" s="101" customFormat="1" x14ac:dyDescent="0.25">
      <c r="A925" s="122"/>
      <c r="B925" s="123"/>
      <c r="C925" s="124"/>
      <c r="D925" s="124"/>
      <c r="E925" s="185"/>
      <c r="F925" s="5"/>
      <c r="G925" s="5"/>
      <c r="H925" s="64" t="str">
        <f t="shared" si="24"/>
        <v/>
      </c>
      <c r="I925" s="5"/>
      <c r="J925" s="5"/>
      <c r="K925" s="64" t="str">
        <f t="shared" si="25"/>
        <v/>
      </c>
      <c r="L925" s="119"/>
      <c r="M925" s="152"/>
      <c r="N925" s="119"/>
      <c r="O925" s="5" t="s">
        <v>293</v>
      </c>
      <c r="P925" s="127"/>
      <c r="Q925" s="129"/>
      <c r="R925" s="237"/>
      <c r="S925" s="128"/>
      <c r="T925" s="119"/>
      <c r="U925" s="130"/>
      <c r="V925" s="130"/>
      <c r="W925" s="5"/>
      <c r="X925" s="128"/>
      <c r="Y925" s="127"/>
      <c r="Z925" s="127"/>
      <c r="AA925" s="128"/>
      <c r="AB925" s="119"/>
      <c r="AC925" s="68" t="s">
        <v>82</v>
      </c>
      <c r="AD925" s="35"/>
      <c r="AE925" s="112"/>
      <c r="AF925" s="112"/>
      <c r="AG925" s="112"/>
      <c r="AH925" s="112"/>
      <c r="AI925" s="6"/>
      <c r="AJ925" s="6"/>
      <c r="AK925" s="6"/>
      <c r="AL925" s="145"/>
      <c r="AM925" s="135"/>
      <c r="AN925" s="136"/>
      <c r="AO925" s="136"/>
      <c r="AP925" s="136"/>
      <c r="AQ925" s="147"/>
      <c r="AR925" s="145"/>
      <c r="AS925" s="110"/>
      <c r="AT925" s="119"/>
      <c r="AU925" s="10"/>
      <c r="AV925" s="119"/>
      <c r="AW925" s="8"/>
      <c r="AX925" s="9"/>
      <c r="AY925" s="9"/>
      <c r="AZ925" s="9"/>
      <c r="BA925" s="145"/>
      <c r="BB925" s="145"/>
      <c r="BC925" s="149"/>
      <c r="BD925" s="33"/>
      <c r="BE925" s="6"/>
      <c r="BF925" s="8"/>
      <c r="BG925" s="154"/>
      <c r="BH925" s="119"/>
      <c r="BI925" s="119"/>
      <c r="BJ925" s="6"/>
      <c r="BK925" s="108"/>
      <c r="BL925" s="108"/>
      <c r="BM925" s="6"/>
      <c r="BN925" s="6"/>
      <c r="BO925" s="7"/>
      <c r="BP925" s="6"/>
      <c r="BQ925" s="156"/>
      <c r="BR925" s="139" t="s">
        <v>80</v>
      </c>
      <c r="BS925" s="159"/>
      <c r="BT925" s="6"/>
    </row>
    <row r="926" spans="1:72" s="101" customFormat="1" x14ac:dyDescent="0.25">
      <c r="A926" s="122"/>
      <c r="B926" s="123"/>
      <c r="C926" s="124"/>
      <c r="D926" s="124"/>
      <c r="E926" s="185"/>
      <c r="F926" s="5"/>
      <c r="G926" s="5"/>
      <c r="H926" s="64" t="str">
        <f t="shared" si="24"/>
        <v/>
      </c>
      <c r="I926" s="5"/>
      <c r="J926" s="5"/>
      <c r="K926" s="64" t="str">
        <f t="shared" si="25"/>
        <v/>
      </c>
      <c r="L926" s="119"/>
      <c r="M926" s="152"/>
      <c r="N926" s="119"/>
      <c r="O926" s="5" t="s">
        <v>293</v>
      </c>
      <c r="P926" s="127"/>
      <c r="Q926" s="129"/>
      <c r="R926" s="237"/>
      <c r="S926" s="128"/>
      <c r="T926" s="119"/>
      <c r="U926" s="130"/>
      <c r="V926" s="130"/>
      <c r="W926" s="5"/>
      <c r="X926" s="128"/>
      <c r="Y926" s="127"/>
      <c r="Z926" s="127"/>
      <c r="AA926" s="128"/>
      <c r="AB926" s="119"/>
      <c r="AC926" s="68" t="s">
        <v>82</v>
      </c>
      <c r="AD926" s="35"/>
      <c r="AE926" s="112"/>
      <c r="AF926" s="112"/>
      <c r="AG926" s="112"/>
      <c r="AH926" s="112"/>
      <c r="AI926" s="6"/>
      <c r="AJ926" s="6"/>
      <c r="AK926" s="6"/>
      <c r="AL926" s="145"/>
      <c r="AM926" s="135"/>
      <c r="AN926" s="136"/>
      <c r="AO926" s="136"/>
      <c r="AP926" s="136"/>
      <c r="AQ926" s="147"/>
      <c r="AR926" s="145"/>
      <c r="AS926" s="110"/>
      <c r="AT926" s="119"/>
      <c r="AU926" s="10"/>
      <c r="AV926" s="119"/>
      <c r="AW926" s="8"/>
      <c r="AX926" s="9"/>
      <c r="AY926" s="9"/>
      <c r="AZ926" s="9"/>
      <c r="BA926" s="145"/>
      <c r="BB926" s="145"/>
      <c r="BC926" s="149"/>
      <c r="BD926" s="33"/>
      <c r="BE926" s="6"/>
      <c r="BF926" s="8"/>
      <c r="BG926" s="154"/>
      <c r="BH926" s="119"/>
      <c r="BI926" s="119"/>
      <c r="BJ926" s="6"/>
      <c r="BK926" s="108"/>
      <c r="BL926" s="108"/>
      <c r="BM926" s="6"/>
      <c r="BN926" s="6"/>
      <c r="BO926" s="7"/>
      <c r="BP926" s="6"/>
      <c r="BQ926" s="156"/>
      <c r="BR926" s="139" t="s">
        <v>80</v>
      </c>
      <c r="BS926" s="159"/>
      <c r="BT926" s="6"/>
    </row>
    <row r="927" spans="1:72" s="101" customFormat="1" x14ac:dyDescent="0.25">
      <c r="A927" s="122"/>
      <c r="B927" s="123"/>
      <c r="C927" s="124"/>
      <c r="D927" s="124"/>
      <c r="E927" s="185"/>
      <c r="F927" s="5"/>
      <c r="G927" s="5"/>
      <c r="H927" s="64" t="str">
        <f t="shared" ref="H927:H986" si="26">IF(E927&gt;0,100%,"")</f>
        <v/>
      </c>
      <c r="I927" s="5"/>
      <c r="J927" s="5"/>
      <c r="K927" s="64" t="str">
        <f t="shared" ref="K927:K986" si="27">IF(H927="","",IF(H927=1,"",1-H927))</f>
        <v/>
      </c>
      <c r="L927" s="119"/>
      <c r="M927" s="152"/>
      <c r="N927" s="119"/>
      <c r="O927" s="5" t="s">
        <v>293</v>
      </c>
      <c r="P927" s="127"/>
      <c r="Q927" s="129"/>
      <c r="R927" s="237"/>
      <c r="S927" s="128"/>
      <c r="T927" s="119"/>
      <c r="U927" s="130"/>
      <c r="V927" s="130"/>
      <c r="W927" s="5"/>
      <c r="X927" s="128"/>
      <c r="Y927" s="127"/>
      <c r="Z927" s="127"/>
      <c r="AA927" s="128"/>
      <c r="AB927" s="119"/>
      <c r="AC927" s="68" t="s">
        <v>82</v>
      </c>
      <c r="AD927" s="35"/>
      <c r="AE927" s="112"/>
      <c r="AF927" s="112"/>
      <c r="AG927" s="112"/>
      <c r="AH927" s="112"/>
      <c r="AI927" s="6"/>
      <c r="AJ927" s="6"/>
      <c r="AK927" s="6"/>
      <c r="AL927" s="145"/>
      <c r="AM927" s="135"/>
      <c r="AN927" s="136"/>
      <c r="AO927" s="136"/>
      <c r="AP927" s="136"/>
      <c r="AQ927" s="147"/>
      <c r="AR927" s="145"/>
      <c r="AS927" s="110"/>
      <c r="AT927" s="119"/>
      <c r="AU927" s="10"/>
      <c r="AV927" s="119"/>
      <c r="AW927" s="8"/>
      <c r="AX927" s="9"/>
      <c r="AY927" s="9"/>
      <c r="AZ927" s="9"/>
      <c r="BA927" s="145"/>
      <c r="BB927" s="145"/>
      <c r="BC927" s="149"/>
      <c r="BD927" s="33"/>
      <c r="BE927" s="6"/>
      <c r="BF927" s="8"/>
      <c r="BG927" s="154"/>
      <c r="BH927" s="119"/>
      <c r="BI927" s="119"/>
      <c r="BJ927" s="6"/>
      <c r="BK927" s="108"/>
      <c r="BL927" s="108"/>
      <c r="BM927" s="6"/>
      <c r="BN927" s="6"/>
      <c r="BO927" s="7"/>
      <c r="BP927" s="6"/>
      <c r="BQ927" s="156"/>
      <c r="BR927" s="139" t="s">
        <v>80</v>
      </c>
      <c r="BS927" s="159"/>
      <c r="BT927" s="6"/>
    </row>
    <row r="928" spans="1:72" s="101" customFormat="1" x14ac:dyDescent="0.25">
      <c r="A928" s="122"/>
      <c r="B928" s="123"/>
      <c r="C928" s="124"/>
      <c r="D928" s="124"/>
      <c r="E928" s="185"/>
      <c r="F928" s="5"/>
      <c r="G928" s="5"/>
      <c r="H928" s="64" t="str">
        <f t="shared" si="26"/>
        <v/>
      </c>
      <c r="I928" s="5"/>
      <c r="J928" s="5"/>
      <c r="K928" s="64" t="str">
        <f t="shared" si="27"/>
        <v/>
      </c>
      <c r="L928" s="119"/>
      <c r="M928" s="152"/>
      <c r="N928" s="119"/>
      <c r="O928" s="5" t="s">
        <v>293</v>
      </c>
      <c r="P928" s="127"/>
      <c r="Q928" s="129"/>
      <c r="R928" s="237"/>
      <c r="S928" s="128"/>
      <c r="T928" s="119"/>
      <c r="U928" s="130"/>
      <c r="V928" s="130"/>
      <c r="W928" s="5"/>
      <c r="X928" s="128"/>
      <c r="Y928" s="127"/>
      <c r="Z928" s="127"/>
      <c r="AA928" s="128"/>
      <c r="AB928" s="119"/>
      <c r="AC928" s="68" t="s">
        <v>82</v>
      </c>
      <c r="AD928" s="35"/>
      <c r="AE928" s="112"/>
      <c r="AF928" s="112"/>
      <c r="AG928" s="112"/>
      <c r="AH928" s="112"/>
      <c r="AI928" s="6"/>
      <c r="AJ928" s="6"/>
      <c r="AK928" s="6"/>
      <c r="AL928" s="145"/>
      <c r="AM928" s="135"/>
      <c r="AN928" s="136"/>
      <c r="AO928" s="136"/>
      <c r="AP928" s="136"/>
      <c r="AQ928" s="147"/>
      <c r="AR928" s="145"/>
      <c r="AS928" s="110"/>
      <c r="AT928" s="119"/>
      <c r="AU928" s="10"/>
      <c r="AV928" s="119"/>
      <c r="AW928" s="8"/>
      <c r="AX928" s="9"/>
      <c r="AY928" s="9"/>
      <c r="AZ928" s="9"/>
      <c r="BA928" s="145"/>
      <c r="BB928" s="145"/>
      <c r="BC928" s="149"/>
      <c r="BD928" s="33"/>
      <c r="BE928" s="6"/>
      <c r="BF928" s="8"/>
      <c r="BG928" s="154"/>
      <c r="BH928" s="119"/>
      <c r="BI928" s="119"/>
      <c r="BJ928" s="6"/>
      <c r="BK928" s="108"/>
      <c r="BL928" s="108"/>
      <c r="BM928" s="6"/>
      <c r="BN928" s="6"/>
      <c r="BO928" s="7"/>
      <c r="BP928" s="6"/>
      <c r="BQ928" s="156"/>
      <c r="BR928" s="139" t="s">
        <v>80</v>
      </c>
      <c r="BS928" s="159"/>
      <c r="BT928" s="6"/>
    </row>
    <row r="929" spans="1:72" s="101" customFormat="1" x14ac:dyDescent="0.25">
      <c r="A929" s="122"/>
      <c r="B929" s="123"/>
      <c r="C929" s="124"/>
      <c r="D929" s="124"/>
      <c r="E929" s="185"/>
      <c r="F929" s="5"/>
      <c r="G929" s="5"/>
      <c r="H929" s="64" t="str">
        <f t="shared" si="26"/>
        <v/>
      </c>
      <c r="I929" s="5"/>
      <c r="J929" s="5"/>
      <c r="K929" s="64" t="str">
        <f t="shared" si="27"/>
        <v/>
      </c>
      <c r="L929" s="119"/>
      <c r="M929" s="152"/>
      <c r="N929" s="119"/>
      <c r="O929" s="5" t="s">
        <v>293</v>
      </c>
      <c r="P929" s="127"/>
      <c r="Q929" s="129"/>
      <c r="R929" s="237"/>
      <c r="S929" s="128"/>
      <c r="T929" s="119"/>
      <c r="U929" s="130"/>
      <c r="V929" s="130"/>
      <c r="W929" s="5"/>
      <c r="X929" s="128"/>
      <c r="Y929" s="127"/>
      <c r="Z929" s="127"/>
      <c r="AA929" s="128"/>
      <c r="AB929" s="119"/>
      <c r="AC929" s="68" t="s">
        <v>82</v>
      </c>
      <c r="AD929" s="35"/>
      <c r="AE929" s="112"/>
      <c r="AF929" s="112"/>
      <c r="AG929" s="112"/>
      <c r="AH929" s="112"/>
      <c r="AI929" s="6"/>
      <c r="AJ929" s="6"/>
      <c r="AK929" s="6"/>
      <c r="AL929" s="145"/>
      <c r="AM929" s="135"/>
      <c r="AN929" s="136"/>
      <c r="AO929" s="136"/>
      <c r="AP929" s="136"/>
      <c r="AQ929" s="147"/>
      <c r="AR929" s="145"/>
      <c r="AS929" s="110"/>
      <c r="AT929" s="119"/>
      <c r="AU929" s="10"/>
      <c r="AV929" s="119"/>
      <c r="AW929" s="8"/>
      <c r="AX929" s="9"/>
      <c r="AY929" s="9"/>
      <c r="AZ929" s="9"/>
      <c r="BA929" s="145"/>
      <c r="BB929" s="145"/>
      <c r="BC929" s="149"/>
      <c r="BD929" s="33"/>
      <c r="BE929" s="6"/>
      <c r="BF929" s="8"/>
      <c r="BG929" s="154"/>
      <c r="BH929" s="119"/>
      <c r="BI929" s="119"/>
      <c r="BJ929" s="6"/>
      <c r="BK929" s="108"/>
      <c r="BL929" s="108"/>
      <c r="BM929" s="6"/>
      <c r="BN929" s="6"/>
      <c r="BO929" s="7"/>
      <c r="BP929" s="6"/>
      <c r="BQ929" s="156"/>
      <c r="BR929" s="139" t="s">
        <v>80</v>
      </c>
      <c r="BS929" s="159"/>
      <c r="BT929" s="6"/>
    </row>
    <row r="930" spans="1:72" s="101" customFormat="1" x14ac:dyDescent="0.25">
      <c r="A930" s="122"/>
      <c r="B930" s="123"/>
      <c r="C930" s="124"/>
      <c r="D930" s="124"/>
      <c r="E930" s="185"/>
      <c r="F930" s="5"/>
      <c r="G930" s="5"/>
      <c r="H930" s="64" t="str">
        <f t="shared" si="26"/>
        <v/>
      </c>
      <c r="I930" s="5"/>
      <c r="J930" s="5"/>
      <c r="K930" s="64" t="str">
        <f t="shared" si="27"/>
        <v/>
      </c>
      <c r="L930" s="119"/>
      <c r="M930" s="152"/>
      <c r="N930" s="119"/>
      <c r="O930" s="5" t="s">
        <v>293</v>
      </c>
      <c r="P930" s="127"/>
      <c r="Q930" s="129"/>
      <c r="R930" s="237"/>
      <c r="S930" s="128"/>
      <c r="T930" s="119"/>
      <c r="U930" s="130"/>
      <c r="V930" s="130"/>
      <c r="W930" s="5"/>
      <c r="X930" s="128"/>
      <c r="Y930" s="127"/>
      <c r="Z930" s="127"/>
      <c r="AA930" s="128"/>
      <c r="AB930" s="119"/>
      <c r="AC930" s="68" t="s">
        <v>82</v>
      </c>
      <c r="AD930" s="35"/>
      <c r="AE930" s="112"/>
      <c r="AF930" s="112"/>
      <c r="AG930" s="112"/>
      <c r="AH930" s="112"/>
      <c r="AI930" s="6"/>
      <c r="AJ930" s="6"/>
      <c r="AK930" s="6"/>
      <c r="AL930" s="145"/>
      <c r="AM930" s="135"/>
      <c r="AN930" s="136"/>
      <c r="AO930" s="136"/>
      <c r="AP930" s="136"/>
      <c r="AQ930" s="147"/>
      <c r="AR930" s="145"/>
      <c r="AS930" s="110"/>
      <c r="AT930" s="119"/>
      <c r="AU930" s="10"/>
      <c r="AV930" s="119"/>
      <c r="AW930" s="8"/>
      <c r="AX930" s="9"/>
      <c r="AY930" s="9"/>
      <c r="AZ930" s="9"/>
      <c r="BA930" s="145"/>
      <c r="BB930" s="145"/>
      <c r="BC930" s="149"/>
      <c r="BD930" s="33"/>
      <c r="BE930" s="6"/>
      <c r="BF930" s="8"/>
      <c r="BG930" s="154"/>
      <c r="BH930" s="119"/>
      <c r="BI930" s="119"/>
      <c r="BJ930" s="6"/>
      <c r="BK930" s="108"/>
      <c r="BL930" s="108"/>
      <c r="BM930" s="6"/>
      <c r="BN930" s="6"/>
      <c r="BO930" s="7"/>
      <c r="BP930" s="6"/>
      <c r="BQ930" s="156"/>
      <c r="BR930" s="139" t="s">
        <v>80</v>
      </c>
      <c r="BS930" s="159"/>
      <c r="BT930" s="6"/>
    </row>
    <row r="931" spans="1:72" s="101" customFormat="1" x14ac:dyDescent="0.25">
      <c r="A931" s="122"/>
      <c r="B931" s="123"/>
      <c r="C931" s="124"/>
      <c r="D931" s="124"/>
      <c r="E931" s="185"/>
      <c r="F931" s="5"/>
      <c r="G931" s="5"/>
      <c r="H931" s="64" t="str">
        <f t="shared" si="26"/>
        <v/>
      </c>
      <c r="I931" s="5"/>
      <c r="J931" s="5"/>
      <c r="K931" s="64" t="str">
        <f t="shared" si="27"/>
        <v/>
      </c>
      <c r="L931" s="119"/>
      <c r="M931" s="152"/>
      <c r="N931" s="119"/>
      <c r="O931" s="5" t="s">
        <v>293</v>
      </c>
      <c r="P931" s="127"/>
      <c r="Q931" s="129"/>
      <c r="R931" s="237"/>
      <c r="S931" s="128"/>
      <c r="T931" s="119"/>
      <c r="U931" s="130"/>
      <c r="V931" s="130"/>
      <c r="W931" s="5"/>
      <c r="X931" s="128"/>
      <c r="Y931" s="127"/>
      <c r="Z931" s="127"/>
      <c r="AA931" s="128"/>
      <c r="AB931" s="119"/>
      <c r="AC931" s="68" t="s">
        <v>82</v>
      </c>
      <c r="AD931" s="35"/>
      <c r="AE931" s="112"/>
      <c r="AF931" s="112"/>
      <c r="AG931" s="112"/>
      <c r="AH931" s="112"/>
      <c r="AI931" s="6"/>
      <c r="AJ931" s="6"/>
      <c r="AK931" s="6"/>
      <c r="AL931" s="145"/>
      <c r="AM931" s="135"/>
      <c r="AN931" s="136"/>
      <c r="AO931" s="136"/>
      <c r="AP931" s="136"/>
      <c r="AQ931" s="147"/>
      <c r="AR931" s="145"/>
      <c r="AS931" s="110"/>
      <c r="AT931" s="119"/>
      <c r="AU931" s="10"/>
      <c r="AV931" s="119"/>
      <c r="AW931" s="8"/>
      <c r="AX931" s="9"/>
      <c r="AY931" s="9"/>
      <c r="AZ931" s="9"/>
      <c r="BA931" s="145"/>
      <c r="BB931" s="145"/>
      <c r="BC931" s="149"/>
      <c r="BD931" s="33"/>
      <c r="BE931" s="6"/>
      <c r="BF931" s="8"/>
      <c r="BG931" s="154"/>
      <c r="BH931" s="119"/>
      <c r="BI931" s="119"/>
      <c r="BJ931" s="6"/>
      <c r="BK931" s="108"/>
      <c r="BL931" s="108"/>
      <c r="BM931" s="6"/>
      <c r="BN931" s="6"/>
      <c r="BO931" s="7"/>
      <c r="BP931" s="6"/>
      <c r="BQ931" s="156"/>
      <c r="BR931" s="139" t="s">
        <v>80</v>
      </c>
      <c r="BS931" s="159"/>
      <c r="BT931" s="6"/>
    </row>
    <row r="932" spans="1:72" s="101" customFormat="1" x14ac:dyDescent="0.25">
      <c r="A932" s="122"/>
      <c r="B932" s="123"/>
      <c r="C932" s="124"/>
      <c r="D932" s="124"/>
      <c r="E932" s="185"/>
      <c r="F932" s="5"/>
      <c r="G932" s="5"/>
      <c r="H932" s="64" t="str">
        <f t="shared" si="26"/>
        <v/>
      </c>
      <c r="I932" s="5"/>
      <c r="J932" s="5"/>
      <c r="K932" s="64" t="str">
        <f t="shared" si="27"/>
        <v/>
      </c>
      <c r="L932" s="119"/>
      <c r="M932" s="152"/>
      <c r="N932" s="119"/>
      <c r="O932" s="5" t="s">
        <v>293</v>
      </c>
      <c r="P932" s="127"/>
      <c r="Q932" s="129"/>
      <c r="R932" s="237"/>
      <c r="S932" s="128"/>
      <c r="T932" s="119"/>
      <c r="U932" s="130"/>
      <c r="V932" s="130"/>
      <c r="W932" s="5"/>
      <c r="X932" s="128"/>
      <c r="Y932" s="127"/>
      <c r="Z932" s="127"/>
      <c r="AA932" s="128"/>
      <c r="AB932" s="119"/>
      <c r="AC932" s="68" t="s">
        <v>82</v>
      </c>
      <c r="AD932" s="35"/>
      <c r="AE932" s="112"/>
      <c r="AF932" s="112"/>
      <c r="AG932" s="112"/>
      <c r="AH932" s="112"/>
      <c r="AI932" s="6"/>
      <c r="AJ932" s="6"/>
      <c r="AK932" s="6"/>
      <c r="AL932" s="145"/>
      <c r="AM932" s="135"/>
      <c r="AN932" s="136"/>
      <c r="AO932" s="136"/>
      <c r="AP932" s="136"/>
      <c r="AQ932" s="147"/>
      <c r="AR932" s="145"/>
      <c r="AS932" s="110"/>
      <c r="AT932" s="119"/>
      <c r="AU932" s="10"/>
      <c r="AV932" s="119"/>
      <c r="AW932" s="8"/>
      <c r="AX932" s="9"/>
      <c r="AY932" s="9"/>
      <c r="AZ932" s="9"/>
      <c r="BA932" s="145"/>
      <c r="BB932" s="145"/>
      <c r="BC932" s="149"/>
      <c r="BD932" s="33"/>
      <c r="BE932" s="6"/>
      <c r="BF932" s="8"/>
      <c r="BG932" s="154"/>
      <c r="BH932" s="119"/>
      <c r="BI932" s="119"/>
      <c r="BJ932" s="6"/>
      <c r="BK932" s="108"/>
      <c r="BL932" s="108"/>
      <c r="BM932" s="6"/>
      <c r="BN932" s="6"/>
      <c r="BO932" s="7"/>
      <c r="BP932" s="6"/>
      <c r="BQ932" s="156"/>
      <c r="BR932" s="139" t="s">
        <v>80</v>
      </c>
      <c r="BS932" s="159"/>
      <c r="BT932" s="6"/>
    </row>
    <row r="933" spans="1:72" s="101" customFormat="1" x14ac:dyDescent="0.25">
      <c r="A933" s="122"/>
      <c r="B933" s="123"/>
      <c r="C933" s="124"/>
      <c r="D933" s="124"/>
      <c r="E933" s="185"/>
      <c r="F933" s="5"/>
      <c r="G933" s="5"/>
      <c r="H933" s="64" t="str">
        <f t="shared" si="26"/>
        <v/>
      </c>
      <c r="I933" s="5"/>
      <c r="J933" s="5"/>
      <c r="K933" s="64" t="str">
        <f t="shared" si="27"/>
        <v/>
      </c>
      <c r="L933" s="119"/>
      <c r="M933" s="152"/>
      <c r="N933" s="119"/>
      <c r="O933" s="5" t="s">
        <v>293</v>
      </c>
      <c r="P933" s="127"/>
      <c r="Q933" s="129"/>
      <c r="R933" s="237"/>
      <c r="S933" s="128"/>
      <c r="T933" s="119"/>
      <c r="U933" s="130"/>
      <c r="V933" s="130"/>
      <c r="W933" s="5"/>
      <c r="X933" s="128"/>
      <c r="Y933" s="127"/>
      <c r="Z933" s="127"/>
      <c r="AA933" s="128"/>
      <c r="AB933" s="119"/>
      <c r="AC933" s="68" t="s">
        <v>82</v>
      </c>
      <c r="AD933" s="35"/>
      <c r="AE933" s="112"/>
      <c r="AF933" s="112"/>
      <c r="AG933" s="112"/>
      <c r="AH933" s="112"/>
      <c r="AI933" s="6"/>
      <c r="AJ933" s="6"/>
      <c r="AK933" s="6"/>
      <c r="AL933" s="145"/>
      <c r="AM933" s="135"/>
      <c r="AN933" s="136"/>
      <c r="AO933" s="136"/>
      <c r="AP933" s="136"/>
      <c r="AQ933" s="147"/>
      <c r="AR933" s="145"/>
      <c r="AS933" s="110"/>
      <c r="AT933" s="119"/>
      <c r="AU933" s="10"/>
      <c r="AV933" s="119"/>
      <c r="AW933" s="8"/>
      <c r="AX933" s="9"/>
      <c r="AY933" s="9"/>
      <c r="AZ933" s="9"/>
      <c r="BA933" s="145"/>
      <c r="BB933" s="145"/>
      <c r="BC933" s="149"/>
      <c r="BD933" s="33"/>
      <c r="BE933" s="6"/>
      <c r="BF933" s="8"/>
      <c r="BG933" s="154"/>
      <c r="BH933" s="119"/>
      <c r="BI933" s="119"/>
      <c r="BJ933" s="6"/>
      <c r="BK933" s="108"/>
      <c r="BL933" s="108"/>
      <c r="BM933" s="6"/>
      <c r="BN933" s="6"/>
      <c r="BO933" s="7"/>
      <c r="BP933" s="6"/>
      <c r="BQ933" s="156"/>
      <c r="BR933" s="139" t="s">
        <v>80</v>
      </c>
      <c r="BS933" s="159"/>
      <c r="BT933" s="6"/>
    </row>
    <row r="934" spans="1:72" s="101" customFormat="1" x14ac:dyDescent="0.25">
      <c r="A934" s="122"/>
      <c r="B934" s="123"/>
      <c r="C934" s="124"/>
      <c r="D934" s="124"/>
      <c r="E934" s="185"/>
      <c r="F934" s="5"/>
      <c r="G934" s="5"/>
      <c r="H934" s="64" t="str">
        <f t="shared" si="26"/>
        <v/>
      </c>
      <c r="I934" s="5"/>
      <c r="J934" s="5"/>
      <c r="K934" s="64" t="str">
        <f t="shared" si="27"/>
        <v/>
      </c>
      <c r="L934" s="119"/>
      <c r="M934" s="152"/>
      <c r="N934" s="119"/>
      <c r="O934" s="5" t="s">
        <v>293</v>
      </c>
      <c r="P934" s="127"/>
      <c r="Q934" s="129"/>
      <c r="R934" s="237"/>
      <c r="S934" s="128"/>
      <c r="T934" s="119"/>
      <c r="U934" s="130"/>
      <c r="V934" s="130"/>
      <c r="W934" s="5"/>
      <c r="X934" s="128"/>
      <c r="Y934" s="127"/>
      <c r="Z934" s="127"/>
      <c r="AA934" s="128"/>
      <c r="AB934" s="119"/>
      <c r="AC934" s="68" t="s">
        <v>82</v>
      </c>
      <c r="AD934" s="35"/>
      <c r="AE934" s="112"/>
      <c r="AF934" s="112"/>
      <c r="AG934" s="112"/>
      <c r="AH934" s="112"/>
      <c r="AI934" s="6"/>
      <c r="AJ934" s="6"/>
      <c r="AK934" s="6"/>
      <c r="AL934" s="145"/>
      <c r="AM934" s="135"/>
      <c r="AN934" s="136"/>
      <c r="AO934" s="136"/>
      <c r="AP934" s="136"/>
      <c r="AQ934" s="147"/>
      <c r="AR934" s="145"/>
      <c r="AS934" s="110"/>
      <c r="AT934" s="119"/>
      <c r="AU934" s="10"/>
      <c r="AV934" s="119"/>
      <c r="AW934" s="8"/>
      <c r="AX934" s="9"/>
      <c r="AY934" s="9"/>
      <c r="AZ934" s="9"/>
      <c r="BA934" s="145"/>
      <c r="BB934" s="145"/>
      <c r="BC934" s="149"/>
      <c r="BD934" s="33"/>
      <c r="BE934" s="6"/>
      <c r="BF934" s="8"/>
      <c r="BG934" s="154"/>
      <c r="BH934" s="119"/>
      <c r="BI934" s="119"/>
      <c r="BJ934" s="6"/>
      <c r="BK934" s="108"/>
      <c r="BL934" s="108"/>
      <c r="BM934" s="6"/>
      <c r="BN934" s="6"/>
      <c r="BO934" s="7"/>
      <c r="BP934" s="6"/>
      <c r="BQ934" s="156"/>
      <c r="BR934" s="139" t="s">
        <v>80</v>
      </c>
      <c r="BS934" s="159"/>
      <c r="BT934" s="6"/>
    </row>
    <row r="935" spans="1:72" s="101" customFormat="1" x14ac:dyDescent="0.25">
      <c r="A935" s="122"/>
      <c r="B935" s="123"/>
      <c r="C935" s="124"/>
      <c r="D935" s="124"/>
      <c r="E935" s="185"/>
      <c r="F935" s="5"/>
      <c r="G935" s="5"/>
      <c r="H935" s="64" t="str">
        <f t="shared" si="26"/>
        <v/>
      </c>
      <c r="I935" s="5"/>
      <c r="J935" s="5"/>
      <c r="K935" s="64" t="str">
        <f t="shared" si="27"/>
        <v/>
      </c>
      <c r="L935" s="119"/>
      <c r="M935" s="152"/>
      <c r="N935" s="119"/>
      <c r="O935" s="5" t="s">
        <v>293</v>
      </c>
      <c r="P935" s="127"/>
      <c r="Q935" s="129"/>
      <c r="R935" s="237"/>
      <c r="S935" s="128"/>
      <c r="T935" s="119"/>
      <c r="U935" s="130"/>
      <c r="V935" s="130"/>
      <c r="W935" s="5"/>
      <c r="X935" s="128"/>
      <c r="Y935" s="127"/>
      <c r="Z935" s="127"/>
      <c r="AA935" s="128"/>
      <c r="AB935" s="119"/>
      <c r="AC935" s="68" t="s">
        <v>82</v>
      </c>
      <c r="AD935" s="35"/>
      <c r="AE935" s="112"/>
      <c r="AF935" s="112"/>
      <c r="AG935" s="112"/>
      <c r="AH935" s="112"/>
      <c r="AI935" s="6"/>
      <c r="AJ935" s="6"/>
      <c r="AK935" s="6"/>
      <c r="AL935" s="145"/>
      <c r="AM935" s="135"/>
      <c r="AN935" s="136"/>
      <c r="AO935" s="136"/>
      <c r="AP935" s="136"/>
      <c r="AQ935" s="147"/>
      <c r="AR935" s="145"/>
      <c r="AS935" s="110"/>
      <c r="AT935" s="119"/>
      <c r="AU935" s="10"/>
      <c r="AV935" s="119"/>
      <c r="AW935" s="8"/>
      <c r="AX935" s="9"/>
      <c r="AY935" s="9"/>
      <c r="AZ935" s="9"/>
      <c r="BA935" s="145"/>
      <c r="BB935" s="145"/>
      <c r="BC935" s="149"/>
      <c r="BD935" s="33"/>
      <c r="BE935" s="6"/>
      <c r="BF935" s="8"/>
      <c r="BG935" s="154"/>
      <c r="BH935" s="119"/>
      <c r="BI935" s="119"/>
      <c r="BJ935" s="6"/>
      <c r="BK935" s="108"/>
      <c r="BL935" s="108"/>
      <c r="BM935" s="6"/>
      <c r="BN935" s="6"/>
      <c r="BO935" s="7"/>
      <c r="BP935" s="6"/>
      <c r="BQ935" s="156"/>
      <c r="BR935" s="139" t="s">
        <v>80</v>
      </c>
      <c r="BS935" s="159"/>
      <c r="BT935" s="6"/>
    </row>
    <row r="936" spans="1:72" s="101" customFormat="1" x14ac:dyDescent="0.25">
      <c r="A936" s="122"/>
      <c r="B936" s="123"/>
      <c r="C936" s="124"/>
      <c r="D936" s="124"/>
      <c r="E936" s="185"/>
      <c r="F936" s="5"/>
      <c r="G936" s="5"/>
      <c r="H936" s="64" t="str">
        <f t="shared" si="26"/>
        <v/>
      </c>
      <c r="I936" s="5"/>
      <c r="J936" s="5"/>
      <c r="K936" s="64" t="str">
        <f t="shared" si="27"/>
        <v/>
      </c>
      <c r="L936" s="119"/>
      <c r="M936" s="152"/>
      <c r="N936" s="119"/>
      <c r="O936" s="5" t="s">
        <v>293</v>
      </c>
      <c r="P936" s="127"/>
      <c r="Q936" s="129"/>
      <c r="R936" s="237"/>
      <c r="S936" s="128"/>
      <c r="T936" s="119"/>
      <c r="U936" s="130"/>
      <c r="V936" s="130"/>
      <c r="W936" s="5"/>
      <c r="X936" s="128"/>
      <c r="Y936" s="127"/>
      <c r="Z936" s="127"/>
      <c r="AA936" s="128"/>
      <c r="AB936" s="119"/>
      <c r="AC936" s="68" t="s">
        <v>82</v>
      </c>
      <c r="AD936" s="35"/>
      <c r="AE936" s="112"/>
      <c r="AF936" s="112"/>
      <c r="AG936" s="112"/>
      <c r="AH936" s="112"/>
      <c r="AI936" s="6"/>
      <c r="AJ936" s="6"/>
      <c r="AK936" s="6"/>
      <c r="AL936" s="145"/>
      <c r="AM936" s="135"/>
      <c r="AN936" s="136"/>
      <c r="AO936" s="136"/>
      <c r="AP936" s="136"/>
      <c r="AQ936" s="147"/>
      <c r="AR936" s="145"/>
      <c r="AS936" s="110"/>
      <c r="AT936" s="119"/>
      <c r="AU936" s="10"/>
      <c r="AV936" s="119"/>
      <c r="AW936" s="8"/>
      <c r="AX936" s="9"/>
      <c r="AY936" s="9"/>
      <c r="AZ936" s="9"/>
      <c r="BA936" s="145"/>
      <c r="BB936" s="145"/>
      <c r="BC936" s="149"/>
      <c r="BD936" s="33"/>
      <c r="BE936" s="6"/>
      <c r="BF936" s="8"/>
      <c r="BG936" s="154"/>
      <c r="BH936" s="119"/>
      <c r="BI936" s="119"/>
      <c r="BJ936" s="6"/>
      <c r="BK936" s="108"/>
      <c r="BL936" s="108"/>
      <c r="BM936" s="6"/>
      <c r="BN936" s="6"/>
      <c r="BO936" s="7"/>
      <c r="BP936" s="6"/>
      <c r="BQ936" s="156"/>
      <c r="BR936" s="139" t="s">
        <v>80</v>
      </c>
      <c r="BS936" s="159"/>
      <c r="BT936" s="6"/>
    </row>
    <row r="937" spans="1:72" s="101" customFormat="1" x14ac:dyDescent="0.25">
      <c r="A937" s="122"/>
      <c r="B937" s="123"/>
      <c r="C937" s="124"/>
      <c r="D937" s="124"/>
      <c r="E937" s="185"/>
      <c r="F937" s="5"/>
      <c r="G937" s="5"/>
      <c r="H937" s="64" t="str">
        <f t="shared" si="26"/>
        <v/>
      </c>
      <c r="I937" s="5"/>
      <c r="J937" s="5"/>
      <c r="K937" s="64" t="str">
        <f t="shared" si="27"/>
        <v/>
      </c>
      <c r="L937" s="119"/>
      <c r="M937" s="152"/>
      <c r="N937" s="119"/>
      <c r="O937" s="5" t="s">
        <v>293</v>
      </c>
      <c r="P937" s="127"/>
      <c r="Q937" s="129"/>
      <c r="R937" s="237"/>
      <c r="S937" s="128"/>
      <c r="T937" s="119"/>
      <c r="U937" s="130"/>
      <c r="V937" s="130"/>
      <c r="W937" s="5"/>
      <c r="X937" s="128"/>
      <c r="Y937" s="127"/>
      <c r="Z937" s="127"/>
      <c r="AA937" s="128"/>
      <c r="AB937" s="119"/>
      <c r="AC937" s="68" t="s">
        <v>82</v>
      </c>
      <c r="AD937" s="35"/>
      <c r="AE937" s="112"/>
      <c r="AF937" s="112"/>
      <c r="AG937" s="112"/>
      <c r="AH937" s="112"/>
      <c r="AI937" s="6"/>
      <c r="AJ937" s="6"/>
      <c r="AK937" s="6"/>
      <c r="AL937" s="145"/>
      <c r="AM937" s="135"/>
      <c r="AN937" s="136"/>
      <c r="AO937" s="136"/>
      <c r="AP937" s="136"/>
      <c r="AQ937" s="147"/>
      <c r="AR937" s="145"/>
      <c r="AS937" s="110"/>
      <c r="AT937" s="119"/>
      <c r="AU937" s="10"/>
      <c r="AV937" s="119"/>
      <c r="AW937" s="8"/>
      <c r="AX937" s="9"/>
      <c r="AY937" s="9"/>
      <c r="AZ937" s="9"/>
      <c r="BA937" s="145"/>
      <c r="BB937" s="145"/>
      <c r="BC937" s="149"/>
      <c r="BD937" s="33"/>
      <c r="BE937" s="6"/>
      <c r="BF937" s="8"/>
      <c r="BG937" s="154"/>
      <c r="BH937" s="119"/>
      <c r="BI937" s="119"/>
      <c r="BJ937" s="6"/>
      <c r="BK937" s="108"/>
      <c r="BL937" s="108"/>
      <c r="BM937" s="6"/>
      <c r="BN937" s="6"/>
      <c r="BO937" s="7"/>
      <c r="BP937" s="6"/>
      <c r="BQ937" s="156"/>
      <c r="BR937" s="139" t="s">
        <v>80</v>
      </c>
      <c r="BS937" s="159"/>
      <c r="BT937" s="6"/>
    </row>
    <row r="938" spans="1:72" s="101" customFormat="1" x14ac:dyDescent="0.25">
      <c r="A938" s="122"/>
      <c r="B938" s="123"/>
      <c r="C938" s="124"/>
      <c r="D938" s="124"/>
      <c r="E938" s="185"/>
      <c r="F938" s="5"/>
      <c r="G938" s="5"/>
      <c r="H938" s="64" t="str">
        <f t="shared" si="26"/>
        <v/>
      </c>
      <c r="I938" s="5"/>
      <c r="J938" s="5"/>
      <c r="K938" s="64" t="str">
        <f t="shared" si="27"/>
        <v/>
      </c>
      <c r="L938" s="119"/>
      <c r="M938" s="152"/>
      <c r="N938" s="119"/>
      <c r="O938" s="5" t="s">
        <v>293</v>
      </c>
      <c r="P938" s="127"/>
      <c r="Q938" s="129"/>
      <c r="R938" s="237"/>
      <c r="S938" s="128"/>
      <c r="T938" s="119"/>
      <c r="U938" s="130"/>
      <c r="V938" s="130"/>
      <c r="W938" s="5"/>
      <c r="X938" s="128"/>
      <c r="Y938" s="127"/>
      <c r="Z938" s="127"/>
      <c r="AA938" s="128"/>
      <c r="AB938" s="119"/>
      <c r="AC938" s="68" t="s">
        <v>82</v>
      </c>
      <c r="AD938" s="35"/>
      <c r="AE938" s="112"/>
      <c r="AF938" s="112"/>
      <c r="AG938" s="112"/>
      <c r="AH938" s="112"/>
      <c r="AI938" s="6"/>
      <c r="AJ938" s="6"/>
      <c r="AK938" s="6"/>
      <c r="AL938" s="145"/>
      <c r="AM938" s="135"/>
      <c r="AN938" s="136"/>
      <c r="AO938" s="136"/>
      <c r="AP938" s="136"/>
      <c r="AQ938" s="147"/>
      <c r="AR938" s="145"/>
      <c r="AS938" s="110"/>
      <c r="AT938" s="119"/>
      <c r="AU938" s="10"/>
      <c r="AV938" s="119"/>
      <c r="AW938" s="8"/>
      <c r="AX938" s="9"/>
      <c r="AY938" s="9"/>
      <c r="AZ938" s="9"/>
      <c r="BA938" s="145"/>
      <c r="BB938" s="145"/>
      <c r="BC938" s="149"/>
      <c r="BD938" s="33"/>
      <c r="BE938" s="6"/>
      <c r="BF938" s="8"/>
      <c r="BG938" s="154"/>
      <c r="BH938" s="119"/>
      <c r="BI938" s="119"/>
      <c r="BJ938" s="6"/>
      <c r="BK938" s="108"/>
      <c r="BL938" s="108"/>
      <c r="BM938" s="6"/>
      <c r="BN938" s="6"/>
      <c r="BO938" s="7"/>
      <c r="BP938" s="6"/>
      <c r="BQ938" s="156"/>
      <c r="BR938" s="139" t="s">
        <v>80</v>
      </c>
      <c r="BS938" s="159"/>
      <c r="BT938" s="6"/>
    </row>
    <row r="939" spans="1:72" s="101" customFormat="1" x14ac:dyDescent="0.25">
      <c r="A939" s="122"/>
      <c r="B939" s="123"/>
      <c r="C939" s="124"/>
      <c r="D939" s="124"/>
      <c r="E939" s="185"/>
      <c r="F939" s="5"/>
      <c r="G939" s="5"/>
      <c r="H939" s="64" t="str">
        <f t="shared" si="26"/>
        <v/>
      </c>
      <c r="I939" s="5"/>
      <c r="J939" s="5"/>
      <c r="K939" s="64" t="str">
        <f t="shared" si="27"/>
        <v/>
      </c>
      <c r="L939" s="119"/>
      <c r="M939" s="152"/>
      <c r="N939" s="119"/>
      <c r="O939" s="5" t="s">
        <v>293</v>
      </c>
      <c r="P939" s="127"/>
      <c r="Q939" s="129"/>
      <c r="R939" s="237"/>
      <c r="S939" s="128"/>
      <c r="T939" s="119"/>
      <c r="U939" s="130"/>
      <c r="V939" s="130"/>
      <c r="W939" s="5"/>
      <c r="X939" s="128"/>
      <c r="Y939" s="127"/>
      <c r="Z939" s="127"/>
      <c r="AA939" s="128"/>
      <c r="AB939" s="119"/>
      <c r="AC939" s="68" t="s">
        <v>82</v>
      </c>
      <c r="AD939" s="35"/>
      <c r="AE939" s="112"/>
      <c r="AF939" s="112"/>
      <c r="AG939" s="112"/>
      <c r="AH939" s="112"/>
      <c r="AI939" s="6"/>
      <c r="AJ939" s="6"/>
      <c r="AK939" s="6"/>
      <c r="AL939" s="145"/>
      <c r="AM939" s="135"/>
      <c r="AN939" s="136"/>
      <c r="AO939" s="136"/>
      <c r="AP939" s="136"/>
      <c r="AQ939" s="147"/>
      <c r="AR939" s="145"/>
      <c r="AS939" s="110"/>
      <c r="AT939" s="119"/>
      <c r="AU939" s="10"/>
      <c r="AV939" s="119"/>
      <c r="AW939" s="8"/>
      <c r="AX939" s="9"/>
      <c r="AY939" s="9"/>
      <c r="AZ939" s="9"/>
      <c r="BA939" s="145"/>
      <c r="BB939" s="145"/>
      <c r="BC939" s="149"/>
      <c r="BD939" s="33"/>
      <c r="BE939" s="6"/>
      <c r="BF939" s="8"/>
      <c r="BG939" s="154"/>
      <c r="BH939" s="119"/>
      <c r="BI939" s="119"/>
      <c r="BJ939" s="6"/>
      <c r="BK939" s="108"/>
      <c r="BL939" s="108"/>
      <c r="BM939" s="6"/>
      <c r="BN939" s="6"/>
      <c r="BO939" s="7"/>
      <c r="BP939" s="6"/>
      <c r="BQ939" s="156"/>
      <c r="BR939" s="139" t="s">
        <v>80</v>
      </c>
      <c r="BS939" s="159"/>
      <c r="BT939" s="6"/>
    </row>
    <row r="940" spans="1:72" s="101" customFormat="1" x14ac:dyDescent="0.25">
      <c r="A940" s="122"/>
      <c r="B940" s="123"/>
      <c r="C940" s="124"/>
      <c r="D940" s="124"/>
      <c r="E940" s="185"/>
      <c r="F940" s="5"/>
      <c r="G940" s="5"/>
      <c r="H940" s="64" t="str">
        <f t="shared" si="26"/>
        <v/>
      </c>
      <c r="I940" s="5"/>
      <c r="J940" s="5"/>
      <c r="K940" s="64" t="str">
        <f t="shared" si="27"/>
        <v/>
      </c>
      <c r="L940" s="119"/>
      <c r="M940" s="152"/>
      <c r="N940" s="119"/>
      <c r="O940" s="5" t="s">
        <v>293</v>
      </c>
      <c r="P940" s="127"/>
      <c r="Q940" s="129"/>
      <c r="R940" s="237"/>
      <c r="S940" s="128"/>
      <c r="T940" s="119"/>
      <c r="U940" s="130"/>
      <c r="V940" s="130"/>
      <c r="W940" s="5"/>
      <c r="X940" s="128"/>
      <c r="Y940" s="127"/>
      <c r="Z940" s="127"/>
      <c r="AA940" s="128"/>
      <c r="AB940" s="119"/>
      <c r="AC940" s="68" t="s">
        <v>82</v>
      </c>
      <c r="AD940" s="35"/>
      <c r="AE940" s="112"/>
      <c r="AF940" s="112"/>
      <c r="AG940" s="112"/>
      <c r="AH940" s="112"/>
      <c r="AI940" s="6"/>
      <c r="AJ940" s="6"/>
      <c r="AK940" s="6"/>
      <c r="AL940" s="145"/>
      <c r="AM940" s="135"/>
      <c r="AN940" s="136"/>
      <c r="AO940" s="136"/>
      <c r="AP940" s="136"/>
      <c r="AQ940" s="147"/>
      <c r="AR940" s="145"/>
      <c r="AS940" s="110"/>
      <c r="AT940" s="119"/>
      <c r="AU940" s="10"/>
      <c r="AV940" s="119"/>
      <c r="AW940" s="8"/>
      <c r="AX940" s="9"/>
      <c r="AY940" s="9"/>
      <c r="AZ940" s="9"/>
      <c r="BA940" s="145"/>
      <c r="BB940" s="145"/>
      <c r="BC940" s="149"/>
      <c r="BD940" s="33"/>
      <c r="BE940" s="6"/>
      <c r="BF940" s="8"/>
      <c r="BG940" s="154"/>
      <c r="BH940" s="119"/>
      <c r="BI940" s="119"/>
      <c r="BJ940" s="6"/>
      <c r="BK940" s="108"/>
      <c r="BL940" s="108"/>
      <c r="BM940" s="6"/>
      <c r="BN940" s="6"/>
      <c r="BO940" s="7"/>
      <c r="BP940" s="6"/>
      <c r="BQ940" s="156"/>
      <c r="BR940" s="139" t="s">
        <v>80</v>
      </c>
      <c r="BS940" s="159"/>
      <c r="BT940" s="6"/>
    </row>
    <row r="941" spans="1:72" s="101" customFormat="1" x14ac:dyDescent="0.25">
      <c r="A941" s="122"/>
      <c r="B941" s="123"/>
      <c r="C941" s="124"/>
      <c r="D941" s="124"/>
      <c r="E941" s="185"/>
      <c r="F941" s="5"/>
      <c r="G941" s="5"/>
      <c r="H941" s="64" t="str">
        <f t="shared" si="26"/>
        <v/>
      </c>
      <c r="I941" s="5"/>
      <c r="J941" s="5"/>
      <c r="K941" s="64" t="str">
        <f t="shared" si="27"/>
        <v/>
      </c>
      <c r="L941" s="119"/>
      <c r="M941" s="152"/>
      <c r="N941" s="119"/>
      <c r="O941" s="5" t="s">
        <v>293</v>
      </c>
      <c r="P941" s="127"/>
      <c r="Q941" s="129"/>
      <c r="R941" s="237"/>
      <c r="S941" s="128"/>
      <c r="T941" s="119"/>
      <c r="U941" s="130"/>
      <c r="V941" s="130"/>
      <c r="W941" s="5"/>
      <c r="X941" s="128"/>
      <c r="Y941" s="127"/>
      <c r="Z941" s="127"/>
      <c r="AA941" s="128"/>
      <c r="AB941" s="119"/>
      <c r="AC941" s="68" t="s">
        <v>82</v>
      </c>
      <c r="AD941" s="35"/>
      <c r="AE941" s="112"/>
      <c r="AF941" s="112"/>
      <c r="AG941" s="112"/>
      <c r="AH941" s="112"/>
      <c r="AI941" s="6"/>
      <c r="AJ941" s="6"/>
      <c r="AK941" s="6"/>
      <c r="AL941" s="145"/>
      <c r="AM941" s="135"/>
      <c r="AN941" s="136"/>
      <c r="AO941" s="136"/>
      <c r="AP941" s="136"/>
      <c r="AQ941" s="147"/>
      <c r="AR941" s="145"/>
      <c r="AS941" s="110"/>
      <c r="AT941" s="119"/>
      <c r="AU941" s="10"/>
      <c r="AV941" s="119"/>
      <c r="AW941" s="8"/>
      <c r="AX941" s="9"/>
      <c r="AY941" s="9"/>
      <c r="AZ941" s="9"/>
      <c r="BA941" s="145"/>
      <c r="BB941" s="145"/>
      <c r="BC941" s="149"/>
      <c r="BD941" s="33"/>
      <c r="BE941" s="6"/>
      <c r="BF941" s="8"/>
      <c r="BG941" s="154"/>
      <c r="BH941" s="119"/>
      <c r="BI941" s="119"/>
      <c r="BJ941" s="6"/>
      <c r="BK941" s="108"/>
      <c r="BL941" s="108"/>
      <c r="BM941" s="6"/>
      <c r="BN941" s="6"/>
      <c r="BO941" s="7"/>
      <c r="BP941" s="6"/>
      <c r="BQ941" s="156"/>
      <c r="BR941" s="139" t="s">
        <v>80</v>
      </c>
      <c r="BS941" s="159"/>
      <c r="BT941" s="6"/>
    </row>
    <row r="942" spans="1:72" s="101" customFormat="1" x14ac:dyDescent="0.25">
      <c r="A942" s="122"/>
      <c r="B942" s="123"/>
      <c r="C942" s="124"/>
      <c r="D942" s="124"/>
      <c r="E942" s="185"/>
      <c r="F942" s="5"/>
      <c r="G942" s="5"/>
      <c r="H942" s="64" t="str">
        <f t="shared" si="26"/>
        <v/>
      </c>
      <c r="I942" s="5"/>
      <c r="J942" s="5"/>
      <c r="K942" s="64" t="str">
        <f t="shared" si="27"/>
        <v/>
      </c>
      <c r="L942" s="119"/>
      <c r="M942" s="152"/>
      <c r="N942" s="119"/>
      <c r="O942" s="5" t="s">
        <v>293</v>
      </c>
      <c r="P942" s="127"/>
      <c r="Q942" s="129"/>
      <c r="R942" s="237"/>
      <c r="S942" s="128"/>
      <c r="T942" s="119"/>
      <c r="U942" s="130"/>
      <c r="V942" s="130"/>
      <c r="W942" s="5"/>
      <c r="X942" s="128"/>
      <c r="Y942" s="127"/>
      <c r="Z942" s="127"/>
      <c r="AA942" s="128"/>
      <c r="AB942" s="119"/>
      <c r="AC942" s="68" t="s">
        <v>82</v>
      </c>
      <c r="AD942" s="35"/>
      <c r="AE942" s="112"/>
      <c r="AF942" s="112"/>
      <c r="AG942" s="112"/>
      <c r="AH942" s="112"/>
      <c r="AI942" s="6"/>
      <c r="AJ942" s="6"/>
      <c r="AK942" s="6"/>
      <c r="AL942" s="145"/>
      <c r="AM942" s="135"/>
      <c r="AN942" s="136"/>
      <c r="AO942" s="136"/>
      <c r="AP942" s="136"/>
      <c r="AQ942" s="147"/>
      <c r="AR942" s="145"/>
      <c r="AS942" s="110"/>
      <c r="AT942" s="119"/>
      <c r="AU942" s="10"/>
      <c r="AV942" s="119"/>
      <c r="AW942" s="8"/>
      <c r="AX942" s="9"/>
      <c r="AY942" s="9"/>
      <c r="AZ942" s="9"/>
      <c r="BA942" s="145"/>
      <c r="BB942" s="145"/>
      <c r="BC942" s="149"/>
      <c r="BD942" s="33"/>
      <c r="BE942" s="6"/>
      <c r="BF942" s="8"/>
      <c r="BG942" s="154"/>
      <c r="BH942" s="119"/>
      <c r="BI942" s="119"/>
      <c r="BJ942" s="6"/>
      <c r="BK942" s="108"/>
      <c r="BL942" s="108"/>
      <c r="BM942" s="6"/>
      <c r="BN942" s="6"/>
      <c r="BO942" s="7"/>
      <c r="BP942" s="6"/>
      <c r="BQ942" s="156"/>
      <c r="BR942" s="139" t="s">
        <v>80</v>
      </c>
      <c r="BS942" s="159"/>
      <c r="BT942" s="6"/>
    </row>
    <row r="943" spans="1:72" s="101" customFormat="1" x14ac:dyDescent="0.25">
      <c r="A943" s="122"/>
      <c r="B943" s="123"/>
      <c r="C943" s="124"/>
      <c r="D943" s="124"/>
      <c r="E943" s="185"/>
      <c r="F943" s="5"/>
      <c r="G943" s="5"/>
      <c r="H943" s="64" t="str">
        <f t="shared" si="26"/>
        <v/>
      </c>
      <c r="I943" s="5"/>
      <c r="J943" s="5"/>
      <c r="K943" s="64" t="str">
        <f t="shared" si="27"/>
        <v/>
      </c>
      <c r="L943" s="119"/>
      <c r="M943" s="152"/>
      <c r="N943" s="119"/>
      <c r="O943" s="5" t="s">
        <v>293</v>
      </c>
      <c r="P943" s="127"/>
      <c r="Q943" s="129"/>
      <c r="R943" s="237"/>
      <c r="S943" s="128"/>
      <c r="T943" s="119"/>
      <c r="U943" s="130"/>
      <c r="V943" s="130"/>
      <c r="W943" s="5"/>
      <c r="X943" s="128"/>
      <c r="Y943" s="127"/>
      <c r="Z943" s="127"/>
      <c r="AA943" s="128"/>
      <c r="AB943" s="119"/>
      <c r="AC943" s="68" t="s">
        <v>82</v>
      </c>
      <c r="AD943" s="35"/>
      <c r="AE943" s="112"/>
      <c r="AF943" s="112"/>
      <c r="AG943" s="112"/>
      <c r="AH943" s="112"/>
      <c r="AI943" s="6"/>
      <c r="AJ943" s="6"/>
      <c r="AK943" s="6"/>
      <c r="AL943" s="145"/>
      <c r="AM943" s="135"/>
      <c r="AN943" s="136"/>
      <c r="AO943" s="136"/>
      <c r="AP943" s="136"/>
      <c r="AQ943" s="147"/>
      <c r="AR943" s="145"/>
      <c r="AS943" s="110"/>
      <c r="AT943" s="119"/>
      <c r="AU943" s="10"/>
      <c r="AV943" s="119"/>
      <c r="AW943" s="8"/>
      <c r="AX943" s="9"/>
      <c r="AY943" s="9"/>
      <c r="AZ943" s="9"/>
      <c r="BA943" s="145"/>
      <c r="BB943" s="145"/>
      <c r="BC943" s="149"/>
      <c r="BD943" s="33"/>
      <c r="BE943" s="6"/>
      <c r="BF943" s="8"/>
      <c r="BG943" s="154"/>
      <c r="BH943" s="119"/>
      <c r="BI943" s="119"/>
      <c r="BJ943" s="6"/>
      <c r="BK943" s="108"/>
      <c r="BL943" s="108"/>
      <c r="BM943" s="6"/>
      <c r="BN943" s="6"/>
      <c r="BO943" s="7"/>
      <c r="BP943" s="6"/>
      <c r="BQ943" s="156"/>
      <c r="BR943" s="139" t="s">
        <v>80</v>
      </c>
      <c r="BS943" s="159"/>
      <c r="BT943" s="6"/>
    </row>
    <row r="944" spans="1:72" s="101" customFormat="1" x14ac:dyDescent="0.25">
      <c r="A944" s="122"/>
      <c r="B944" s="123"/>
      <c r="C944" s="124"/>
      <c r="D944" s="124"/>
      <c r="E944" s="185"/>
      <c r="F944" s="5"/>
      <c r="G944" s="5"/>
      <c r="H944" s="64" t="str">
        <f t="shared" si="26"/>
        <v/>
      </c>
      <c r="I944" s="5"/>
      <c r="J944" s="5"/>
      <c r="K944" s="64" t="str">
        <f t="shared" si="27"/>
        <v/>
      </c>
      <c r="L944" s="119"/>
      <c r="M944" s="152"/>
      <c r="N944" s="119"/>
      <c r="O944" s="5" t="s">
        <v>293</v>
      </c>
      <c r="P944" s="127"/>
      <c r="Q944" s="129"/>
      <c r="R944" s="237"/>
      <c r="S944" s="128"/>
      <c r="T944" s="119"/>
      <c r="U944" s="130"/>
      <c r="V944" s="130"/>
      <c r="W944" s="5"/>
      <c r="X944" s="128"/>
      <c r="Y944" s="127"/>
      <c r="Z944" s="127"/>
      <c r="AA944" s="128"/>
      <c r="AB944" s="119"/>
      <c r="AC944" s="68" t="s">
        <v>82</v>
      </c>
      <c r="AD944" s="35"/>
      <c r="AE944" s="112"/>
      <c r="AF944" s="112"/>
      <c r="AG944" s="112"/>
      <c r="AH944" s="112"/>
      <c r="AI944" s="6"/>
      <c r="AJ944" s="6"/>
      <c r="AK944" s="6"/>
      <c r="AL944" s="145"/>
      <c r="AM944" s="135"/>
      <c r="AN944" s="136"/>
      <c r="AO944" s="136"/>
      <c r="AP944" s="136"/>
      <c r="AQ944" s="147"/>
      <c r="AR944" s="145"/>
      <c r="AS944" s="110"/>
      <c r="AT944" s="119"/>
      <c r="AU944" s="10"/>
      <c r="AV944" s="119"/>
      <c r="AW944" s="8"/>
      <c r="AX944" s="9"/>
      <c r="AY944" s="9"/>
      <c r="AZ944" s="9"/>
      <c r="BA944" s="145"/>
      <c r="BB944" s="145"/>
      <c r="BC944" s="149"/>
      <c r="BD944" s="33"/>
      <c r="BE944" s="6"/>
      <c r="BF944" s="8"/>
      <c r="BG944" s="154"/>
      <c r="BH944" s="119"/>
      <c r="BI944" s="119"/>
      <c r="BJ944" s="6"/>
      <c r="BK944" s="108"/>
      <c r="BL944" s="108"/>
      <c r="BM944" s="6"/>
      <c r="BN944" s="6"/>
      <c r="BO944" s="7"/>
      <c r="BP944" s="6"/>
      <c r="BQ944" s="156"/>
      <c r="BR944" s="139" t="s">
        <v>80</v>
      </c>
      <c r="BS944" s="159"/>
      <c r="BT944" s="6"/>
    </row>
    <row r="945" spans="1:72" s="101" customFormat="1" x14ac:dyDescent="0.25">
      <c r="A945" s="122"/>
      <c r="B945" s="123"/>
      <c r="C945" s="124"/>
      <c r="D945" s="124"/>
      <c r="E945" s="185"/>
      <c r="F945" s="5"/>
      <c r="G945" s="5"/>
      <c r="H945" s="64" t="str">
        <f t="shared" si="26"/>
        <v/>
      </c>
      <c r="I945" s="5"/>
      <c r="J945" s="5"/>
      <c r="K945" s="64" t="str">
        <f t="shared" si="27"/>
        <v/>
      </c>
      <c r="L945" s="119"/>
      <c r="M945" s="152"/>
      <c r="N945" s="119"/>
      <c r="O945" s="5" t="s">
        <v>293</v>
      </c>
      <c r="P945" s="127"/>
      <c r="Q945" s="129"/>
      <c r="R945" s="237"/>
      <c r="S945" s="128"/>
      <c r="T945" s="119"/>
      <c r="U945" s="130"/>
      <c r="V945" s="130"/>
      <c r="W945" s="5"/>
      <c r="X945" s="128"/>
      <c r="Y945" s="127"/>
      <c r="Z945" s="127"/>
      <c r="AA945" s="128"/>
      <c r="AB945" s="119"/>
      <c r="AC945" s="68" t="s">
        <v>82</v>
      </c>
      <c r="AD945" s="35"/>
      <c r="AE945" s="112"/>
      <c r="AF945" s="112"/>
      <c r="AG945" s="112"/>
      <c r="AH945" s="112"/>
      <c r="AI945" s="6"/>
      <c r="AJ945" s="6"/>
      <c r="AK945" s="6"/>
      <c r="AL945" s="145"/>
      <c r="AM945" s="135"/>
      <c r="AN945" s="136"/>
      <c r="AO945" s="136"/>
      <c r="AP945" s="136"/>
      <c r="AQ945" s="147"/>
      <c r="AR945" s="145"/>
      <c r="AS945" s="110"/>
      <c r="AT945" s="119"/>
      <c r="AU945" s="10"/>
      <c r="AV945" s="119"/>
      <c r="AW945" s="8"/>
      <c r="AX945" s="9"/>
      <c r="AY945" s="9"/>
      <c r="AZ945" s="9"/>
      <c r="BA945" s="145"/>
      <c r="BB945" s="145"/>
      <c r="BC945" s="149"/>
      <c r="BD945" s="33"/>
      <c r="BE945" s="6"/>
      <c r="BF945" s="8"/>
      <c r="BG945" s="154"/>
      <c r="BH945" s="119"/>
      <c r="BI945" s="119"/>
      <c r="BJ945" s="6"/>
      <c r="BK945" s="108"/>
      <c r="BL945" s="108"/>
      <c r="BM945" s="6"/>
      <c r="BN945" s="6"/>
      <c r="BO945" s="7"/>
      <c r="BP945" s="6"/>
      <c r="BQ945" s="156"/>
      <c r="BR945" s="139" t="s">
        <v>80</v>
      </c>
      <c r="BS945" s="159"/>
      <c r="BT945" s="6"/>
    </row>
    <row r="946" spans="1:72" s="101" customFormat="1" x14ac:dyDescent="0.25">
      <c r="A946" s="122"/>
      <c r="B946" s="123"/>
      <c r="C946" s="124"/>
      <c r="D946" s="124"/>
      <c r="E946" s="185"/>
      <c r="F946" s="5"/>
      <c r="G946" s="5"/>
      <c r="H946" s="64" t="str">
        <f t="shared" si="26"/>
        <v/>
      </c>
      <c r="I946" s="5"/>
      <c r="J946" s="5"/>
      <c r="K946" s="64" t="str">
        <f t="shared" si="27"/>
        <v/>
      </c>
      <c r="L946" s="119"/>
      <c r="M946" s="152"/>
      <c r="N946" s="119"/>
      <c r="O946" s="5" t="s">
        <v>293</v>
      </c>
      <c r="P946" s="127"/>
      <c r="Q946" s="129"/>
      <c r="R946" s="237"/>
      <c r="S946" s="128"/>
      <c r="T946" s="119"/>
      <c r="U946" s="130"/>
      <c r="V946" s="130"/>
      <c r="W946" s="5"/>
      <c r="X946" s="128"/>
      <c r="Y946" s="127"/>
      <c r="Z946" s="127"/>
      <c r="AA946" s="128"/>
      <c r="AB946" s="119"/>
      <c r="AC946" s="68" t="s">
        <v>82</v>
      </c>
      <c r="AD946" s="35"/>
      <c r="AE946" s="112"/>
      <c r="AF946" s="112"/>
      <c r="AG946" s="112"/>
      <c r="AH946" s="112"/>
      <c r="AI946" s="6"/>
      <c r="AJ946" s="6"/>
      <c r="AK946" s="6"/>
      <c r="AL946" s="145"/>
      <c r="AM946" s="135"/>
      <c r="AN946" s="136"/>
      <c r="AO946" s="136"/>
      <c r="AP946" s="136"/>
      <c r="AQ946" s="147"/>
      <c r="AR946" s="145"/>
      <c r="AS946" s="110"/>
      <c r="AT946" s="119"/>
      <c r="AU946" s="10"/>
      <c r="AV946" s="119"/>
      <c r="AW946" s="8"/>
      <c r="AX946" s="9"/>
      <c r="AY946" s="9"/>
      <c r="AZ946" s="9"/>
      <c r="BA946" s="145"/>
      <c r="BB946" s="145"/>
      <c r="BC946" s="149"/>
      <c r="BD946" s="33"/>
      <c r="BE946" s="6"/>
      <c r="BF946" s="8"/>
      <c r="BG946" s="154"/>
      <c r="BH946" s="119"/>
      <c r="BI946" s="119"/>
      <c r="BJ946" s="6"/>
      <c r="BK946" s="108"/>
      <c r="BL946" s="108"/>
      <c r="BM946" s="6"/>
      <c r="BN946" s="6"/>
      <c r="BO946" s="7"/>
      <c r="BP946" s="6"/>
      <c r="BQ946" s="156"/>
      <c r="BR946" s="139" t="s">
        <v>80</v>
      </c>
      <c r="BS946" s="159"/>
      <c r="BT946" s="6"/>
    </row>
    <row r="947" spans="1:72" s="101" customFormat="1" x14ac:dyDescent="0.25">
      <c r="A947" s="122"/>
      <c r="B947" s="123"/>
      <c r="C947" s="124"/>
      <c r="D947" s="124"/>
      <c r="E947" s="185"/>
      <c r="F947" s="5"/>
      <c r="G947" s="5"/>
      <c r="H947" s="64" t="str">
        <f t="shared" si="26"/>
        <v/>
      </c>
      <c r="I947" s="5"/>
      <c r="J947" s="5"/>
      <c r="K947" s="64" t="str">
        <f t="shared" si="27"/>
        <v/>
      </c>
      <c r="L947" s="119"/>
      <c r="M947" s="152"/>
      <c r="N947" s="119"/>
      <c r="O947" s="5" t="s">
        <v>293</v>
      </c>
      <c r="P947" s="127"/>
      <c r="Q947" s="129"/>
      <c r="R947" s="237"/>
      <c r="S947" s="128"/>
      <c r="T947" s="119"/>
      <c r="U947" s="130"/>
      <c r="V947" s="130"/>
      <c r="W947" s="5"/>
      <c r="X947" s="128"/>
      <c r="Y947" s="127"/>
      <c r="Z947" s="127"/>
      <c r="AA947" s="128"/>
      <c r="AB947" s="119"/>
      <c r="AC947" s="68" t="s">
        <v>82</v>
      </c>
      <c r="AD947" s="35"/>
      <c r="AE947" s="112"/>
      <c r="AF947" s="112"/>
      <c r="AG947" s="112"/>
      <c r="AH947" s="112"/>
      <c r="AI947" s="6"/>
      <c r="AJ947" s="6"/>
      <c r="AK947" s="6"/>
      <c r="AL947" s="145"/>
      <c r="AM947" s="135"/>
      <c r="AN947" s="136"/>
      <c r="AO947" s="136"/>
      <c r="AP947" s="136"/>
      <c r="AQ947" s="147"/>
      <c r="AR947" s="145"/>
      <c r="AS947" s="110"/>
      <c r="AT947" s="119"/>
      <c r="AU947" s="10"/>
      <c r="AV947" s="119"/>
      <c r="AW947" s="8"/>
      <c r="AX947" s="9"/>
      <c r="AY947" s="9"/>
      <c r="AZ947" s="9"/>
      <c r="BA947" s="145"/>
      <c r="BB947" s="145"/>
      <c r="BC947" s="149"/>
      <c r="BD947" s="33"/>
      <c r="BE947" s="6"/>
      <c r="BF947" s="8"/>
      <c r="BG947" s="154"/>
      <c r="BH947" s="119"/>
      <c r="BI947" s="119"/>
      <c r="BJ947" s="6"/>
      <c r="BK947" s="108"/>
      <c r="BL947" s="108"/>
      <c r="BM947" s="6"/>
      <c r="BN947" s="6"/>
      <c r="BO947" s="7"/>
      <c r="BP947" s="6"/>
      <c r="BQ947" s="156"/>
      <c r="BR947" s="139" t="s">
        <v>80</v>
      </c>
      <c r="BS947" s="159"/>
      <c r="BT947" s="6"/>
    </row>
    <row r="948" spans="1:72" s="101" customFormat="1" x14ac:dyDescent="0.25">
      <c r="A948" s="122"/>
      <c r="B948" s="123"/>
      <c r="C948" s="124"/>
      <c r="D948" s="124"/>
      <c r="E948" s="185"/>
      <c r="F948" s="5"/>
      <c r="G948" s="5"/>
      <c r="H948" s="64" t="str">
        <f t="shared" si="26"/>
        <v/>
      </c>
      <c r="I948" s="5"/>
      <c r="J948" s="5"/>
      <c r="K948" s="64" t="str">
        <f t="shared" si="27"/>
        <v/>
      </c>
      <c r="L948" s="119"/>
      <c r="M948" s="152"/>
      <c r="N948" s="119"/>
      <c r="O948" s="5" t="s">
        <v>293</v>
      </c>
      <c r="P948" s="127"/>
      <c r="Q948" s="129"/>
      <c r="R948" s="237"/>
      <c r="S948" s="128"/>
      <c r="T948" s="119"/>
      <c r="U948" s="130"/>
      <c r="V948" s="130"/>
      <c r="W948" s="5"/>
      <c r="X948" s="128"/>
      <c r="Y948" s="127"/>
      <c r="Z948" s="127"/>
      <c r="AA948" s="128"/>
      <c r="AB948" s="119"/>
      <c r="AC948" s="68" t="s">
        <v>82</v>
      </c>
      <c r="AD948" s="35"/>
      <c r="AE948" s="112"/>
      <c r="AF948" s="112"/>
      <c r="AG948" s="112"/>
      <c r="AH948" s="112"/>
      <c r="AI948" s="6"/>
      <c r="AJ948" s="6"/>
      <c r="AK948" s="6"/>
      <c r="AL948" s="145"/>
      <c r="AM948" s="135"/>
      <c r="AN948" s="136"/>
      <c r="AO948" s="136"/>
      <c r="AP948" s="136"/>
      <c r="AQ948" s="147"/>
      <c r="AR948" s="145"/>
      <c r="AS948" s="110"/>
      <c r="AT948" s="119"/>
      <c r="AU948" s="10"/>
      <c r="AV948" s="119"/>
      <c r="AW948" s="8"/>
      <c r="AX948" s="9"/>
      <c r="AY948" s="9"/>
      <c r="AZ948" s="9"/>
      <c r="BA948" s="145"/>
      <c r="BB948" s="145"/>
      <c r="BC948" s="149"/>
      <c r="BD948" s="33"/>
      <c r="BE948" s="6"/>
      <c r="BF948" s="8"/>
      <c r="BG948" s="154"/>
      <c r="BH948" s="119"/>
      <c r="BI948" s="119"/>
      <c r="BJ948" s="6"/>
      <c r="BK948" s="108"/>
      <c r="BL948" s="108"/>
      <c r="BM948" s="6"/>
      <c r="BN948" s="6"/>
      <c r="BO948" s="7"/>
      <c r="BP948" s="6"/>
      <c r="BQ948" s="156"/>
      <c r="BR948" s="139" t="s">
        <v>80</v>
      </c>
      <c r="BS948" s="159"/>
      <c r="BT948" s="6"/>
    </row>
    <row r="949" spans="1:72" s="101" customFormat="1" x14ac:dyDescent="0.25">
      <c r="A949" s="122"/>
      <c r="B949" s="123"/>
      <c r="C949" s="124"/>
      <c r="D949" s="124"/>
      <c r="E949" s="185"/>
      <c r="F949" s="5"/>
      <c r="G949" s="5"/>
      <c r="H949" s="64" t="str">
        <f t="shared" si="26"/>
        <v/>
      </c>
      <c r="I949" s="5"/>
      <c r="J949" s="5"/>
      <c r="K949" s="64" t="str">
        <f t="shared" si="27"/>
        <v/>
      </c>
      <c r="L949" s="119"/>
      <c r="M949" s="152"/>
      <c r="N949" s="119"/>
      <c r="O949" s="5" t="s">
        <v>293</v>
      </c>
      <c r="P949" s="127"/>
      <c r="Q949" s="129"/>
      <c r="R949" s="237"/>
      <c r="S949" s="128"/>
      <c r="T949" s="119"/>
      <c r="U949" s="130"/>
      <c r="V949" s="130"/>
      <c r="W949" s="5"/>
      <c r="X949" s="128"/>
      <c r="Y949" s="127"/>
      <c r="Z949" s="127"/>
      <c r="AA949" s="128"/>
      <c r="AB949" s="119"/>
      <c r="AC949" s="68" t="s">
        <v>82</v>
      </c>
      <c r="AD949" s="35"/>
      <c r="AE949" s="112"/>
      <c r="AF949" s="112"/>
      <c r="AG949" s="112"/>
      <c r="AH949" s="112"/>
      <c r="AI949" s="6"/>
      <c r="AJ949" s="6"/>
      <c r="AK949" s="6"/>
      <c r="AL949" s="145"/>
      <c r="AM949" s="135"/>
      <c r="AN949" s="136"/>
      <c r="AO949" s="136"/>
      <c r="AP949" s="136"/>
      <c r="AQ949" s="147"/>
      <c r="AR949" s="145"/>
      <c r="AS949" s="110"/>
      <c r="AT949" s="119"/>
      <c r="AU949" s="10"/>
      <c r="AV949" s="119"/>
      <c r="AW949" s="8"/>
      <c r="AX949" s="9"/>
      <c r="AY949" s="9"/>
      <c r="AZ949" s="9"/>
      <c r="BA949" s="145"/>
      <c r="BB949" s="145"/>
      <c r="BC949" s="149"/>
      <c r="BD949" s="33"/>
      <c r="BE949" s="6"/>
      <c r="BF949" s="8"/>
      <c r="BG949" s="154"/>
      <c r="BH949" s="119"/>
      <c r="BI949" s="119"/>
      <c r="BJ949" s="6"/>
      <c r="BK949" s="108"/>
      <c r="BL949" s="108"/>
      <c r="BM949" s="6"/>
      <c r="BN949" s="6"/>
      <c r="BO949" s="7"/>
      <c r="BP949" s="6"/>
      <c r="BQ949" s="156"/>
      <c r="BR949" s="139" t="s">
        <v>80</v>
      </c>
      <c r="BS949" s="159"/>
      <c r="BT949" s="6"/>
    </row>
    <row r="950" spans="1:72" s="101" customFormat="1" x14ac:dyDescent="0.25">
      <c r="A950" s="122"/>
      <c r="B950" s="123"/>
      <c r="C950" s="124"/>
      <c r="D950" s="124"/>
      <c r="E950" s="185"/>
      <c r="F950" s="5"/>
      <c r="G950" s="5"/>
      <c r="H950" s="64" t="str">
        <f t="shared" si="26"/>
        <v/>
      </c>
      <c r="I950" s="5"/>
      <c r="J950" s="5"/>
      <c r="K950" s="64" t="str">
        <f t="shared" si="27"/>
        <v/>
      </c>
      <c r="L950" s="119"/>
      <c r="M950" s="152"/>
      <c r="N950" s="119"/>
      <c r="O950" s="5" t="s">
        <v>293</v>
      </c>
      <c r="P950" s="127"/>
      <c r="Q950" s="129"/>
      <c r="R950" s="237"/>
      <c r="S950" s="128"/>
      <c r="T950" s="119"/>
      <c r="U950" s="130"/>
      <c r="V950" s="130"/>
      <c r="W950" s="5"/>
      <c r="X950" s="128"/>
      <c r="Y950" s="127"/>
      <c r="Z950" s="127"/>
      <c r="AA950" s="128"/>
      <c r="AB950" s="119"/>
      <c r="AC950" s="68" t="s">
        <v>82</v>
      </c>
      <c r="AD950" s="35"/>
      <c r="AE950" s="112"/>
      <c r="AF950" s="112"/>
      <c r="AG950" s="112"/>
      <c r="AH950" s="112"/>
      <c r="AI950" s="6"/>
      <c r="AJ950" s="6"/>
      <c r="AK950" s="6"/>
      <c r="AL950" s="145"/>
      <c r="AM950" s="135"/>
      <c r="AN950" s="136"/>
      <c r="AO950" s="136"/>
      <c r="AP950" s="136"/>
      <c r="AQ950" s="147"/>
      <c r="AR950" s="145"/>
      <c r="AS950" s="110"/>
      <c r="AT950" s="119"/>
      <c r="AU950" s="10"/>
      <c r="AV950" s="119"/>
      <c r="AW950" s="8"/>
      <c r="AX950" s="9"/>
      <c r="AY950" s="9"/>
      <c r="AZ950" s="9"/>
      <c r="BA950" s="145"/>
      <c r="BB950" s="145"/>
      <c r="BC950" s="149"/>
      <c r="BD950" s="33"/>
      <c r="BE950" s="6"/>
      <c r="BF950" s="8"/>
      <c r="BG950" s="154"/>
      <c r="BH950" s="119"/>
      <c r="BI950" s="119"/>
      <c r="BJ950" s="6"/>
      <c r="BK950" s="108"/>
      <c r="BL950" s="108"/>
      <c r="BM950" s="6"/>
      <c r="BN950" s="6"/>
      <c r="BO950" s="7"/>
      <c r="BP950" s="6"/>
      <c r="BQ950" s="156"/>
      <c r="BR950" s="139" t="s">
        <v>80</v>
      </c>
      <c r="BS950" s="159"/>
      <c r="BT950" s="6"/>
    </row>
    <row r="951" spans="1:72" s="101" customFormat="1" x14ac:dyDescent="0.25">
      <c r="A951" s="122"/>
      <c r="B951" s="123"/>
      <c r="C951" s="124"/>
      <c r="D951" s="124"/>
      <c r="E951" s="185"/>
      <c r="F951" s="5"/>
      <c r="G951" s="5"/>
      <c r="H951" s="64" t="str">
        <f t="shared" si="26"/>
        <v/>
      </c>
      <c r="I951" s="5"/>
      <c r="J951" s="5"/>
      <c r="K951" s="64" t="str">
        <f t="shared" si="27"/>
        <v/>
      </c>
      <c r="L951" s="119"/>
      <c r="M951" s="152"/>
      <c r="N951" s="119"/>
      <c r="O951" s="5" t="s">
        <v>293</v>
      </c>
      <c r="P951" s="127"/>
      <c r="Q951" s="129"/>
      <c r="R951" s="237"/>
      <c r="S951" s="128"/>
      <c r="T951" s="119"/>
      <c r="U951" s="130"/>
      <c r="V951" s="130"/>
      <c r="W951" s="5"/>
      <c r="X951" s="128"/>
      <c r="Y951" s="127"/>
      <c r="Z951" s="127"/>
      <c r="AA951" s="128"/>
      <c r="AB951" s="119"/>
      <c r="AC951" s="68" t="s">
        <v>82</v>
      </c>
      <c r="AD951" s="35"/>
      <c r="AE951" s="112"/>
      <c r="AF951" s="112"/>
      <c r="AG951" s="112"/>
      <c r="AH951" s="112"/>
      <c r="AI951" s="6"/>
      <c r="AJ951" s="6"/>
      <c r="AK951" s="6"/>
      <c r="AL951" s="145"/>
      <c r="AM951" s="135"/>
      <c r="AN951" s="136"/>
      <c r="AO951" s="136"/>
      <c r="AP951" s="136"/>
      <c r="AQ951" s="147"/>
      <c r="AR951" s="145"/>
      <c r="AS951" s="110"/>
      <c r="AT951" s="119"/>
      <c r="AU951" s="10"/>
      <c r="AV951" s="119"/>
      <c r="AW951" s="8"/>
      <c r="AX951" s="9"/>
      <c r="AY951" s="9"/>
      <c r="AZ951" s="9"/>
      <c r="BA951" s="145"/>
      <c r="BB951" s="145"/>
      <c r="BC951" s="149"/>
      <c r="BD951" s="33"/>
      <c r="BE951" s="6"/>
      <c r="BF951" s="8"/>
      <c r="BG951" s="154"/>
      <c r="BH951" s="119"/>
      <c r="BI951" s="119"/>
      <c r="BJ951" s="6"/>
      <c r="BK951" s="108"/>
      <c r="BL951" s="108"/>
      <c r="BM951" s="6"/>
      <c r="BN951" s="6"/>
      <c r="BO951" s="7"/>
      <c r="BP951" s="6"/>
      <c r="BQ951" s="156"/>
      <c r="BR951" s="139" t="s">
        <v>80</v>
      </c>
      <c r="BS951" s="159"/>
      <c r="BT951" s="6"/>
    </row>
    <row r="952" spans="1:72" s="101" customFormat="1" x14ac:dyDescent="0.25">
      <c r="A952" s="122"/>
      <c r="B952" s="123"/>
      <c r="C952" s="124"/>
      <c r="D952" s="124"/>
      <c r="E952" s="185"/>
      <c r="F952" s="5"/>
      <c r="G952" s="5"/>
      <c r="H952" s="64" t="str">
        <f t="shared" si="26"/>
        <v/>
      </c>
      <c r="I952" s="5"/>
      <c r="J952" s="5"/>
      <c r="K952" s="64" t="str">
        <f t="shared" si="27"/>
        <v/>
      </c>
      <c r="L952" s="119"/>
      <c r="M952" s="152"/>
      <c r="N952" s="119"/>
      <c r="O952" s="5" t="s">
        <v>293</v>
      </c>
      <c r="P952" s="127"/>
      <c r="Q952" s="129"/>
      <c r="R952" s="237"/>
      <c r="S952" s="128"/>
      <c r="T952" s="119"/>
      <c r="U952" s="130"/>
      <c r="V952" s="130"/>
      <c r="W952" s="5"/>
      <c r="X952" s="128"/>
      <c r="Y952" s="127"/>
      <c r="Z952" s="127"/>
      <c r="AA952" s="128"/>
      <c r="AB952" s="119"/>
      <c r="AC952" s="68" t="s">
        <v>82</v>
      </c>
      <c r="AD952" s="35"/>
      <c r="AE952" s="112"/>
      <c r="AF952" s="112"/>
      <c r="AG952" s="112"/>
      <c r="AH952" s="112"/>
      <c r="AI952" s="6"/>
      <c r="AJ952" s="6"/>
      <c r="AK952" s="6"/>
      <c r="AL952" s="145"/>
      <c r="AM952" s="135"/>
      <c r="AN952" s="136"/>
      <c r="AO952" s="136"/>
      <c r="AP952" s="136"/>
      <c r="AQ952" s="147"/>
      <c r="AR952" s="145"/>
      <c r="AS952" s="110"/>
      <c r="AT952" s="119"/>
      <c r="AU952" s="10"/>
      <c r="AV952" s="119"/>
      <c r="AW952" s="8"/>
      <c r="AX952" s="9"/>
      <c r="AY952" s="9"/>
      <c r="AZ952" s="9"/>
      <c r="BA952" s="145"/>
      <c r="BB952" s="145"/>
      <c r="BC952" s="149"/>
      <c r="BD952" s="33"/>
      <c r="BE952" s="6"/>
      <c r="BF952" s="8"/>
      <c r="BG952" s="154"/>
      <c r="BH952" s="119"/>
      <c r="BI952" s="119"/>
      <c r="BJ952" s="6"/>
      <c r="BK952" s="108"/>
      <c r="BL952" s="108"/>
      <c r="BM952" s="6"/>
      <c r="BN952" s="6"/>
      <c r="BO952" s="7"/>
      <c r="BP952" s="6"/>
      <c r="BQ952" s="156"/>
      <c r="BR952" s="139" t="s">
        <v>80</v>
      </c>
      <c r="BS952" s="159"/>
      <c r="BT952" s="6"/>
    </row>
    <row r="953" spans="1:72" s="101" customFormat="1" x14ac:dyDescent="0.25">
      <c r="A953" s="122"/>
      <c r="B953" s="123"/>
      <c r="C953" s="124"/>
      <c r="D953" s="124"/>
      <c r="E953" s="185"/>
      <c r="F953" s="5"/>
      <c r="G953" s="5"/>
      <c r="H953" s="64" t="str">
        <f t="shared" si="26"/>
        <v/>
      </c>
      <c r="I953" s="5"/>
      <c r="J953" s="5"/>
      <c r="K953" s="64" t="str">
        <f t="shared" si="27"/>
        <v/>
      </c>
      <c r="L953" s="119"/>
      <c r="M953" s="152"/>
      <c r="N953" s="119"/>
      <c r="O953" s="5" t="s">
        <v>293</v>
      </c>
      <c r="P953" s="127"/>
      <c r="Q953" s="129"/>
      <c r="R953" s="237"/>
      <c r="S953" s="128"/>
      <c r="T953" s="119"/>
      <c r="U953" s="130"/>
      <c r="V953" s="130"/>
      <c r="W953" s="5"/>
      <c r="X953" s="128"/>
      <c r="Y953" s="127"/>
      <c r="Z953" s="127"/>
      <c r="AA953" s="128"/>
      <c r="AB953" s="119"/>
      <c r="AC953" s="68" t="s">
        <v>82</v>
      </c>
      <c r="AD953" s="35"/>
      <c r="AE953" s="112"/>
      <c r="AF953" s="112"/>
      <c r="AG953" s="112"/>
      <c r="AH953" s="112"/>
      <c r="AI953" s="6"/>
      <c r="AJ953" s="6"/>
      <c r="AK953" s="6"/>
      <c r="AL953" s="145"/>
      <c r="AM953" s="135"/>
      <c r="AN953" s="136"/>
      <c r="AO953" s="136"/>
      <c r="AP953" s="136"/>
      <c r="AQ953" s="147"/>
      <c r="AR953" s="145"/>
      <c r="AS953" s="110"/>
      <c r="AT953" s="119"/>
      <c r="AU953" s="10"/>
      <c r="AV953" s="119"/>
      <c r="AW953" s="8"/>
      <c r="AX953" s="9"/>
      <c r="AY953" s="9"/>
      <c r="AZ953" s="9"/>
      <c r="BA953" s="145"/>
      <c r="BB953" s="145"/>
      <c r="BC953" s="149"/>
      <c r="BD953" s="33"/>
      <c r="BE953" s="6"/>
      <c r="BF953" s="8"/>
      <c r="BG953" s="154"/>
      <c r="BH953" s="119"/>
      <c r="BI953" s="119"/>
      <c r="BJ953" s="6"/>
      <c r="BK953" s="108"/>
      <c r="BL953" s="108"/>
      <c r="BM953" s="6"/>
      <c r="BN953" s="6"/>
      <c r="BO953" s="7"/>
      <c r="BP953" s="6"/>
      <c r="BQ953" s="156"/>
      <c r="BR953" s="139" t="s">
        <v>80</v>
      </c>
      <c r="BS953" s="159"/>
      <c r="BT953" s="6"/>
    </row>
    <row r="954" spans="1:72" s="101" customFormat="1" x14ac:dyDescent="0.25">
      <c r="A954" s="122"/>
      <c r="B954" s="123"/>
      <c r="C954" s="124"/>
      <c r="D954" s="124"/>
      <c r="E954" s="185"/>
      <c r="F954" s="5"/>
      <c r="G954" s="5"/>
      <c r="H954" s="64" t="str">
        <f t="shared" si="26"/>
        <v/>
      </c>
      <c r="I954" s="5"/>
      <c r="J954" s="5"/>
      <c r="K954" s="64" t="str">
        <f t="shared" si="27"/>
        <v/>
      </c>
      <c r="L954" s="119"/>
      <c r="M954" s="152"/>
      <c r="N954" s="119"/>
      <c r="O954" s="5" t="s">
        <v>293</v>
      </c>
      <c r="P954" s="127"/>
      <c r="Q954" s="129"/>
      <c r="R954" s="237"/>
      <c r="S954" s="128"/>
      <c r="T954" s="119"/>
      <c r="U954" s="130"/>
      <c r="V954" s="130"/>
      <c r="W954" s="5"/>
      <c r="X954" s="128"/>
      <c r="Y954" s="127"/>
      <c r="Z954" s="127"/>
      <c r="AA954" s="128"/>
      <c r="AB954" s="119"/>
      <c r="AC954" s="68" t="s">
        <v>82</v>
      </c>
      <c r="AD954" s="35"/>
      <c r="AE954" s="112"/>
      <c r="AF954" s="112"/>
      <c r="AG954" s="112"/>
      <c r="AH954" s="112"/>
      <c r="AI954" s="6"/>
      <c r="AJ954" s="6"/>
      <c r="AK954" s="6"/>
      <c r="AL954" s="145"/>
      <c r="AM954" s="135"/>
      <c r="AN954" s="136"/>
      <c r="AO954" s="136"/>
      <c r="AP954" s="136"/>
      <c r="AQ954" s="147"/>
      <c r="AR954" s="145"/>
      <c r="AS954" s="110"/>
      <c r="AT954" s="119"/>
      <c r="AU954" s="10"/>
      <c r="AV954" s="119"/>
      <c r="AW954" s="8"/>
      <c r="AX954" s="9"/>
      <c r="AY954" s="9"/>
      <c r="AZ954" s="9"/>
      <c r="BA954" s="145"/>
      <c r="BB954" s="145"/>
      <c r="BC954" s="149"/>
      <c r="BD954" s="33"/>
      <c r="BE954" s="6"/>
      <c r="BF954" s="8"/>
      <c r="BG954" s="154"/>
      <c r="BH954" s="119"/>
      <c r="BI954" s="119"/>
      <c r="BJ954" s="6"/>
      <c r="BK954" s="108"/>
      <c r="BL954" s="108"/>
      <c r="BM954" s="6"/>
      <c r="BN954" s="6"/>
      <c r="BO954" s="7"/>
      <c r="BP954" s="6"/>
      <c r="BQ954" s="156"/>
      <c r="BR954" s="139" t="s">
        <v>80</v>
      </c>
      <c r="BS954" s="159"/>
      <c r="BT954" s="6"/>
    </row>
    <row r="955" spans="1:72" s="101" customFormat="1" x14ac:dyDescent="0.25">
      <c r="A955" s="122"/>
      <c r="B955" s="123"/>
      <c r="C955" s="124"/>
      <c r="D955" s="124"/>
      <c r="E955" s="185"/>
      <c r="F955" s="5"/>
      <c r="G955" s="5"/>
      <c r="H955" s="64" t="str">
        <f t="shared" si="26"/>
        <v/>
      </c>
      <c r="I955" s="5"/>
      <c r="J955" s="5"/>
      <c r="K955" s="64" t="str">
        <f t="shared" si="27"/>
        <v/>
      </c>
      <c r="L955" s="119"/>
      <c r="M955" s="152"/>
      <c r="N955" s="119"/>
      <c r="O955" s="5" t="s">
        <v>293</v>
      </c>
      <c r="P955" s="127"/>
      <c r="Q955" s="129"/>
      <c r="R955" s="237"/>
      <c r="S955" s="128"/>
      <c r="T955" s="119"/>
      <c r="U955" s="130"/>
      <c r="V955" s="130"/>
      <c r="W955" s="5"/>
      <c r="X955" s="128"/>
      <c r="Y955" s="127"/>
      <c r="Z955" s="127"/>
      <c r="AA955" s="128"/>
      <c r="AB955" s="119"/>
      <c r="AC955" s="68" t="s">
        <v>82</v>
      </c>
      <c r="AD955" s="35"/>
      <c r="AE955" s="112"/>
      <c r="AF955" s="112"/>
      <c r="AG955" s="112"/>
      <c r="AH955" s="112"/>
      <c r="AI955" s="6"/>
      <c r="AJ955" s="6"/>
      <c r="AK955" s="6"/>
      <c r="AL955" s="145"/>
      <c r="AM955" s="135"/>
      <c r="AN955" s="136"/>
      <c r="AO955" s="136"/>
      <c r="AP955" s="136"/>
      <c r="AQ955" s="147"/>
      <c r="AR955" s="145"/>
      <c r="AS955" s="110"/>
      <c r="AT955" s="119"/>
      <c r="AU955" s="10"/>
      <c r="AV955" s="119"/>
      <c r="AW955" s="8"/>
      <c r="AX955" s="9"/>
      <c r="AY955" s="9"/>
      <c r="AZ955" s="9"/>
      <c r="BA955" s="145"/>
      <c r="BB955" s="145"/>
      <c r="BC955" s="149"/>
      <c r="BD955" s="33"/>
      <c r="BE955" s="6"/>
      <c r="BF955" s="8"/>
      <c r="BG955" s="154"/>
      <c r="BH955" s="119"/>
      <c r="BI955" s="119"/>
      <c r="BJ955" s="6"/>
      <c r="BK955" s="108"/>
      <c r="BL955" s="108"/>
      <c r="BM955" s="6"/>
      <c r="BN955" s="6"/>
      <c r="BO955" s="7"/>
      <c r="BP955" s="6"/>
      <c r="BQ955" s="156"/>
      <c r="BR955" s="139" t="s">
        <v>80</v>
      </c>
      <c r="BS955" s="159"/>
      <c r="BT955" s="6"/>
    </row>
    <row r="956" spans="1:72" s="101" customFormat="1" x14ac:dyDescent="0.25">
      <c r="A956" s="122"/>
      <c r="B956" s="123"/>
      <c r="C956" s="124"/>
      <c r="D956" s="124"/>
      <c r="E956" s="185"/>
      <c r="F956" s="5"/>
      <c r="G956" s="5"/>
      <c r="H956" s="64" t="str">
        <f t="shared" si="26"/>
        <v/>
      </c>
      <c r="I956" s="5"/>
      <c r="J956" s="5"/>
      <c r="K956" s="64" t="str">
        <f t="shared" si="27"/>
        <v/>
      </c>
      <c r="L956" s="119"/>
      <c r="M956" s="152"/>
      <c r="N956" s="119"/>
      <c r="O956" s="5" t="s">
        <v>293</v>
      </c>
      <c r="P956" s="127"/>
      <c r="Q956" s="129"/>
      <c r="R956" s="237"/>
      <c r="S956" s="128"/>
      <c r="T956" s="119"/>
      <c r="U956" s="130"/>
      <c r="V956" s="130"/>
      <c r="W956" s="5"/>
      <c r="X956" s="128"/>
      <c r="Y956" s="127"/>
      <c r="Z956" s="127"/>
      <c r="AA956" s="128"/>
      <c r="AB956" s="119"/>
      <c r="AC956" s="68" t="s">
        <v>82</v>
      </c>
      <c r="AD956" s="35"/>
      <c r="AE956" s="112"/>
      <c r="AF956" s="112"/>
      <c r="AG956" s="112"/>
      <c r="AH956" s="112"/>
      <c r="AI956" s="6"/>
      <c r="AJ956" s="6"/>
      <c r="AK956" s="6"/>
      <c r="AL956" s="145"/>
      <c r="AM956" s="135"/>
      <c r="AN956" s="136"/>
      <c r="AO956" s="136"/>
      <c r="AP956" s="136"/>
      <c r="AQ956" s="147"/>
      <c r="AR956" s="145"/>
      <c r="AS956" s="110"/>
      <c r="AT956" s="119"/>
      <c r="AU956" s="10"/>
      <c r="AV956" s="119"/>
      <c r="AW956" s="8"/>
      <c r="AX956" s="9"/>
      <c r="AY956" s="9"/>
      <c r="AZ956" s="9"/>
      <c r="BA956" s="145"/>
      <c r="BB956" s="145"/>
      <c r="BC956" s="149"/>
      <c r="BD956" s="33"/>
      <c r="BE956" s="6"/>
      <c r="BF956" s="8"/>
      <c r="BG956" s="154"/>
      <c r="BH956" s="119"/>
      <c r="BI956" s="119"/>
      <c r="BJ956" s="6"/>
      <c r="BK956" s="108"/>
      <c r="BL956" s="108"/>
      <c r="BM956" s="6"/>
      <c r="BN956" s="6"/>
      <c r="BO956" s="7"/>
      <c r="BP956" s="6"/>
      <c r="BQ956" s="156"/>
      <c r="BR956" s="139" t="s">
        <v>80</v>
      </c>
      <c r="BS956" s="159"/>
      <c r="BT956" s="6"/>
    </row>
    <row r="957" spans="1:72" s="101" customFormat="1" x14ac:dyDescent="0.25">
      <c r="A957" s="122"/>
      <c r="B957" s="123"/>
      <c r="C957" s="124"/>
      <c r="D957" s="124"/>
      <c r="E957" s="185"/>
      <c r="F957" s="5"/>
      <c r="G957" s="5"/>
      <c r="H957" s="64" t="str">
        <f t="shared" si="26"/>
        <v/>
      </c>
      <c r="I957" s="5"/>
      <c r="J957" s="5"/>
      <c r="K957" s="64" t="str">
        <f t="shared" si="27"/>
        <v/>
      </c>
      <c r="L957" s="119"/>
      <c r="M957" s="152"/>
      <c r="N957" s="119"/>
      <c r="O957" s="5" t="s">
        <v>293</v>
      </c>
      <c r="P957" s="127"/>
      <c r="Q957" s="129"/>
      <c r="R957" s="237"/>
      <c r="S957" s="128"/>
      <c r="T957" s="119"/>
      <c r="U957" s="130"/>
      <c r="V957" s="130"/>
      <c r="W957" s="5"/>
      <c r="X957" s="128"/>
      <c r="Y957" s="127"/>
      <c r="Z957" s="127"/>
      <c r="AA957" s="128"/>
      <c r="AB957" s="119"/>
      <c r="AC957" s="68" t="s">
        <v>82</v>
      </c>
      <c r="AD957" s="35"/>
      <c r="AE957" s="112"/>
      <c r="AF957" s="112"/>
      <c r="AG957" s="112"/>
      <c r="AH957" s="112"/>
      <c r="AI957" s="6"/>
      <c r="AJ957" s="6"/>
      <c r="AK957" s="6"/>
      <c r="AL957" s="145"/>
      <c r="AM957" s="135"/>
      <c r="AN957" s="136"/>
      <c r="AO957" s="136"/>
      <c r="AP957" s="136"/>
      <c r="AQ957" s="147"/>
      <c r="AR957" s="145"/>
      <c r="AS957" s="110"/>
      <c r="AT957" s="119"/>
      <c r="AU957" s="10"/>
      <c r="AV957" s="119"/>
      <c r="AW957" s="8"/>
      <c r="AX957" s="9"/>
      <c r="AY957" s="9"/>
      <c r="AZ957" s="9"/>
      <c r="BA957" s="145"/>
      <c r="BB957" s="145"/>
      <c r="BC957" s="149"/>
      <c r="BD957" s="33"/>
      <c r="BE957" s="6"/>
      <c r="BF957" s="8"/>
      <c r="BG957" s="154"/>
      <c r="BH957" s="119"/>
      <c r="BI957" s="119"/>
      <c r="BJ957" s="6"/>
      <c r="BK957" s="108"/>
      <c r="BL957" s="108"/>
      <c r="BM957" s="6"/>
      <c r="BN957" s="6"/>
      <c r="BO957" s="7"/>
      <c r="BP957" s="6"/>
      <c r="BQ957" s="156"/>
      <c r="BR957" s="139" t="s">
        <v>80</v>
      </c>
      <c r="BS957" s="159"/>
      <c r="BT957" s="6"/>
    </row>
    <row r="958" spans="1:72" s="101" customFormat="1" x14ac:dyDescent="0.25">
      <c r="A958" s="122"/>
      <c r="B958" s="123"/>
      <c r="C958" s="124"/>
      <c r="D958" s="124"/>
      <c r="E958" s="185"/>
      <c r="F958" s="5"/>
      <c r="G958" s="5"/>
      <c r="H958" s="64" t="str">
        <f t="shared" si="26"/>
        <v/>
      </c>
      <c r="I958" s="5"/>
      <c r="J958" s="5"/>
      <c r="K958" s="64" t="str">
        <f t="shared" si="27"/>
        <v/>
      </c>
      <c r="L958" s="119"/>
      <c r="M958" s="152"/>
      <c r="N958" s="119"/>
      <c r="O958" s="5" t="s">
        <v>293</v>
      </c>
      <c r="P958" s="127"/>
      <c r="Q958" s="129"/>
      <c r="R958" s="237"/>
      <c r="S958" s="128"/>
      <c r="T958" s="119"/>
      <c r="U958" s="130"/>
      <c r="V958" s="130"/>
      <c r="W958" s="5"/>
      <c r="X958" s="128"/>
      <c r="Y958" s="127"/>
      <c r="Z958" s="127"/>
      <c r="AA958" s="128"/>
      <c r="AB958" s="119"/>
      <c r="AC958" s="68" t="s">
        <v>82</v>
      </c>
      <c r="AD958" s="35"/>
      <c r="AE958" s="112"/>
      <c r="AF958" s="112"/>
      <c r="AG958" s="112"/>
      <c r="AH958" s="112"/>
      <c r="AI958" s="6"/>
      <c r="AJ958" s="6"/>
      <c r="AK958" s="6"/>
      <c r="AL958" s="145"/>
      <c r="AM958" s="135"/>
      <c r="AN958" s="136"/>
      <c r="AO958" s="136"/>
      <c r="AP958" s="136"/>
      <c r="AQ958" s="147"/>
      <c r="AR958" s="145"/>
      <c r="AS958" s="110"/>
      <c r="AT958" s="119"/>
      <c r="AU958" s="10"/>
      <c r="AV958" s="119"/>
      <c r="AW958" s="8"/>
      <c r="AX958" s="9"/>
      <c r="AY958" s="9"/>
      <c r="AZ958" s="9"/>
      <c r="BA958" s="145"/>
      <c r="BB958" s="145"/>
      <c r="BC958" s="149"/>
      <c r="BD958" s="33"/>
      <c r="BE958" s="6"/>
      <c r="BF958" s="8"/>
      <c r="BG958" s="154"/>
      <c r="BH958" s="119"/>
      <c r="BI958" s="119"/>
      <c r="BJ958" s="6"/>
      <c r="BK958" s="108"/>
      <c r="BL958" s="108"/>
      <c r="BM958" s="6"/>
      <c r="BN958" s="6"/>
      <c r="BO958" s="7"/>
      <c r="BP958" s="6"/>
      <c r="BQ958" s="156"/>
      <c r="BR958" s="139" t="s">
        <v>80</v>
      </c>
      <c r="BS958" s="159"/>
      <c r="BT958" s="6"/>
    </row>
    <row r="959" spans="1:72" s="101" customFormat="1" x14ac:dyDescent="0.25">
      <c r="A959" s="122"/>
      <c r="B959" s="123"/>
      <c r="C959" s="124"/>
      <c r="D959" s="124"/>
      <c r="E959" s="185"/>
      <c r="F959" s="5"/>
      <c r="G959" s="5"/>
      <c r="H959" s="64" t="str">
        <f t="shared" si="26"/>
        <v/>
      </c>
      <c r="I959" s="5"/>
      <c r="J959" s="5"/>
      <c r="K959" s="64" t="str">
        <f t="shared" si="27"/>
        <v/>
      </c>
      <c r="L959" s="119"/>
      <c r="M959" s="152"/>
      <c r="N959" s="119"/>
      <c r="O959" s="5" t="s">
        <v>293</v>
      </c>
      <c r="P959" s="127"/>
      <c r="Q959" s="129"/>
      <c r="R959" s="237"/>
      <c r="S959" s="128"/>
      <c r="T959" s="119"/>
      <c r="U959" s="130"/>
      <c r="V959" s="130"/>
      <c r="W959" s="5"/>
      <c r="X959" s="128"/>
      <c r="Y959" s="127"/>
      <c r="Z959" s="127"/>
      <c r="AA959" s="128"/>
      <c r="AB959" s="119"/>
      <c r="AC959" s="68" t="s">
        <v>82</v>
      </c>
      <c r="AD959" s="35"/>
      <c r="AE959" s="112"/>
      <c r="AF959" s="112"/>
      <c r="AG959" s="112"/>
      <c r="AH959" s="112"/>
      <c r="AI959" s="6"/>
      <c r="AJ959" s="6"/>
      <c r="AK959" s="6"/>
      <c r="AL959" s="145"/>
      <c r="AM959" s="135"/>
      <c r="AN959" s="136"/>
      <c r="AO959" s="136"/>
      <c r="AP959" s="136"/>
      <c r="AQ959" s="147"/>
      <c r="AR959" s="145"/>
      <c r="AS959" s="110"/>
      <c r="AT959" s="119"/>
      <c r="AU959" s="10"/>
      <c r="AV959" s="119"/>
      <c r="AW959" s="8"/>
      <c r="AX959" s="9"/>
      <c r="AY959" s="9"/>
      <c r="AZ959" s="9"/>
      <c r="BA959" s="145"/>
      <c r="BB959" s="145"/>
      <c r="BC959" s="149"/>
      <c r="BD959" s="33"/>
      <c r="BE959" s="6"/>
      <c r="BF959" s="8"/>
      <c r="BG959" s="154"/>
      <c r="BH959" s="119"/>
      <c r="BI959" s="119"/>
      <c r="BJ959" s="6"/>
      <c r="BK959" s="108"/>
      <c r="BL959" s="108"/>
      <c r="BM959" s="6"/>
      <c r="BN959" s="6"/>
      <c r="BO959" s="7"/>
      <c r="BP959" s="6"/>
      <c r="BQ959" s="156"/>
      <c r="BR959" s="139" t="s">
        <v>80</v>
      </c>
      <c r="BS959" s="159"/>
      <c r="BT959" s="6"/>
    </row>
    <row r="960" spans="1:72" s="101" customFormat="1" x14ac:dyDescent="0.25">
      <c r="A960" s="122"/>
      <c r="B960" s="123"/>
      <c r="C960" s="124"/>
      <c r="D960" s="124"/>
      <c r="E960" s="185"/>
      <c r="F960" s="5"/>
      <c r="G960" s="5"/>
      <c r="H960" s="64" t="str">
        <f t="shared" si="26"/>
        <v/>
      </c>
      <c r="I960" s="5"/>
      <c r="J960" s="5"/>
      <c r="K960" s="64" t="str">
        <f t="shared" si="27"/>
        <v/>
      </c>
      <c r="L960" s="119"/>
      <c r="M960" s="152"/>
      <c r="N960" s="119"/>
      <c r="O960" s="5" t="s">
        <v>293</v>
      </c>
      <c r="P960" s="127"/>
      <c r="Q960" s="129"/>
      <c r="R960" s="237"/>
      <c r="S960" s="128"/>
      <c r="T960" s="119"/>
      <c r="U960" s="130"/>
      <c r="V960" s="130"/>
      <c r="W960" s="5"/>
      <c r="X960" s="128"/>
      <c r="Y960" s="127"/>
      <c r="Z960" s="127"/>
      <c r="AA960" s="128"/>
      <c r="AB960" s="119"/>
      <c r="AC960" s="68" t="s">
        <v>82</v>
      </c>
      <c r="AD960" s="35"/>
      <c r="AE960" s="112"/>
      <c r="AF960" s="112"/>
      <c r="AG960" s="112"/>
      <c r="AH960" s="112"/>
      <c r="AI960" s="6"/>
      <c r="AJ960" s="6"/>
      <c r="AK960" s="6"/>
      <c r="AL960" s="145"/>
      <c r="AM960" s="135"/>
      <c r="AN960" s="136"/>
      <c r="AO960" s="136"/>
      <c r="AP960" s="136"/>
      <c r="AQ960" s="147"/>
      <c r="AR960" s="145"/>
      <c r="AS960" s="110"/>
      <c r="AT960" s="119"/>
      <c r="AU960" s="10"/>
      <c r="AV960" s="119"/>
      <c r="AW960" s="8"/>
      <c r="AX960" s="9"/>
      <c r="AY960" s="9"/>
      <c r="AZ960" s="9"/>
      <c r="BA960" s="145"/>
      <c r="BB960" s="145"/>
      <c r="BC960" s="149"/>
      <c r="BD960" s="33"/>
      <c r="BE960" s="6"/>
      <c r="BF960" s="8"/>
      <c r="BG960" s="154"/>
      <c r="BH960" s="119"/>
      <c r="BI960" s="119"/>
      <c r="BJ960" s="6"/>
      <c r="BK960" s="108"/>
      <c r="BL960" s="108"/>
      <c r="BM960" s="6"/>
      <c r="BN960" s="6"/>
      <c r="BO960" s="7"/>
      <c r="BP960" s="6"/>
      <c r="BQ960" s="156"/>
      <c r="BR960" s="139" t="s">
        <v>80</v>
      </c>
      <c r="BS960" s="159"/>
      <c r="BT960" s="6"/>
    </row>
    <row r="961" spans="1:72" s="101" customFormat="1" x14ac:dyDescent="0.25">
      <c r="A961" s="122"/>
      <c r="B961" s="123"/>
      <c r="C961" s="124"/>
      <c r="D961" s="124"/>
      <c r="E961" s="185"/>
      <c r="F961" s="5"/>
      <c r="G961" s="5"/>
      <c r="H961" s="64" t="str">
        <f t="shared" si="26"/>
        <v/>
      </c>
      <c r="I961" s="5"/>
      <c r="J961" s="5"/>
      <c r="K961" s="64" t="str">
        <f t="shared" si="27"/>
        <v/>
      </c>
      <c r="L961" s="119"/>
      <c r="M961" s="152"/>
      <c r="N961" s="119"/>
      <c r="O961" s="5" t="s">
        <v>293</v>
      </c>
      <c r="P961" s="127"/>
      <c r="Q961" s="129"/>
      <c r="R961" s="237"/>
      <c r="S961" s="128"/>
      <c r="T961" s="119"/>
      <c r="U961" s="130"/>
      <c r="V961" s="130"/>
      <c r="W961" s="5"/>
      <c r="X961" s="128"/>
      <c r="Y961" s="127"/>
      <c r="Z961" s="127"/>
      <c r="AA961" s="128"/>
      <c r="AB961" s="119"/>
      <c r="AC961" s="68" t="s">
        <v>82</v>
      </c>
      <c r="AD961" s="35"/>
      <c r="AE961" s="112"/>
      <c r="AF961" s="112"/>
      <c r="AG961" s="112"/>
      <c r="AH961" s="112"/>
      <c r="AI961" s="6"/>
      <c r="AJ961" s="6"/>
      <c r="AK961" s="6"/>
      <c r="AL961" s="145"/>
      <c r="AM961" s="135"/>
      <c r="AN961" s="136"/>
      <c r="AO961" s="136"/>
      <c r="AP961" s="136"/>
      <c r="AQ961" s="147"/>
      <c r="AR961" s="145"/>
      <c r="AS961" s="110"/>
      <c r="AT961" s="119"/>
      <c r="AU961" s="10"/>
      <c r="AV961" s="119"/>
      <c r="AW961" s="8"/>
      <c r="AX961" s="9"/>
      <c r="AY961" s="9"/>
      <c r="AZ961" s="9"/>
      <c r="BA961" s="145"/>
      <c r="BB961" s="145"/>
      <c r="BC961" s="149"/>
      <c r="BD961" s="33"/>
      <c r="BE961" s="6"/>
      <c r="BF961" s="8"/>
      <c r="BG961" s="154"/>
      <c r="BH961" s="119"/>
      <c r="BI961" s="119"/>
      <c r="BJ961" s="6"/>
      <c r="BK961" s="108"/>
      <c r="BL961" s="108"/>
      <c r="BM961" s="6"/>
      <c r="BN961" s="6"/>
      <c r="BO961" s="7"/>
      <c r="BP961" s="6"/>
      <c r="BQ961" s="156"/>
      <c r="BR961" s="139" t="s">
        <v>80</v>
      </c>
      <c r="BS961" s="159"/>
      <c r="BT961" s="6"/>
    </row>
    <row r="962" spans="1:72" s="101" customFormat="1" x14ac:dyDescent="0.25">
      <c r="A962" s="122"/>
      <c r="B962" s="123"/>
      <c r="C962" s="124"/>
      <c r="D962" s="124"/>
      <c r="E962" s="185"/>
      <c r="F962" s="5"/>
      <c r="G962" s="5"/>
      <c r="H962" s="64" t="str">
        <f t="shared" si="26"/>
        <v/>
      </c>
      <c r="I962" s="5"/>
      <c r="J962" s="5"/>
      <c r="K962" s="64" t="str">
        <f t="shared" si="27"/>
        <v/>
      </c>
      <c r="L962" s="119"/>
      <c r="M962" s="152"/>
      <c r="N962" s="119"/>
      <c r="O962" s="5" t="s">
        <v>293</v>
      </c>
      <c r="P962" s="127"/>
      <c r="Q962" s="129"/>
      <c r="R962" s="237"/>
      <c r="S962" s="128"/>
      <c r="T962" s="119"/>
      <c r="U962" s="130"/>
      <c r="V962" s="130"/>
      <c r="W962" s="5"/>
      <c r="X962" s="128"/>
      <c r="Y962" s="127"/>
      <c r="Z962" s="127"/>
      <c r="AA962" s="128"/>
      <c r="AB962" s="119"/>
      <c r="AC962" s="68" t="s">
        <v>82</v>
      </c>
      <c r="AD962" s="35"/>
      <c r="AE962" s="112"/>
      <c r="AF962" s="112"/>
      <c r="AG962" s="112"/>
      <c r="AH962" s="112"/>
      <c r="AI962" s="6"/>
      <c r="AJ962" s="6"/>
      <c r="AK962" s="6"/>
      <c r="AL962" s="145"/>
      <c r="AM962" s="135"/>
      <c r="AN962" s="136"/>
      <c r="AO962" s="136"/>
      <c r="AP962" s="136"/>
      <c r="AQ962" s="147"/>
      <c r="AR962" s="145"/>
      <c r="AS962" s="110"/>
      <c r="AT962" s="119"/>
      <c r="AU962" s="10"/>
      <c r="AV962" s="119"/>
      <c r="AW962" s="8"/>
      <c r="AX962" s="9"/>
      <c r="AY962" s="9"/>
      <c r="AZ962" s="9"/>
      <c r="BA962" s="145"/>
      <c r="BB962" s="145"/>
      <c r="BC962" s="149"/>
      <c r="BD962" s="33"/>
      <c r="BE962" s="6"/>
      <c r="BF962" s="8"/>
      <c r="BG962" s="154"/>
      <c r="BH962" s="119"/>
      <c r="BI962" s="119"/>
      <c r="BJ962" s="6"/>
      <c r="BK962" s="108"/>
      <c r="BL962" s="108"/>
      <c r="BM962" s="6"/>
      <c r="BN962" s="6"/>
      <c r="BO962" s="7"/>
      <c r="BP962" s="6"/>
      <c r="BQ962" s="156"/>
      <c r="BR962" s="139" t="s">
        <v>80</v>
      </c>
      <c r="BS962" s="159"/>
      <c r="BT962" s="6"/>
    </row>
    <row r="963" spans="1:72" s="101" customFormat="1" x14ac:dyDescent="0.25">
      <c r="A963" s="122"/>
      <c r="B963" s="123"/>
      <c r="C963" s="124"/>
      <c r="D963" s="124"/>
      <c r="E963" s="185"/>
      <c r="F963" s="5"/>
      <c r="G963" s="5"/>
      <c r="H963" s="64" t="str">
        <f t="shared" si="26"/>
        <v/>
      </c>
      <c r="I963" s="5"/>
      <c r="J963" s="5"/>
      <c r="K963" s="64" t="str">
        <f t="shared" si="27"/>
        <v/>
      </c>
      <c r="L963" s="119"/>
      <c r="M963" s="152"/>
      <c r="N963" s="119"/>
      <c r="O963" s="5" t="s">
        <v>293</v>
      </c>
      <c r="P963" s="127"/>
      <c r="Q963" s="129"/>
      <c r="R963" s="237"/>
      <c r="S963" s="128"/>
      <c r="T963" s="119"/>
      <c r="U963" s="130"/>
      <c r="V963" s="130"/>
      <c r="W963" s="5"/>
      <c r="X963" s="128"/>
      <c r="Y963" s="127"/>
      <c r="Z963" s="127"/>
      <c r="AA963" s="128"/>
      <c r="AB963" s="119"/>
      <c r="AC963" s="68" t="s">
        <v>82</v>
      </c>
      <c r="AD963" s="35"/>
      <c r="AE963" s="112"/>
      <c r="AF963" s="112"/>
      <c r="AG963" s="112"/>
      <c r="AH963" s="112"/>
      <c r="AI963" s="6"/>
      <c r="AJ963" s="6"/>
      <c r="AK963" s="6"/>
      <c r="AL963" s="145"/>
      <c r="AM963" s="135"/>
      <c r="AN963" s="136"/>
      <c r="AO963" s="136"/>
      <c r="AP963" s="136"/>
      <c r="AQ963" s="147"/>
      <c r="AR963" s="145"/>
      <c r="AS963" s="110"/>
      <c r="AT963" s="119"/>
      <c r="AU963" s="10"/>
      <c r="AV963" s="119"/>
      <c r="AW963" s="8"/>
      <c r="AX963" s="9"/>
      <c r="AY963" s="9"/>
      <c r="AZ963" s="9"/>
      <c r="BA963" s="145"/>
      <c r="BB963" s="145"/>
      <c r="BC963" s="149"/>
      <c r="BD963" s="33"/>
      <c r="BE963" s="6"/>
      <c r="BF963" s="8"/>
      <c r="BG963" s="154"/>
      <c r="BH963" s="119"/>
      <c r="BI963" s="119"/>
      <c r="BJ963" s="6"/>
      <c r="BK963" s="108"/>
      <c r="BL963" s="108"/>
      <c r="BM963" s="6"/>
      <c r="BN963" s="6"/>
      <c r="BO963" s="7"/>
      <c r="BP963" s="6"/>
      <c r="BQ963" s="156"/>
      <c r="BR963" s="139" t="s">
        <v>80</v>
      </c>
      <c r="BS963" s="159"/>
      <c r="BT963" s="6"/>
    </row>
    <row r="964" spans="1:72" s="101" customFormat="1" x14ac:dyDescent="0.25">
      <c r="A964" s="122"/>
      <c r="B964" s="123"/>
      <c r="C964" s="124"/>
      <c r="D964" s="124"/>
      <c r="E964" s="185"/>
      <c r="F964" s="5"/>
      <c r="G964" s="5"/>
      <c r="H964" s="64" t="str">
        <f t="shared" si="26"/>
        <v/>
      </c>
      <c r="I964" s="5"/>
      <c r="J964" s="5"/>
      <c r="K964" s="64" t="str">
        <f t="shared" si="27"/>
        <v/>
      </c>
      <c r="L964" s="119"/>
      <c r="M964" s="152"/>
      <c r="N964" s="119"/>
      <c r="O964" s="5" t="s">
        <v>293</v>
      </c>
      <c r="P964" s="127"/>
      <c r="Q964" s="129"/>
      <c r="R964" s="237"/>
      <c r="S964" s="128"/>
      <c r="T964" s="119"/>
      <c r="U964" s="130"/>
      <c r="V964" s="130"/>
      <c r="W964" s="5"/>
      <c r="X964" s="128"/>
      <c r="Y964" s="127"/>
      <c r="Z964" s="127"/>
      <c r="AA964" s="128"/>
      <c r="AB964" s="119"/>
      <c r="AC964" s="68" t="s">
        <v>82</v>
      </c>
      <c r="AD964" s="35"/>
      <c r="AE964" s="112"/>
      <c r="AF964" s="112"/>
      <c r="AG964" s="112"/>
      <c r="AH964" s="112"/>
      <c r="AI964" s="6"/>
      <c r="AJ964" s="6"/>
      <c r="AK964" s="6"/>
      <c r="AL964" s="145"/>
      <c r="AM964" s="135"/>
      <c r="AN964" s="136"/>
      <c r="AO964" s="136"/>
      <c r="AP964" s="136"/>
      <c r="AQ964" s="147"/>
      <c r="AR964" s="145"/>
      <c r="AS964" s="110"/>
      <c r="AT964" s="119"/>
      <c r="AU964" s="10"/>
      <c r="AV964" s="119"/>
      <c r="AW964" s="8"/>
      <c r="AX964" s="9"/>
      <c r="AY964" s="9"/>
      <c r="AZ964" s="9"/>
      <c r="BA964" s="145"/>
      <c r="BB964" s="145"/>
      <c r="BC964" s="149"/>
      <c r="BD964" s="33"/>
      <c r="BE964" s="6"/>
      <c r="BF964" s="8"/>
      <c r="BG964" s="154"/>
      <c r="BH964" s="119"/>
      <c r="BI964" s="119"/>
      <c r="BJ964" s="6"/>
      <c r="BK964" s="108"/>
      <c r="BL964" s="108"/>
      <c r="BM964" s="6"/>
      <c r="BN964" s="6"/>
      <c r="BO964" s="7"/>
      <c r="BP964" s="6"/>
      <c r="BQ964" s="156"/>
      <c r="BR964" s="139" t="s">
        <v>80</v>
      </c>
      <c r="BS964" s="159"/>
      <c r="BT964" s="6"/>
    </row>
    <row r="965" spans="1:72" s="101" customFormat="1" x14ac:dyDescent="0.25">
      <c r="A965" s="122"/>
      <c r="B965" s="123"/>
      <c r="C965" s="124"/>
      <c r="D965" s="124"/>
      <c r="E965" s="185"/>
      <c r="F965" s="5"/>
      <c r="G965" s="5"/>
      <c r="H965" s="64" t="str">
        <f t="shared" si="26"/>
        <v/>
      </c>
      <c r="I965" s="5"/>
      <c r="J965" s="5"/>
      <c r="K965" s="64" t="str">
        <f t="shared" si="27"/>
        <v/>
      </c>
      <c r="L965" s="119"/>
      <c r="M965" s="152"/>
      <c r="N965" s="119"/>
      <c r="O965" s="5" t="s">
        <v>293</v>
      </c>
      <c r="P965" s="127"/>
      <c r="Q965" s="129"/>
      <c r="R965" s="237"/>
      <c r="S965" s="128"/>
      <c r="T965" s="119"/>
      <c r="U965" s="130"/>
      <c r="V965" s="130"/>
      <c r="W965" s="5"/>
      <c r="X965" s="128"/>
      <c r="Y965" s="127"/>
      <c r="Z965" s="127"/>
      <c r="AA965" s="128"/>
      <c r="AB965" s="119"/>
      <c r="AC965" s="68" t="s">
        <v>82</v>
      </c>
      <c r="AD965" s="35"/>
      <c r="AE965" s="112"/>
      <c r="AF965" s="112"/>
      <c r="AG965" s="112"/>
      <c r="AH965" s="112"/>
      <c r="AI965" s="6"/>
      <c r="AJ965" s="6"/>
      <c r="AK965" s="6"/>
      <c r="AL965" s="145"/>
      <c r="AM965" s="135"/>
      <c r="AN965" s="136"/>
      <c r="AO965" s="136"/>
      <c r="AP965" s="136"/>
      <c r="AQ965" s="147"/>
      <c r="AR965" s="145"/>
      <c r="AS965" s="110"/>
      <c r="AT965" s="119"/>
      <c r="AU965" s="10"/>
      <c r="AV965" s="119"/>
      <c r="AW965" s="8"/>
      <c r="AX965" s="9"/>
      <c r="AY965" s="9"/>
      <c r="AZ965" s="9"/>
      <c r="BA965" s="145"/>
      <c r="BB965" s="145"/>
      <c r="BC965" s="149"/>
      <c r="BD965" s="33"/>
      <c r="BE965" s="6"/>
      <c r="BF965" s="8"/>
      <c r="BG965" s="154"/>
      <c r="BH965" s="119"/>
      <c r="BI965" s="119"/>
      <c r="BJ965" s="6"/>
      <c r="BK965" s="108"/>
      <c r="BL965" s="108"/>
      <c r="BM965" s="6"/>
      <c r="BN965" s="6"/>
      <c r="BO965" s="7"/>
      <c r="BP965" s="6"/>
      <c r="BQ965" s="156"/>
      <c r="BR965" s="139" t="s">
        <v>80</v>
      </c>
      <c r="BS965" s="159"/>
      <c r="BT965" s="6"/>
    </row>
    <row r="966" spans="1:72" s="101" customFormat="1" x14ac:dyDescent="0.25">
      <c r="A966" s="122"/>
      <c r="B966" s="123"/>
      <c r="C966" s="124"/>
      <c r="D966" s="124"/>
      <c r="E966" s="185"/>
      <c r="F966" s="5"/>
      <c r="G966" s="5"/>
      <c r="H966" s="64" t="str">
        <f t="shared" si="26"/>
        <v/>
      </c>
      <c r="I966" s="5"/>
      <c r="J966" s="5"/>
      <c r="K966" s="64" t="str">
        <f t="shared" si="27"/>
        <v/>
      </c>
      <c r="L966" s="119"/>
      <c r="M966" s="152"/>
      <c r="N966" s="119"/>
      <c r="O966" s="5" t="s">
        <v>293</v>
      </c>
      <c r="P966" s="127"/>
      <c r="Q966" s="129"/>
      <c r="R966" s="237"/>
      <c r="S966" s="128"/>
      <c r="T966" s="119"/>
      <c r="U966" s="130"/>
      <c r="V966" s="130"/>
      <c r="W966" s="5"/>
      <c r="X966" s="128"/>
      <c r="Y966" s="127"/>
      <c r="Z966" s="127"/>
      <c r="AA966" s="128"/>
      <c r="AB966" s="119"/>
      <c r="AC966" s="68" t="s">
        <v>82</v>
      </c>
      <c r="AD966" s="35"/>
      <c r="AE966" s="112"/>
      <c r="AF966" s="112"/>
      <c r="AG966" s="112"/>
      <c r="AH966" s="112"/>
      <c r="AI966" s="6"/>
      <c r="AJ966" s="6"/>
      <c r="AK966" s="6"/>
      <c r="AL966" s="145"/>
      <c r="AM966" s="135"/>
      <c r="AN966" s="136"/>
      <c r="AO966" s="136"/>
      <c r="AP966" s="136"/>
      <c r="AQ966" s="147"/>
      <c r="AR966" s="145"/>
      <c r="AS966" s="110"/>
      <c r="AT966" s="119"/>
      <c r="AU966" s="10"/>
      <c r="AV966" s="119"/>
      <c r="AW966" s="8"/>
      <c r="AX966" s="9"/>
      <c r="AY966" s="9"/>
      <c r="AZ966" s="9"/>
      <c r="BA966" s="145"/>
      <c r="BB966" s="145"/>
      <c r="BC966" s="149"/>
      <c r="BD966" s="33"/>
      <c r="BE966" s="6"/>
      <c r="BF966" s="8"/>
      <c r="BG966" s="154"/>
      <c r="BH966" s="119"/>
      <c r="BI966" s="119"/>
      <c r="BJ966" s="6"/>
      <c r="BK966" s="108"/>
      <c r="BL966" s="108"/>
      <c r="BM966" s="6"/>
      <c r="BN966" s="6"/>
      <c r="BO966" s="7"/>
      <c r="BP966" s="6"/>
      <c r="BQ966" s="156"/>
      <c r="BR966" s="139" t="s">
        <v>80</v>
      </c>
      <c r="BS966" s="159"/>
      <c r="BT966" s="6"/>
    </row>
    <row r="967" spans="1:72" s="101" customFormat="1" x14ac:dyDescent="0.25">
      <c r="A967" s="122"/>
      <c r="B967" s="123"/>
      <c r="C967" s="124"/>
      <c r="D967" s="124"/>
      <c r="E967" s="185"/>
      <c r="F967" s="5"/>
      <c r="G967" s="5"/>
      <c r="H967" s="64" t="str">
        <f t="shared" si="26"/>
        <v/>
      </c>
      <c r="I967" s="5"/>
      <c r="J967" s="5"/>
      <c r="K967" s="64" t="str">
        <f t="shared" si="27"/>
        <v/>
      </c>
      <c r="L967" s="119"/>
      <c r="M967" s="152"/>
      <c r="N967" s="119"/>
      <c r="O967" s="5" t="s">
        <v>293</v>
      </c>
      <c r="P967" s="127"/>
      <c r="Q967" s="129"/>
      <c r="R967" s="237"/>
      <c r="S967" s="128"/>
      <c r="T967" s="119"/>
      <c r="U967" s="130"/>
      <c r="V967" s="130"/>
      <c r="W967" s="5"/>
      <c r="X967" s="128"/>
      <c r="Y967" s="127"/>
      <c r="Z967" s="127"/>
      <c r="AA967" s="128"/>
      <c r="AB967" s="119"/>
      <c r="AC967" s="68" t="s">
        <v>82</v>
      </c>
      <c r="AD967" s="35"/>
      <c r="AE967" s="112"/>
      <c r="AF967" s="112"/>
      <c r="AG967" s="112"/>
      <c r="AH967" s="112"/>
      <c r="AI967" s="6"/>
      <c r="AJ967" s="6"/>
      <c r="AK967" s="6"/>
      <c r="AL967" s="145"/>
      <c r="AM967" s="135"/>
      <c r="AN967" s="136"/>
      <c r="AO967" s="136"/>
      <c r="AP967" s="136"/>
      <c r="AQ967" s="147"/>
      <c r="AR967" s="145"/>
      <c r="AS967" s="110"/>
      <c r="AT967" s="119"/>
      <c r="AU967" s="10"/>
      <c r="AV967" s="119"/>
      <c r="AW967" s="8"/>
      <c r="AX967" s="9"/>
      <c r="AY967" s="9"/>
      <c r="AZ967" s="9"/>
      <c r="BA967" s="145"/>
      <c r="BB967" s="145"/>
      <c r="BC967" s="149"/>
      <c r="BD967" s="33"/>
      <c r="BE967" s="6"/>
      <c r="BF967" s="8"/>
      <c r="BG967" s="154"/>
      <c r="BH967" s="119"/>
      <c r="BI967" s="119"/>
      <c r="BJ967" s="6"/>
      <c r="BK967" s="108"/>
      <c r="BL967" s="108"/>
      <c r="BM967" s="6"/>
      <c r="BN967" s="6"/>
      <c r="BO967" s="7"/>
      <c r="BP967" s="6"/>
      <c r="BQ967" s="156"/>
      <c r="BR967" s="139" t="s">
        <v>80</v>
      </c>
      <c r="BS967" s="159"/>
      <c r="BT967" s="6"/>
    </row>
    <row r="968" spans="1:72" s="101" customFormat="1" x14ac:dyDescent="0.25">
      <c r="A968" s="122"/>
      <c r="B968" s="123"/>
      <c r="C968" s="124"/>
      <c r="D968" s="124"/>
      <c r="E968" s="185"/>
      <c r="F968" s="5"/>
      <c r="G968" s="5"/>
      <c r="H968" s="64" t="str">
        <f t="shared" si="26"/>
        <v/>
      </c>
      <c r="I968" s="5"/>
      <c r="J968" s="5"/>
      <c r="K968" s="64" t="str">
        <f t="shared" si="27"/>
        <v/>
      </c>
      <c r="L968" s="119"/>
      <c r="M968" s="152"/>
      <c r="N968" s="119"/>
      <c r="O968" s="5" t="s">
        <v>293</v>
      </c>
      <c r="P968" s="127"/>
      <c r="Q968" s="129"/>
      <c r="R968" s="237"/>
      <c r="S968" s="128"/>
      <c r="T968" s="119"/>
      <c r="U968" s="130"/>
      <c r="V968" s="130"/>
      <c r="W968" s="5"/>
      <c r="X968" s="128"/>
      <c r="Y968" s="127"/>
      <c r="Z968" s="127"/>
      <c r="AA968" s="128"/>
      <c r="AB968" s="119"/>
      <c r="AC968" s="68" t="s">
        <v>82</v>
      </c>
      <c r="AD968" s="35"/>
      <c r="AE968" s="112"/>
      <c r="AF968" s="112"/>
      <c r="AG968" s="112"/>
      <c r="AH968" s="112"/>
      <c r="AI968" s="6"/>
      <c r="AJ968" s="6"/>
      <c r="AK968" s="6"/>
      <c r="AL968" s="145"/>
      <c r="AM968" s="135"/>
      <c r="AN968" s="136"/>
      <c r="AO968" s="136"/>
      <c r="AP968" s="136"/>
      <c r="AQ968" s="147"/>
      <c r="AR968" s="145"/>
      <c r="AS968" s="110"/>
      <c r="AT968" s="119"/>
      <c r="AU968" s="10"/>
      <c r="AV968" s="119"/>
      <c r="AW968" s="8"/>
      <c r="AX968" s="9"/>
      <c r="AY968" s="9"/>
      <c r="AZ968" s="9"/>
      <c r="BA968" s="145"/>
      <c r="BB968" s="145"/>
      <c r="BC968" s="149"/>
      <c r="BD968" s="33"/>
      <c r="BE968" s="6"/>
      <c r="BF968" s="8"/>
      <c r="BG968" s="154"/>
      <c r="BH968" s="119"/>
      <c r="BI968" s="119"/>
      <c r="BJ968" s="6"/>
      <c r="BK968" s="108"/>
      <c r="BL968" s="108"/>
      <c r="BM968" s="6"/>
      <c r="BN968" s="6"/>
      <c r="BO968" s="7"/>
      <c r="BP968" s="6"/>
      <c r="BQ968" s="156"/>
      <c r="BR968" s="139" t="s">
        <v>80</v>
      </c>
      <c r="BS968" s="159"/>
      <c r="BT968" s="6"/>
    </row>
    <row r="969" spans="1:72" s="101" customFormat="1" x14ac:dyDescent="0.25">
      <c r="A969" s="122"/>
      <c r="B969" s="123"/>
      <c r="C969" s="124"/>
      <c r="D969" s="124"/>
      <c r="E969" s="185"/>
      <c r="F969" s="5"/>
      <c r="G969" s="5"/>
      <c r="H969" s="64" t="str">
        <f t="shared" si="26"/>
        <v/>
      </c>
      <c r="I969" s="5"/>
      <c r="J969" s="5"/>
      <c r="K969" s="64" t="str">
        <f t="shared" si="27"/>
        <v/>
      </c>
      <c r="L969" s="119"/>
      <c r="M969" s="152"/>
      <c r="N969" s="119"/>
      <c r="O969" s="5" t="s">
        <v>293</v>
      </c>
      <c r="P969" s="127"/>
      <c r="Q969" s="129"/>
      <c r="R969" s="237"/>
      <c r="S969" s="128"/>
      <c r="T969" s="119"/>
      <c r="U969" s="130"/>
      <c r="V969" s="130"/>
      <c r="W969" s="5"/>
      <c r="X969" s="128"/>
      <c r="Y969" s="127"/>
      <c r="Z969" s="127"/>
      <c r="AA969" s="128"/>
      <c r="AB969" s="119"/>
      <c r="AC969" s="68" t="s">
        <v>82</v>
      </c>
      <c r="AD969" s="35"/>
      <c r="AE969" s="112"/>
      <c r="AF969" s="112"/>
      <c r="AG969" s="112"/>
      <c r="AH969" s="112"/>
      <c r="AI969" s="6"/>
      <c r="AJ969" s="6"/>
      <c r="AK969" s="6"/>
      <c r="AL969" s="145"/>
      <c r="AM969" s="135"/>
      <c r="AN969" s="136"/>
      <c r="AO969" s="136"/>
      <c r="AP969" s="136"/>
      <c r="AQ969" s="147"/>
      <c r="AR969" s="145"/>
      <c r="AS969" s="110"/>
      <c r="AT969" s="119"/>
      <c r="AU969" s="10"/>
      <c r="AV969" s="119"/>
      <c r="AW969" s="8"/>
      <c r="AX969" s="9"/>
      <c r="AY969" s="9"/>
      <c r="AZ969" s="9"/>
      <c r="BA969" s="145"/>
      <c r="BB969" s="145"/>
      <c r="BC969" s="149"/>
      <c r="BD969" s="33"/>
      <c r="BE969" s="6"/>
      <c r="BF969" s="8"/>
      <c r="BG969" s="154"/>
      <c r="BH969" s="119"/>
      <c r="BI969" s="119"/>
      <c r="BJ969" s="6"/>
      <c r="BK969" s="108"/>
      <c r="BL969" s="108"/>
      <c r="BM969" s="6"/>
      <c r="BN969" s="6"/>
      <c r="BO969" s="7"/>
      <c r="BP969" s="6"/>
      <c r="BQ969" s="156"/>
      <c r="BR969" s="139" t="s">
        <v>80</v>
      </c>
      <c r="BS969" s="159"/>
      <c r="BT969" s="6"/>
    </row>
    <row r="970" spans="1:72" s="101" customFormat="1" x14ac:dyDescent="0.25">
      <c r="A970" s="122"/>
      <c r="B970" s="123"/>
      <c r="C970" s="124"/>
      <c r="D970" s="124"/>
      <c r="E970" s="185"/>
      <c r="F970" s="5"/>
      <c r="G970" s="5"/>
      <c r="H970" s="64" t="str">
        <f t="shared" si="26"/>
        <v/>
      </c>
      <c r="I970" s="5"/>
      <c r="J970" s="5"/>
      <c r="K970" s="64" t="str">
        <f t="shared" si="27"/>
        <v/>
      </c>
      <c r="L970" s="119"/>
      <c r="M970" s="152"/>
      <c r="N970" s="119"/>
      <c r="O970" s="5" t="s">
        <v>293</v>
      </c>
      <c r="P970" s="127"/>
      <c r="Q970" s="129"/>
      <c r="R970" s="237"/>
      <c r="S970" s="128"/>
      <c r="T970" s="119"/>
      <c r="U970" s="130"/>
      <c r="V970" s="130"/>
      <c r="W970" s="5"/>
      <c r="X970" s="128"/>
      <c r="Y970" s="127"/>
      <c r="Z970" s="127"/>
      <c r="AA970" s="128"/>
      <c r="AB970" s="119"/>
      <c r="AC970" s="68" t="s">
        <v>82</v>
      </c>
      <c r="AD970" s="35"/>
      <c r="AE970" s="112"/>
      <c r="AF970" s="112"/>
      <c r="AG970" s="112"/>
      <c r="AH970" s="112"/>
      <c r="AI970" s="6"/>
      <c r="AJ970" s="6"/>
      <c r="AK970" s="6"/>
      <c r="AL970" s="145"/>
      <c r="AM970" s="135"/>
      <c r="AN970" s="136"/>
      <c r="AO970" s="136"/>
      <c r="AP970" s="136"/>
      <c r="AQ970" s="147"/>
      <c r="AR970" s="145"/>
      <c r="AS970" s="110"/>
      <c r="AT970" s="119"/>
      <c r="AU970" s="10"/>
      <c r="AV970" s="119"/>
      <c r="AW970" s="8"/>
      <c r="AX970" s="9"/>
      <c r="AY970" s="9"/>
      <c r="AZ970" s="9"/>
      <c r="BA970" s="145"/>
      <c r="BB970" s="145"/>
      <c r="BC970" s="149"/>
      <c r="BD970" s="33"/>
      <c r="BE970" s="6"/>
      <c r="BF970" s="8"/>
      <c r="BG970" s="154"/>
      <c r="BH970" s="119"/>
      <c r="BI970" s="119"/>
      <c r="BJ970" s="6"/>
      <c r="BK970" s="108"/>
      <c r="BL970" s="108"/>
      <c r="BM970" s="6"/>
      <c r="BN970" s="6"/>
      <c r="BO970" s="7"/>
      <c r="BP970" s="6"/>
      <c r="BQ970" s="156"/>
      <c r="BR970" s="139" t="s">
        <v>80</v>
      </c>
      <c r="BS970" s="159"/>
      <c r="BT970" s="6"/>
    </row>
    <row r="971" spans="1:72" s="101" customFormat="1" x14ac:dyDescent="0.25">
      <c r="A971" s="122"/>
      <c r="B971" s="123"/>
      <c r="C971" s="124"/>
      <c r="D971" s="124"/>
      <c r="E971" s="185"/>
      <c r="F971" s="5"/>
      <c r="G971" s="5"/>
      <c r="H971" s="64" t="str">
        <f t="shared" si="26"/>
        <v/>
      </c>
      <c r="I971" s="5"/>
      <c r="J971" s="5"/>
      <c r="K971" s="64" t="str">
        <f t="shared" si="27"/>
        <v/>
      </c>
      <c r="L971" s="119"/>
      <c r="M971" s="152"/>
      <c r="N971" s="119"/>
      <c r="O971" s="5" t="s">
        <v>293</v>
      </c>
      <c r="P971" s="127"/>
      <c r="Q971" s="129"/>
      <c r="R971" s="237"/>
      <c r="S971" s="128"/>
      <c r="T971" s="119"/>
      <c r="U971" s="130"/>
      <c r="V971" s="130"/>
      <c r="W971" s="5"/>
      <c r="X971" s="128"/>
      <c r="Y971" s="127"/>
      <c r="Z971" s="127"/>
      <c r="AA971" s="128"/>
      <c r="AB971" s="119"/>
      <c r="AC971" s="68" t="s">
        <v>82</v>
      </c>
      <c r="AD971" s="35"/>
      <c r="AE971" s="112"/>
      <c r="AF971" s="112"/>
      <c r="AG971" s="112"/>
      <c r="AH971" s="112"/>
      <c r="AI971" s="6"/>
      <c r="AJ971" s="6"/>
      <c r="AK971" s="6"/>
      <c r="AL971" s="145"/>
      <c r="AM971" s="135"/>
      <c r="AN971" s="136"/>
      <c r="AO971" s="136"/>
      <c r="AP971" s="136"/>
      <c r="AQ971" s="147"/>
      <c r="AR971" s="145"/>
      <c r="AS971" s="110"/>
      <c r="AT971" s="119"/>
      <c r="AU971" s="10"/>
      <c r="AV971" s="119"/>
      <c r="AW971" s="8"/>
      <c r="AX971" s="9"/>
      <c r="AY971" s="9"/>
      <c r="AZ971" s="9"/>
      <c r="BA971" s="145"/>
      <c r="BB971" s="145"/>
      <c r="BC971" s="149"/>
      <c r="BD971" s="33"/>
      <c r="BE971" s="6"/>
      <c r="BF971" s="8"/>
      <c r="BG971" s="154"/>
      <c r="BH971" s="119"/>
      <c r="BI971" s="119"/>
      <c r="BJ971" s="6"/>
      <c r="BK971" s="108"/>
      <c r="BL971" s="108"/>
      <c r="BM971" s="6"/>
      <c r="BN971" s="6"/>
      <c r="BO971" s="7"/>
      <c r="BP971" s="6"/>
      <c r="BQ971" s="156"/>
      <c r="BR971" s="139" t="s">
        <v>80</v>
      </c>
      <c r="BS971" s="159"/>
      <c r="BT971" s="6"/>
    </row>
    <row r="972" spans="1:72" s="101" customFormat="1" x14ac:dyDescent="0.25">
      <c r="A972" s="122"/>
      <c r="B972" s="123"/>
      <c r="C972" s="124"/>
      <c r="D972" s="124"/>
      <c r="E972" s="185"/>
      <c r="F972" s="5"/>
      <c r="G972" s="5"/>
      <c r="H972" s="64" t="str">
        <f t="shared" si="26"/>
        <v/>
      </c>
      <c r="I972" s="5"/>
      <c r="J972" s="5"/>
      <c r="K972" s="64" t="str">
        <f t="shared" si="27"/>
        <v/>
      </c>
      <c r="L972" s="119"/>
      <c r="M972" s="152"/>
      <c r="N972" s="119"/>
      <c r="O972" s="5" t="s">
        <v>293</v>
      </c>
      <c r="P972" s="127"/>
      <c r="Q972" s="129"/>
      <c r="R972" s="237"/>
      <c r="S972" s="128"/>
      <c r="T972" s="119"/>
      <c r="U972" s="130"/>
      <c r="V972" s="130"/>
      <c r="W972" s="5"/>
      <c r="X972" s="128"/>
      <c r="Y972" s="127"/>
      <c r="Z972" s="127"/>
      <c r="AA972" s="128"/>
      <c r="AB972" s="119"/>
      <c r="AC972" s="68" t="s">
        <v>82</v>
      </c>
      <c r="AD972" s="35"/>
      <c r="AE972" s="112"/>
      <c r="AF972" s="112"/>
      <c r="AG972" s="112"/>
      <c r="AH972" s="112"/>
      <c r="AI972" s="6"/>
      <c r="AJ972" s="6"/>
      <c r="AK972" s="6"/>
      <c r="AL972" s="145"/>
      <c r="AM972" s="135"/>
      <c r="AN972" s="136"/>
      <c r="AO972" s="136"/>
      <c r="AP972" s="136"/>
      <c r="AQ972" s="147"/>
      <c r="AR972" s="145"/>
      <c r="AS972" s="110"/>
      <c r="AT972" s="119"/>
      <c r="AU972" s="10"/>
      <c r="AV972" s="119"/>
      <c r="AW972" s="8"/>
      <c r="AX972" s="9"/>
      <c r="AY972" s="9"/>
      <c r="AZ972" s="9"/>
      <c r="BA972" s="145"/>
      <c r="BB972" s="145"/>
      <c r="BC972" s="149"/>
      <c r="BD972" s="33"/>
      <c r="BE972" s="6"/>
      <c r="BF972" s="8"/>
      <c r="BG972" s="154"/>
      <c r="BH972" s="119"/>
      <c r="BI972" s="119"/>
      <c r="BJ972" s="6"/>
      <c r="BK972" s="108"/>
      <c r="BL972" s="108"/>
      <c r="BM972" s="6"/>
      <c r="BN972" s="6"/>
      <c r="BO972" s="7"/>
      <c r="BP972" s="6"/>
      <c r="BQ972" s="156"/>
      <c r="BR972" s="139" t="s">
        <v>80</v>
      </c>
      <c r="BS972" s="159"/>
      <c r="BT972" s="6"/>
    </row>
    <row r="973" spans="1:72" s="101" customFormat="1" x14ac:dyDescent="0.25">
      <c r="A973" s="122"/>
      <c r="B973" s="123"/>
      <c r="C973" s="124"/>
      <c r="D973" s="124"/>
      <c r="E973" s="185"/>
      <c r="F973" s="5"/>
      <c r="G973" s="5"/>
      <c r="H973" s="64" t="str">
        <f t="shared" si="26"/>
        <v/>
      </c>
      <c r="I973" s="5"/>
      <c r="J973" s="5"/>
      <c r="K973" s="64" t="str">
        <f t="shared" si="27"/>
        <v/>
      </c>
      <c r="L973" s="119"/>
      <c r="M973" s="152"/>
      <c r="N973" s="119"/>
      <c r="O973" s="5" t="s">
        <v>293</v>
      </c>
      <c r="P973" s="127"/>
      <c r="Q973" s="129"/>
      <c r="R973" s="237"/>
      <c r="S973" s="128"/>
      <c r="T973" s="119"/>
      <c r="U973" s="130"/>
      <c r="V973" s="130"/>
      <c r="W973" s="5"/>
      <c r="X973" s="128"/>
      <c r="Y973" s="127"/>
      <c r="Z973" s="127"/>
      <c r="AA973" s="128"/>
      <c r="AB973" s="119"/>
      <c r="AC973" s="68" t="s">
        <v>82</v>
      </c>
      <c r="AD973" s="35"/>
      <c r="AE973" s="112"/>
      <c r="AF973" s="112"/>
      <c r="AG973" s="112"/>
      <c r="AH973" s="112"/>
      <c r="AI973" s="6"/>
      <c r="AJ973" s="6"/>
      <c r="AK973" s="6"/>
      <c r="AL973" s="145"/>
      <c r="AM973" s="135"/>
      <c r="AN973" s="136"/>
      <c r="AO973" s="136"/>
      <c r="AP973" s="136"/>
      <c r="AQ973" s="147"/>
      <c r="AR973" s="145"/>
      <c r="AS973" s="110"/>
      <c r="AT973" s="119"/>
      <c r="AU973" s="10"/>
      <c r="AV973" s="119"/>
      <c r="AW973" s="8"/>
      <c r="AX973" s="9"/>
      <c r="AY973" s="9"/>
      <c r="AZ973" s="9"/>
      <c r="BA973" s="145"/>
      <c r="BB973" s="145"/>
      <c r="BC973" s="149"/>
      <c r="BD973" s="33"/>
      <c r="BE973" s="6"/>
      <c r="BF973" s="8"/>
      <c r="BG973" s="154"/>
      <c r="BH973" s="119"/>
      <c r="BI973" s="119"/>
      <c r="BJ973" s="6"/>
      <c r="BK973" s="108"/>
      <c r="BL973" s="108"/>
      <c r="BM973" s="6"/>
      <c r="BN973" s="6"/>
      <c r="BO973" s="7"/>
      <c r="BP973" s="6"/>
      <c r="BQ973" s="156"/>
      <c r="BR973" s="139" t="s">
        <v>80</v>
      </c>
      <c r="BS973" s="159"/>
      <c r="BT973" s="6"/>
    </row>
    <row r="974" spans="1:72" s="101" customFormat="1" x14ac:dyDescent="0.25">
      <c r="A974" s="122"/>
      <c r="B974" s="123"/>
      <c r="C974" s="124"/>
      <c r="D974" s="124"/>
      <c r="E974" s="185"/>
      <c r="F974" s="5"/>
      <c r="G974" s="5"/>
      <c r="H974" s="64" t="str">
        <f t="shared" si="26"/>
        <v/>
      </c>
      <c r="I974" s="5"/>
      <c r="J974" s="5"/>
      <c r="K974" s="64" t="str">
        <f t="shared" si="27"/>
        <v/>
      </c>
      <c r="L974" s="119"/>
      <c r="M974" s="152"/>
      <c r="N974" s="119"/>
      <c r="O974" s="5" t="s">
        <v>293</v>
      </c>
      <c r="P974" s="127"/>
      <c r="Q974" s="129"/>
      <c r="R974" s="237"/>
      <c r="S974" s="128"/>
      <c r="T974" s="119"/>
      <c r="U974" s="130"/>
      <c r="V974" s="130"/>
      <c r="W974" s="5"/>
      <c r="X974" s="128"/>
      <c r="Y974" s="127"/>
      <c r="Z974" s="127"/>
      <c r="AA974" s="128"/>
      <c r="AB974" s="119"/>
      <c r="AC974" s="68" t="s">
        <v>82</v>
      </c>
      <c r="AD974" s="35"/>
      <c r="AE974" s="112"/>
      <c r="AF974" s="112"/>
      <c r="AG974" s="112"/>
      <c r="AH974" s="112"/>
      <c r="AI974" s="6"/>
      <c r="AJ974" s="6"/>
      <c r="AK974" s="6"/>
      <c r="AL974" s="145"/>
      <c r="AM974" s="135"/>
      <c r="AN974" s="136"/>
      <c r="AO974" s="136"/>
      <c r="AP974" s="136"/>
      <c r="AQ974" s="147"/>
      <c r="AR974" s="145"/>
      <c r="AS974" s="110"/>
      <c r="AT974" s="119"/>
      <c r="AU974" s="10"/>
      <c r="AV974" s="119"/>
      <c r="AW974" s="8"/>
      <c r="AX974" s="9"/>
      <c r="AY974" s="9"/>
      <c r="AZ974" s="9"/>
      <c r="BA974" s="145"/>
      <c r="BB974" s="145"/>
      <c r="BC974" s="149"/>
      <c r="BD974" s="33"/>
      <c r="BE974" s="6"/>
      <c r="BF974" s="8"/>
      <c r="BG974" s="154"/>
      <c r="BH974" s="119"/>
      <c r="BI974" s="119"/>
      <c r="BJ974" s="6"/>
      <c r="BK974" s="108"/>
      <c r="BL974" s="108"/>
      <c r="BM974" s="6"/>
      <c r="BN974" s="6"/>
      <c r="BO974" s="7"/>
      <c r="BP974" s="6"/>
      <c r="BQ974" s="156"/>
      <c r="BR974" s="139" t="s">
        <v>80</v>
      </c>
      <c r="BS974" s="159"/>
      <c r="BT974" s="6"/>
    </row>
    <row r="975" spans="1:72" s="101" customFormat="1" x14ac:dyDescent="0.25">
      <c r="A975" s="122"/>
      <c r="B975" s="123"/>
      <c r="C975" s="124"/>
      <c r="D975" s="124"/>
      <c r="E975" s="185"/>
      <c r="F975" s="5"/>
      <c r="G975" s="5"/>
      <c r="H975" s="64" t="str">
        <f t="shared" si="26"/>
        <v/>
      </c>
      <c r="I975" s="5"/>
      <c r="J975" s="5"/>
      <c r="K975" s="64" t="str">
        <f t="shared" si="27"/>
        <v/>
      </c>
      <c r="L975" s="119"/>
      <c r="M975" s="152"/>
      <c r="N975" s="119"/>
      <c r="O975" s="5" t="s">
        <v>293</v>
      </c>
      <c r="P975" s="127"/>
      <c r="Q975" s="129"/>
      <c r="R975" s="237"/>
      <c r="S975" s="128"/>
      <c r="T975" s="119"/>
      <c r="U975" s="130"/>
      <c r="V975" s="130"/>
      <c r="W975" s="5"/>
      <c r="X975" s="128"/>
      <c r="Y975" s="127"/>
      <c r="Z975" s="127"/>
      <c r="AA975" s="128"/>
      <c r="AB975" s="119"/>
      <c r="AC975" s="68" t="s">
        <v>82</v>
      </c>
      <c r="AD975" s="35"/>
      <c r="AE975" s="112"/>
      <c r="AF975" s="112"/>
      <c r="AG975" s="112"/>
      <c r="AH975" s="112"/>
      <c r="AI975" s="6"/>
      <c r="AJ975" s="6"/>
      <c r="AK975" s="6"/>
      <c r="AL975" s="145"/>
      <c r="AM975" s="135"/>
      <c r="AN975" s="136"/>
      <c r="AO975" s="136"/>
      <c r="AP975" s="136"/>
      <c r="AQ975" s="147"/>
      <c r="AR975" s="145"/>
      <c r="AS975" s="110"/>
      <c r="AT975" s="119"/>
      <c r="AU975" s="10"/>
      <c r="AV975" s="119"/>
      <c r="AW975" s="8"/>
      <c r="AX975" s="9"/>
      <c r="AY975" s="9"/>
      <c r="AZ975" s="9"/>
      <c r="BA975" s="145"/>
      <c r="BB975" s="145"/>
      <c r="BC975" s="149"/>
      <c r="BD975" s="33"/>
      <c r="BE975" s="6"/>
      <c r="BF975" s="8"/>
      <c r="BG975" s="154"/>
      <c r="BH975" s="119"/>
      <c r="BI975" s="119"/>
      <c r="BJ975" s="6"/>
      <c r="BK975" s="108"/>
      <c r="BL975" s="108"/>
      <c r="BM975" s="6"/>
      <c r="BN975" s="6"/>
      <c r="BO975" s="7"/>
      <c r="BP975" s="6"/>
      <c r="BQ975" s="156"/>
      <c r="BR975" s="139" t="s">
        <v>80</v>
      </c>
      <c r="BS975" s="159"/>
      <c r="BT975" s="6"/>
    </row>
    <row r="976" spans="1:72" s="101" customFormat="1" x14ac:dyDescent="0.25">
      <c r="A976" s="122"/>
      <c r="B976" s="123"/>
      <c r="C976" s="123"/>
      <c r="D976" s="124"/>
      <c r="E976" s="185"/>
      <c r="F976" s="5"/>
      <c r="G976" s="5"/>
      <c r="H976" s="64" t="str">
        <f t="shared" si="26"/>
        <v/>
      </c>
      <c r="I976" s="5"/>
      <c r="J976" s="5"/>
      <c r="K976" s="103" t="str">
        <f t="shared" si="27"/>
        <v/>
      </c>
      <c r="L976" s="119"/>
      <c r="M976" s="152"/>
      <c r="N976" s="119"/>
      <c r="O976" s="5" t="s">
        <v>293</v>
      </c>
      <c r="P976" s="127"/>
      <c r="Q976" s="129"/>
      <c r="R976" s="237"/>
      <c r="S976" s="128"/>
      <c r="T976" s="119"/>
      <c r="U976" s="130"/>
      <c r="V976" s="130"/>
      <c r="W976" s="5"/>
      <c r="X976" s="128"/>
      <c r="Y976" s="127"/>
      <c r="Z976" s="127"/>
      <c r="AA976" s="128"/>
      <c r="AB976" s="119"/>
      <c r="AC976" s="68" t="s">
        <v>82</v>
      </c>
      <c r="AD976" s="35"/>
      <c r="AE976" s="112"/>
      <c r="AF976" s="112"/>
      <c r="AG976" s="112"/>
      <c r="AH976" s="112"/>
      <c r="AI976" s="6"/>
      <c r="AJ976" s="6"/>
      <c r="AK976" s="6"/>
      <c r="AL976" s="145"/>
      <c r="AM976" s="135"/>
      <c r="AN976" s="136"/>
      <c r="AO976" s="136"/>
      <c r="AP976" s="136"/>
      <c r="AQ976" s="147"/>
      <c r="AR976" s="145"/>
      <c r="AS976" s="110"/>
      <c r="AT976" s="119"/>
      <c r="AU976" s="10"/>
      <c r="AV976" s="119"/>
      <c r="AW976" s="8"/>
      <c r="AX976" s="9"/>
      <c r="AY976" s="9"/>
      <c r="AZ976" s="9"/>
      <c r="BA976" s="145"/>
      <c r="BB976" s="145"/>
      <c r="BC976" s="149"/>
      <c r="BD976" s="33"/>
      <c r="BE976" s="6"/>
      <c r="BF976" s="8"/>
      <c r="BG976" s="154"/>
      <c r="BH976" s="119"/>
      <c r="BI976" s="119"/>
      <c r="BJ976" s="6"/>
      <c r="BK976" s="108"/>
      <c r="BL976" s="108"/>
      <c r="BM976" s="6"/>
      <c r="BN976" s="6"/>
      <c r="BO976" s="7"/>
      <c r="BP976" s="6"/>
      <c r="BQ976" s="156"/>
      <c r="BR976" s="139" t="s">
        <v>80</v>
      </c>
      <c r="BS976" s="159"/>
      <c r="BT976" s="6"/>
    </row>
    <row r="977" spans="1:72" s="101" customFormat="1" x14ac:dyDescent="0.25">
      <c r="A977" s="122"/>
      <c r="B977" s="123"/>
      <c r="C977" s="123"/>
      <c r="D977" s="124"/>
      <c r="E977" s="185"/>
      <c r="F977" s="5"/>
      <c r="G977" s="5"/>
      <c r="H977" s="64" t="str">
        <f t="shared" si="26"/>
        <v/>
      </c>
      <c r="I977" s="5"/>
      <c r="J977" s="5"/>
      <c r="K977" s="103" t="str">
        <f t="shared" si="27"/>
        <v/>
      </c>
      <c r="L977" s="119"/>
      <c r="M977" s="152"/>
      <c r="N977" s="119"/>
      <c r="O977" s="5" t="s">
        <v>293</v>
      </c>
      <c r="P977" s="127"/>
      <c r="Q977" s="129"/>
      <c r="R977" s="237"/>
      <c r="S977" s="128"/>
      <c r="T977" s="119"/>
      <c r="U977" s="130"/>
      <c r="V977" s="130"/>
      <c r="W977" s="5"/>
      <c r="X977" s="128"/>
      <c r="Y977" s="127"/>
      <c r="Z977" s="127"/>
      <c r="AA977" s="128"/>
      <c r="AB977" s="119"/>
      <c r="AC977" s="68" t="s">
        <v>82</v>
      </c>
      <c r="AD977" s="35"/>
      <c r="AE977" s="112"/>
      <c r="AF977" s="112"/>
      <c r="AG977" s="112"/>
      <c r="AH977" s="112"/>
      <c r="AI977" s="6"/>
      <c r="AJ977" s="6"/>
      <c r="AK977" s="6"/>
      <c r="AL977" s="145"/>
      <c r="AM977" s="135"/>
      <c r="AN977" s="136"/>
      <c r="AO977" s="136"/>
      <c r="AP977" s="136"/>
      <c r="AQ977" s="147"/>
      <c r="AR977" s="145"/>
      <c r="AS977" s="110"/>
      <c r="AT977" s="119"/>
      <c r="AU977" s="10"/>
      <c r="AV977" s="119"/>
      <c r="AW977" s="8"/>
      <c r="AX977" s="9"/>
      <c r="AY977" s="9"/>
      <c r="AZ977" s="9"/>
      <c r="BA977" s="145"/>
      <c r="BB977" s="145"/>
      <c r="BC977" s="149"/>
      <c r="BD977" s="33"/>
      <c r="BE977" s="6"/>
      <c r="BF977" s="8"/>
      <c r="BG977" s="154"/>
      <c r="BH977" s="119"/>
      <c r="BI977" s="119"/>
      <c r="BJ977" s="6"/>
      <c r="BK977" s="108"/>
      <c r="BL977" s="108"/>
      <c r="BM977" s="6"/>
      <c r="BN977" s="6"/>
      <c r="BO977" s="7"/>
      <c r="BP977" s="6"/>
      <c r="BQ977" s="156"/>
      <c r="BR977" s="139" t="s">
        <v>80</v>
      </c>
      <c r="BS977" s="159"/>
      <c r="BT977" s="6"/>
    </row>
    <row r="978" spans="1:72" s="101" customFormat="1" x14ac:dyDescent="0.25">
      <c r="A978" s="122"/>
      <c r="B978" s="123"/>
      <c r="C978" s="123"/>
      <c r="D978" s="124"/>
      <c r="E978" s="185"/>
      <c r="F978" s="5"/>
      <c r="G978" s="5"/>
      <c r="H978" s="64" t="str">
        <f t="shared" si="26"/>
        <v/>
      </c>
      <c r="I978" s="5"/>
      <c r="J978" s="5"/>
      <c r="K978" s="103" t="str">
        <f t="shared" si="27"/>
        <v/>
      </c>
      <c r="L978" s="119"/>
      <c r="M978" s="152"/>
      <c r="N978" s="119"/>
      <c r="O978" s="5" t="s">
        <v>293</v>
      </c>
      <c r="P978" s="127"/>
      <c r="Q978" s="129"/>
      <c r="R978" s="237"/>
      <c r="S978" s="128"/>
      <c r="T978" s="119"/>
      <c r="U978" s="130"/>
      <c r="V978" s="130"/>
      <c r="W978" s="5"/>
      <c r="X978" s="128"/>
      <c r="Y978" s="127"/>
      <c r="Z978" s="127"/>
      <c r="AA978" s="128"/>
      <c r="AB978" s="119"/>
      <c r="AC978" s="68" t="s">
        <v>82</v>
      </c>
      <c r="AD978" s="35"/>
      <c r="AE978" s="112"/>
      <c r="AF978" s="112"/>
      <c r="AG978" s="112"/>
      <c r="AH978" s="112"/>
      <c r="AI978" s="6"/>
      <c r="AJ978" s="6"/>
      <c r="AK978" s="6"/>
      <c r="AL978" s="145"/>
      <c r="AM978" s="135"/>
      <c r="AN978" s="136"/>
      <c r="AO978" s="136"/>
      <c r="AP978" s="136"/>
      <c r="AQ978" s="147"/>
      <c r="AR978" s="145"/>
      <c r="AS978" s="110"/>
      <c r="AT978" s="119"/>
      <c r="AU978" s="10"/>
      <c r="AV978" s="119"/>
      <c r="AW978" s="8"/>
      <c r="AX978" s="9"/>
      <c r="AY978" s="9"/>
      <c r="AZ978" s="9"/>
      <c r="BA978" s="145"/>
      <c r="BB978" s="145"/>
      <c r="BC978" s="149"/>
      <c r="BD978" s="33"/>
      <c r="BE978" s="6"/>
      <c r="BF978" s="8"/>
      <c r="BG978" s="154"/>
      <c r="BH978" s="119"/>
      <c r="BI978" s="119"/>
      <c r="BJ978" s="6"/>
      <c r="BK978" s="108"/>
      <c r="BL978" s="108"/>
      <c r="BM978" s="6"/>
      <c r="BN978" s="6"/>
      <c r="BO978" s="7"/>
      <c r="BP978" s="6"/>
      <c r="BQ978" s="156"/>
      <c r="BR978" s="139" t="s">
        <v>80</v>
      </c>
      <c r="BS978" s="159"/>
      <c r="BT978" s="6"/>
    </row>
    <row r="979" spans="1:72" s="101" customFormat="1" x14ac:dyDescent="0.25">
      <c r="A979" s="122"/>
      <c r="B979" s="123"/>
      <c r="C979" s="123"/>
      <c r="D979" s="124"/>
      <c r="E979" s="185"/>
      <c r="F979" s="5"/>
      <c r="G979" s="5"/>
      <c r="H979" s="64" t="str">
        <f t="shared" si="26"/>
        <v/>
      </c>
      <c r="I979" s="5"/>
      <c r="J979" s="5"/>
      <c r="K979" s="103" t="str">
        <f t="shared" si="27"/>
        <v/>
      </c>
      <c r="L979" s="119"/>
      <c r="M979" s="152"/>
      <c r="N979" s="119"/>
      <c r="O979" s="5" t="s">
        <v>293</v>
      </c>
      <c r="P979" s="127"/>
      <c r="Q979" s="129"/>
      <c r="R979" s="237"/>
      <c r="S979" s="128"/>
      <c r="T979" s="119"/>
      <c r="U979" s="130"/>
      <c r="V979" s="130"/>
      <c r="W979" s="5"/>
      <c r="X979" s="128"/>
      <c r="Y979" s="127"/>
      <c r="Z979" s="127"/>
      <c r="AA979" s="128"/>
      <c r="AB979" s="119"/>
      <c r="AC979" s="68" t="s">
        <v>82</v>
      </c>
      <c r="AD979" s="35"/>
      <c r="AE979" s="112"/>
      <c r="AF979" s="112"/>
      <c r="AG979" s="112"/>
      <c r="AH979" s="112"/>
      <c r="AI979" s="6"/>
      <c r="AJ979" s="6"/>
      <c r="AK979" s="6"/>
      <c r="AL979" s="145"/>
      <c r="AM979" s="135"/>
      <c r="AN979" s="136"/>
      <c r="AO979" s="136"/>
      <c r="AP979" s="136"/>
      <c r="AQ979" s="147"/>
      <c r="AR979" s="145"/>
      <c r="AS979" s="110"/>
      <c r="AT979" s="119"/>
      <c r="AU979" s="10"/>
      <c r="AV979" s="119"/>
      <c r="AW979" s="8"/>
      <c r="AX979" s="9"/>
      <c r="AY979" s="9"/>
      <c r="AZ979" s="9"/>
      <c r="BA979" s="145"/>
      <c r="BB979" s="145"/>
      <c r="BC979" s="149"/>
      <c r="BD979" s="33"/>
      <c r="BE979" s="6"/>
      <c r="BF979" s="8"/>
      <c r="BG979" s="154"/>
      <c r="BH979" s="119"/>
      <c r="BI979" s="119"/>
      <c r="BJ979" s="6"/>
      <c r="BK979" s="108"/>
      <c r="BL979" s="108"/>
      <c r="BM979" s="6"/>
      <c r="BN979" s="6"/>
      <c r="BO979" s="7"/>
      <c r="BP979" s="6"/>
      <c r="BQ979" s="156"/>
      <c r="BR979" s="139" t="s">
        <v>80</v>
      </c>
      <c r="BS979" s="159"/>
      <c r="BT979" s="6"/>
    </row>
    <row r="980" spans="1:72" s="101" customFormat="1" x14ac:dyDescent="0.25">
      <c r="A980" s="122"/>
      <c r="B980" s="123"/>
      <c r="C980" s="123"/>
      <c r="D980" s="124"/>
      <c r="E980" s="185"/>
      <c r="F980" s="5"/>
      <c r="G980" s="5"/>
      <c r="H980" s="64" t="str">
        <f t="shared" si="26"/>
        <v/>
      </c>
      <c r="I980" s="5"/>
      <c r="J980" s="5"/>
      <c r="K980" s="103" t="str">
        <f t="shared" si="27"/>
        <v/>
      </c>
      <c r="L980" s="119"/>
      <c r="M980" s="152"/>
      <c r="N980" s="119"/>
      <c r="O980" s="5" t="s">
        <v>293</v>
      </c>
      <c r="P980" s="127"/>
      <c r="Q980" s="129"/>
      <c r="R980" s="237"/>
      <c r="S980" s="128"/>
      <c r="T980" s="119"/>
      <c r="U980" s="130"/>
      <c r="V980" s="130"/>
      <c r="W980" s="5"/>
      <c r="X980" s="128"/>
      <c r="Y980" s="127"/>
      <c r="Z980" s="127"/>
      <c r="AA980" s="128"/>
      <c r="AB980" s="119"/>
      <c r="AC980" s="68" t="s">
        <v>82</v>
      </c>
      <c r="AD980" s="35"/>
      <c r="AE980" s="112"/>
      <c r="AF980" s="112"/>
      <c r="AG980" s="112"/>
      <c r="AH980" s="112"/>
      <c r="AI980" s="6"/>
      <c r="AJ980" s="6"/>
      <c r="AK980" s="6"/>
      <c r="AL980" s="145"/>
      <c r="AM980" s="135"/>
      <c r="AN980" s="136"/>
      <c r="AO980" s="136"/>
      <c r="AP980" s="136"/>
      <c r="AQ980" s="147"/>
      <c r="AR980" s="145"/>
      <c r="AS980" s="110"/>
      <c r="AT980" s="119"/>
      <c r="AU980" s="10"/>
      <c r="AV980" s="119"/>
      <c r="AW980" s="8"/>
      <c r="AX980" s="9"/>
      <c r="AY980" s="9"/>
      <c r="AZ980" s="9"/>
      <c r="BA980" s="145"/>
      <c r="BB980" s="145"/>
      <c r="BC980" s="149"/>
      <c r="BD980" s="33"/>
      <c r="BE980" s="6"/>
      <c r="BF980" s="8"/>
      <c r="BG980" s="154"/>
      <c r="BH980" s="119"/>
      <c r="BI980" s="119"/>
      <c r="BJ980" s="6"/>
      <c r="BK980" s="108"/>
      <c r="BL980" s="108"/>
      <c r="BM980" s="6"/>
      <c r="BN980" s="6"/>
      <c r="BO980" s="7"/>
      <c r="BP980" s="6"/>
      <c r="BQ980" s="156"/>
      <c r="BR980" s="139" t="s">
        <v>80</v>
      </c>
      <c r="BS980" s="159"/>
      <c r="BT980" s="6"/>
    </row>
    <row r="981" spans="1:72" s="101" customFormat="1" x14ac:dyDescent="0.25">
      <c r="A981" s="122"/>
      <c r="B981" s="123"/>
      <c r="C981" s="123"/>
      <c r="D981" s="124"/>
      <c r="E981" s="185"/>
      <c r="F981" s="5"/>
      <c r="G981" s="5"/>
      <c r="H981" s="64" t="str">
        <f t="shared" si="26"/>
        <v/>
      </c>
      <c r="I981" s="5"/>
      <c r="J981" s="5"/>
      <c r="K981" s="103" t="str">
        <f t="shared" si="27"/>
        <v/>
      </c>
      <c r="L981" s="119"/>
      <c r="M981" s="152"/>
      <c r="N981" s="119"/>
      <c r="O981" s="5" t="s">
        <v>293</v>
      </c>
      <c r="P981" s="127"/>
      <c r="Q981" s="129"/>
      <c r="R981" s="237"/>
      <c r="S981" s="128"/>
      <c r="T981" s="119"/>
      <c r="U981" s="130"/>
      <c r="V981" s="130"/>
      <c r="W981" s="5"/>
      <c r="X981" s="128"/>
      <c r="Y981" s="127"/>
      <c r="Z981" s="127"/>
      <c r="AA981" s="128"/>
      <c r="AB981" s="119"/>
      <c r="AC981" s="68" t="s">
        <v>82</v>
      </c>
      <c r="AD981" s="35"/>
      <c r="AE981" s="112"/>
      <c r="AF981" s="112"/>
      <c r="AG981" s="112"/>
      <c r="AH981" s="112"/>
      <c r="AI981" s="6"/>
      <c r="AJ981" s="6"/>
      <c r="AK981" s="6"/>
      <c r="AL981" s="145"/>
      <c r="AM981" s="135"/>
      <c r="AN981" s="136"/>
      <c r="AO981" s="136"/>
      <c r="AP981" s="136"/>
      <c r="AQ981" s="147"/>
      <c r="AR981" s="145"/>
      <c r="AS981" s="110"/>
      <c r="AT981" s="119"/>
      <c r="AU981" s="10"/>
      <c r="AV981" s="119"/>
      <c r="AW981" s="8"/>
      <c r="AX981" s="9"/>
      <c r="AY981" s="9"/>
      <c r="AZ981" s="9"/>
      <c r="BA981" s="145"/>
      <c r="BB981" s="145"/>
      <c r="BC981" s="149"/>
      <c r="BD981" s="33"/>
      <c r="BE981" s="6"/>
      <c r="BF981" s="8"/>
      <c r="BG981" s="154"/>
      <c r="BH981" s="119"/>
      <c r="BI981" s="119"/>
      <c r="BJ981" s="6"/>
      <c r="BK981" s="108"/>
      <c r="BL981" s="108"/>
      <c r="BM981" s="6"/>
      <c r="BN981" s="6"/>
      <c r="BO981" s="7"/>
      <c r="BP981" s="6"/>
      <c r="BQ981" s="156"/>
      <c r="BR981" s="139" t="s">
        <v>80</v>
      </c>
      <c r="BS981" s="159"/>
      <c r="BT981" s="6"/>
    </row>
    <row r="982" spans="1:72" s="101" customFormat="1" x14ac:dyDescent="0.25">
      <c r="A982" s="122"/>
      <c r="B982" s="123"/>
      <c r="C982" s="123"/>
      <c r="D982" s="124"/>
      <c r="E982" s="185"/>
      <c r="F982" s="5"/>
      <c r="G982" s="5"/>
      <c r="H982" s="64" t="str">
        <f t="shared" si="26"/>
        <v/>
      </c>
      <c r="I982" s="5"/>
      <c r="J982" s="5"/>
      <c r="K982" s="103" t="str">
        <f t="shared" si="27"/>
        <v/>
      </c>
      <c r="L982" s="119"/>
      <c r="M982" s="152"/>
      <c r="N982" s="119"/>
      <c r="O982" s="5" t="s">
        <v>293</v>
      </c>
      <c r="P982" s="127"/>
      <c r="Q982" s="129"/>
      <c r="R982" s="237"/>
      <c r="S982" s="128"/>
      <c r="T982" s="119"/>
      <c r="U982" s="130"/>
      <c r="V982" s="130"/>
      <c r="W982" s="5"/>
      <c r="X982" s="128"/>
      <c r="Y982" s="127"/>
      <c r="Z982" s="127"/>
      <c r="AA982" s="128"/>
      <c r="AB982" s="119"/>
      <c r="AC982" s="68" t="s">
        <v>82</v>
      </c>
      <c r="AD982" s="35"/>
      <c r="AE982" s="112"/>
      <c r="AF982" s="112"/>
      <c r="AG982" s="112"/>
      <c r="AH982" s="112"/>
      <c r="AI982" s="6"/>
      <c r="AJ982" s="6"/>
      <c r="AK982" s="6"/>
      <c r="AL982" s="145"/>
      <c r="AM982" s="135"/>
      <c r="AN982" s="136"/>
      <c r="AO982" s="136"/>
      <c r="AP982" s="136"/>
      <c r="AQ982" s="147"/>
      <c r="AR982" s="145"/>
      <c r="AS982" s="110"/>
      <c r="AT982" s="119"/>
      <c r="AU982" s="10"/>
      <c r="AV982" s="119"/>
      <c r="AW982" s="8"/>
      <c r="AX982" s="9"/>
      <c r="AY982" s="9"/>
      <c r="AZ982" s="9"/>
      <c r="BA982" s="145"/>
      <c r="BB982" s="145"/>
      <c r="BC982" s="149"/>
      <c r="BD982" s="33"/>
      <c r="BE982" s="6"/>
      <c r="BF982" s="8"/>
      <c r="BG982" s="154"/>
      <c r="BH982" s="119"/>
      <c r="BI982" s="119"/>
      <c r="BJ982" s="6"/>
      <c r="BK982" s="108"/>
      <c r="BL982" s="108"/>
      <c r="BM982" s="6"/>
      <c r="BN982" s="6"/>
      <c r="BO982" s="7"/>
      <c r="BP982" s="6"/>
      <c r="BQ982" s="156"/>
      <c r="BR982" s="139" t="s">
        <v>80</v>
      </c>
      <c r="BS982" s="159"/>
      <c r="BT982" s="6"/>
    </row>
    <row r="983" spans="1:72" s="101" customFormat="1" x14ac:dyDescent="0.25">
      <c r="A983" s="122"/>
      <c r="B983" s="123"/>
      <c r="C983" s="123"/>
      <c r="D983" s="124"/>
      <c r="E983" s="185"/>
      <c r="F983" s="5"/>
      <c r="G983" s="5"/>
      <c r="H983" s="64" t="str">
        <f t="shared" si="26"/>
        <v/>
      </c>
      <c r="I983" s="5"/>
      <c r="J983" s="5"/>
      <c r="K983" s="103" t="str">
        <f t="shared" si="27"/>
        <v/>
      </c>
      <c r="L983" s="119"/>
      <c r="M983" s="152"/>
      <c r="N983" s="119"/>
      <c r="O983" s="5" t="s">
        <v>293</v>
      </c>
      <c r="P983" s="127"/>
      <c r="Q983" s="129"/>
      <c r="R983" s="237"/>
      <c r="S983" s="128"/>
      <c r="T983" s="119"/>
      <c r="U983" s="130"/>
      <c r="V983" s="130"/>
      <c r="W983" s="5"/>
      <c r="X983" s="128"/>
      <c r="Y983" s="127"/>
      <c r="Z983" s="127"/>
      <c r="AA983" s="128"/>
      <c r="AB983" s="119"/>
      <c r="AC983" s="68" t="s">
        <v>82</v>
      </c>
      <c r="AD983" s="35"/>
      <c r="AE983" s="112"/>
      <c r="AF983" s="112"/>
      <c r="AG983" s="112"/>
      <c r="AH983" s="112"/>
      <c r="AI983" s="6"/>
      <c r="AJ983" s="6"/>
      <c r="AK983" s="6"/>
      <c r="AL983" s="145"/>
      <c r="AM983" s="135"/>
      <c r="AN983" s="136"/>
      <c r="AO983" s="136"/>
      <c r="AP983" s="136"/>
      <c r="AQ983" s="147"/>
      <c r="AR983" s="145"/>
      <c r="AS983" s="110"/>
      <c r="AT983" s="119"/>
      <c r="AU983" s="10"/>
      <c r="AV983" s="119"/>
      <c r="AW983" s="8"/>
      <c r="AX983" s="9"/>
      <c r="AY983" s="9"/>
      <c r="AZ983" s="9"/>
      <c r="BA983" s="145"/>
      <c r="BB983" s="145"/>
      <c r="BC983" s="149"/>
      <c r="BD983" s="33"/>
      <c r="BE983" s="6"/>
      <c r="BF983" s="8"/>
      <c r="BG983" s="154"/>
      <c r="BH983" s="119"/>
      <c r="BI983" s="119"/>
      <c r="BJ983" s="6"/>
      <c r="BK983" s="108"/>
      <c r="BL983" s="108"/>
      <c r="BM983" s="6"/>
      <c r="BN983" s="6"/>
      <c r="BO983" s="7"/>
      <c r="BP983" s="6"/>
      <c r="BQ983" s="156"/>
      <c r="BR983" s="139" t="s">
        <v>80</v>
      </c>
      <c r="BS983" s="159"/>
      <c r="BT983" s="6"/>
    </row>
    <row r="984" spans="1:72" s="101" customFormat="1" x14ac:dyDescent="0.25">
      <c r="A984" s="122"/>
      <c r="B984" s="123"/>
      <c r="C984" s="123"/>
      <c r="D984" s="124"/>
      <c r="E984" s="185"/>
      <c r="F984" s="5"/>
      <c r="G984" s="5"/>
      <c r="H984" s="64" t="str">
        <f t="shared" si="26"/>
        <v/>
      </c>
      <c r="I984" s="5"/>
      <c r="J984" s="5"/>
      <c r="K984" s="103" t="str">
        <f t="shared" si="27"/>
        <v/>
      </c>
      <c r="L984" s="119"/>
      <c r="M984" s="152"/>
      <c r="N984" s="119"/>
      <c r="O984" s="5" t="s">
        <v>293</v>
      </c>
      <c r="P984" s="127"/>
      <c r="Q984" s="129"/>
      <c r="R984" s="237"/>
      <c r="S984" s="128"/>
      <c r="T984" s="119"/>
      <c r="U984" s="130"/>
      <c r="V984" s="130"/>
      <c r="W984" s="5"/>
      <c r="X984" s="128"/>
      <c r="Y984" s="127"/>
      <c r="Z984" s="127"/>
      <c r="AA984" s="128"/>
      <c r="AB984" s="119"/>
      <c r="AC984" s="68" t="s">
        <v>82</v>
      </c>
      <c r="AD984" s="35"/>
      <c r="AE984" s="112"/>
      <c r="AF984" s="112"/>
      <c r="AG984" s="112"/>
      <c r="AH984" s="112"/>
      <c r="AI984" s="6"/>
      <c r="AJ984" s="6"/>
      <c r="AK984" s="6"/>
      <c r="AL984" s="145"/>
      <c r="AM984" s="135"/>
      <c r="AN984" s="136"/>
      <c r="AO984" s="136"/>
      <c r="AP984" s="136"/>
      <c r="AQ984" s="147"/>
      <c r="AR984" s="145"/>
      <c r="AS984" s="110"/>
      <c r="AT984" s="119"/>
      <c r="AU984" s="10"/>
      <c r="AV984" s="119"/>
      <c r="AW984" s="8"/>
      <c r="AX984" s="9"/>
      <c r="AY984" s="9"/>
      <c r="AZ984" s="9"/>
      <c r="BA984" s="145"/>
      <c r="BB984" s="145"/>
      <c r="BC984" s="149"/>
      <c r="BD984" s="33"/>
      <c r="BE984" s="6"/>
      <c r="BF984" s="8"/>
      <c r="BG984" s="154"/>
      <c r="BH984" s="119"/>
      <c r="BI984" s="119"/>
      <c r="BJ984" s="6"/>
      <c r="BK984" s="108"/>
      <c r="BL984" s="108"/>
      <c r="BM984" s="6"/>
      <c r="BN984" s="6"/>
      <c r="BO984" s="7"/>
      <c r="BP984" s="6"/>
      <c r="BQ984" s="156"/>
      <c r="BR984" s="139" t="s">
        <v>80</v>
      </c>
      <c r="BS984" s="159"/>
      <c r="BT984" s="6"/>
    </row>
    <row r="985" spans="1:72" s="101" customFormat="1" x14ac:dyDescent="0.25">
      <c r="A985" s="122"/>
      <c r="B985" s="123"/>
      <c r="C985" s="123"/>
      <c r="D985" s="124"/>
      <c r="E985" s="185"/>
      <c r="F985" s="5"/>
      <c r="G985" s="5"/>
      <c r="H985" s="64" t="str">
        <f t="shared" si="26"/>
        <v/>
      </c>
      <c r="I985" s="5"/>
      <c r="J985" s="5"/>
      <c r="K985" s="103" t="str">
        <f t="shared" si="27"/>
        <v/>
      </c>
      <c r="L985" s="119"/>
      <c r="M985" s="152"/>
      <c r="N985" s="119"/>
      <c r="O985" s="5" t="s">
        <v>293</v>
      </c>
      <c r="P985" s="127"/>
      <c r="Q985" s="129"/>
      <c r="R985" s="237"/>
      <c r="S985" s="128"/>
      <c r="T985" s="119"/>
      <c r="U985" s="130"/>
      <c r="V985" s="130"/>
      <c r="W985" s="5"/>
      <c r="X985" s="128"/>
      <c r="Y985" s="127"/>
      <c r="Z985" s="127"/>
      <c r="AA985" s="128"/>
      <c r="AB985" s="119"/>
      <c r="AC985" s="68" t="s">
        <v>82</v>
      </c>
      <c r="AD985" s="35"/>
      <c r="AE985" s="112"/>
      <c r="AF985" s="112"/>
      <c r="AG985" s="112"/>
      <c r="AH985" s="112"/>
      <c r="AI985" s="6"/>
      <c r="AJ985" s="6"/>
      <c r="AK985" s="6"/>
      <c r="AL985" s="145"/>
      <c r="AM985" s="135"/>
      <c r="AN985" s="136"/>
      <c r="AO985" s="136"/>
      <c r="AP985" s="136"/>
      <c r="AQ985" s="147"/>
      <c r="AR985" s="145"/>
      <c r="AS985" s="110"/>
      <c r="AT985" s="119"/>
      <c r="AU985" s="10"/>
      <c r="AV985" s="119"/>
      <c r="AW985" s="8"/>
      <c r="AX985" s="9"/>
      <c r="AY985" s="9"/>
      <c r="AZ985" s="9"/>
      <c r="BA985" s="145"/>
      <c r="BB985" s="145"/>
      <c r="BC985" s="149"/>
      <c r="BD985" s="33"/>
      <c r="BE985" s="6"/>
      <c r="BF985" s="8"/>
      <c r="BG985" s="154"/>
      <c r="BH985" s="119"/>
      <c r="BI985" s="119"/>
      <c r="BJ985" s="6"/>
      <c r="BK985" s="108"/>
      <c r="BL985" s="108"/>
      <c r="BM985" s="6"/>
      <c r="BN985" s="6"/>
      <c r="BO985" s="7"/>
      <c r="BP985" s="6"/>
      <c r="BQ985" s="156"/>
      <c r="BR985" s="139" t="s">
        <v>80</v>
      </c>
      <c r="BS985" s="159"/>
      <c r="BT985" s="6"/>
    </row>
    <row r="986" spans="1:72" s="101" customFormat="1" x14ac:dyDescent="0.25">
      <c r="A986" s="122"/>
      <c r="B986" s="123"/>
      <c r="C986" s="123"/>
      <c r="D986" s="124"/>
      <c r="E986" s="185"/>
      <c r="F986" s="5"/>
      <c r="G986" s="5"/>
      <c r="H986" s="64" t="str">
        <f t="shared" si="26"/>
        <v/>
      </c>
      <c r="I986" s="5"/>
      <c r="J986" s="5"/>
      <c r="K986" s="103" t="str">
        <f t="shared" si="27"/>
        <v/>
      </c>
      <c r="L986" s="119"/>
      <c r="M986" s="152"/>
      <c r="N986" s="119"/>
      <c r="O986" s="5" t="s">
        <v>293</v>
      </c>
      <c r="P986" s="127"/>
      <c r="Q986" s="129"/>
      <c r="R986" s="237"/>
      <c r="S986" s="128"/>
      <c r="T986" s="119"/>
      <c r="U986" s="130"/>
      <c r="V986" s="130"/>
      <c r="W986" s="5"/>
      <c r="X986" s="128"/>
      <c r="Y986" s="127"/>
      <c r="Z986" s="127"/>
      <c r="AA986" s="128"/>
      <c r="AB986" s="119"/>
      <c r="AC986" s="68" t="s">
        <v>82</v>
      </c>
      <c r="AD986" s="35"/>
      <c r="AE986" s="112"/>
      <c r="AF986" s="112"/>
      <c r="AG986" s="112"/>
      <c r="AH986" s="112"/>
      <c r="AI986" s="6"/>
      <c r="AJ986" s="6"/>
      <c r="AK986" s="6"/>
      <c r="AL986" s="145"/>
      <c r="AM986" s="135"/>
      <c r="AN986" s="136"/>
      <c r="AO986" s="136"/>
      <c r="AP986" s="136"/>
      <c r="AQ986" s="147"/>
      <c r="AR986" s="145"/>
      <c r="AS986" s="110"/>
      <c r="AT986" s="119"/>
      <c r="AU986" s="10"/>
      <c r="AV986" s="119"/>
      <c r="AW986" s="8"/>
      <c r="AX986" s="9"/>
      <c r="AY986" s="9"/>
      <c r="AZ986" s="9"/>
      <c r="BA986" s="145"/>
      <c r="BB986" s="145"/>
      <c r="BC986" s="149"/>
      <c r="BD986" s="33"/>
      <c r="BE986" s="6"/>
      <c r="BF986" s="8"/>
      <c r="BG986" s="154"/>
      <c r="BH986" s="119"/>
      <c r="BI986" s="119"/>
      <c r="BJ986" s="6"/>
      <c r="BK986" s="108"/>
      <c r="BL986" s="108"/>
      <c r="BM986" s="6"/>
      <c r="BN986" s="6"/>
      <c r="BO986" s="7"/>
      <c r="BP986" s="6"/>
      <c r="BQ986" s="156"/>
      <c r="BR986" s="139" t="s">
        <v>80</v>
      </c>
      <c r="BS986" s="159"/>
      <c r="BT986" s="6"/>
    </row>
    <row r="987" spans="1:72" s="101" customFormat="1" x14ac:dyDescent="0.25">
      <c r="A987" s="122"/>
      <c r="B987" s="123"/>
      <c r="C987" s="124"/>
      <c r="D987" s="124"/>
      <c r="E987" s="185"/>
      <c r="F987" s="5"/>
      <c r="G987" s="5"/>
      <c r="H987" s="64" t="str">
        <f t="shared" si="20"/>
        <v/>
      </c>
      <c r="I987" s="5"/>
      <c r="J987" s="5"/>
      <c r="K987" s="64" t="str">
        <f t="shared" si="21"/>
        <v/>
      </c>
      <c r="L987" s="119"/>
      <c r="M987" s="152"/>
      <c r="N987" s="119"/>
      <c r="O987" s="5" t="s">
        <v>293</v>
      </c>
      <c r="P987" s="127"/>
      <c r="Q987" s="129"/>
      <c r="R987" s="237"/>
      <c r="S987" s="128"/>
      <c r="T987" s="119"/>
      <c r="U987" s="130"/>
      <c r="V987" s="130"/>
      <c r="W987" s="5"/>
      <c r="X987" s="128"/>
      <c r="Y987" s="127"/>
      <c r="Z987" s="127"/>
      <c r="AA987" s="128"/>
      <c r="AB987" s="119"/>
      <c r="AC987" s="68" t="s">
        <v>82</v>
      </c>
      <c r="AD987" s="35"/>
      <c r="AE987" s="112"/>
      <c r="AF987" s="112"/>
      <c r="AG987" s="112"/>
      <c r="AH987" s="112"/>
      <c r="AI987" s="6"/>
      <c r="AJ987" s="6"/>
      <c r="AK987" s="6"/>
      <c r="AL987" s="145"/>
      <c r="AM987" s="135"/>
      <c r="AN987" s="136"/>
      <c r="AO987" s="136"/>
      <c r="AP987" s="136"/>
      <c r="AQ987" s="147"/>
      <c r="AR987" s="145"/>
      <c r="AS987" s="110"/>
      <c r="AT987" s="119"/>
      <c r="AU987" s="10"/>
      <c r="AV987" s="119"/>
      <c r="AW987" s="8"/>
      <c r="AX987" s="9"/>
      <c r="AY987" s="9"/>
      <c r="AZ987" s="9"/>
      <c r="BA987" s="145"/>
      <c r="BB987" s="145"/>
      <c r="BC987" s="149"/>
      <c r="BD987" s="33"/>
      <c r="BE987" s="6"/>
      <c r="BF987" s="8"/>
      <c r="BG987" s="154"/>
      <c r="BH987" s="119"/>
      <c r="BI987" s="119"/>
      <c r="BJ987" s="6"/>
      <c r="BK987" s="108"/>
      <c r="BL987" s="108"/>
      <c r="BM987" s="6"/>
      <c r="BN987" s="6"/>
      <c r="BO987" s="7"/>
      <c r="BP987" s="6"/>
      <c r="BQ987" s="156"/>
      <c r="BR987" s="139" t="s">
        <v>80</v>
      </c>
      <c r="BS987" s="159"/>
      <c r="BT987" s="6"/>
    </row>
    <row r="988" spans="1:72" s="101" customFormat="1" x14ac:dyDescent="0.25">
      <c r="A988" s="122"/>
      <c r="B988" s="123"/>
      <c r="C988" s="124"/>
      <c r="D988" s="124"/>
      <c r="E988" s="185"/>
      <c r="F988" s="5"/>
      <c r="G988" s="5"/>
      <c r="H988" s="64" t="str">
        <f t="shared" si="20"/>
        <v/>
      </c>
      <c r="I988" s="5"/>
      <c r="J988" s="5"/>
      <c r="K988" s="64" t="str">
        <f t="shared" si="21"/>
        <v/>
      </c>
      <c r="L988" s="119"/>
      <c r="M988" s="152"/>
      <c r="N988" s="119"/>
      <c r="O988" s="5" t="s">
        <v>293</v>
      </c>
      <c r="P988" s="127"/>
      <c r="Q988" s="129"/>
      <c r="R988" s="237"/>
      <c r="S988" s="128"/>
      <c r="T988" s="119"/>
      <c r="U988" s="130"/>
      <c r="V988" s="130"/>
      <c r="W988" s="5"/>
      <c r="X988" s="128"/>
      <c r="Y988" s="127"/>
      <c r="Z988" s="127"/>
      <c r="AA988" s="128"/>
      <c r="AB988" s="119"/>
      <c r="AC988" s="68" t="s">
        <v>82</v>
      </c>
      <c r="AD988" s="35"/>
      <c r="AE988" s="112"/>
      <c r="AF988" s="112"/>
      <c r="AG988" s="112"/>
      <c r="AH988" s="112"/>
      <c r="AI988" s="6"/>
      <c r="AJ988" s="6"/>
      <c r="AK988" s="6"/>
      <c r="AL988" s="145"/>
      <c r="AM988" s="135"/>
      <c r="AN988" s="136"/>
      <c r="AO988" s="136"/>
      <c r="AP988" s="136"/>
      <c r="AQ988" s="147"/>
      <c r="AR988" s="145"/>
      <c r="AS988" s="110"/>
      <c r="AT988" s="119"/>
      <c r="AU988" s="10"/>
      <c r="AV988" s="119"/>
      <c r="AW988" s="8"/>
      <c r="AX988" s="9"/>
      <c r="AY988" s="9"/>
      <c r="AZ988" s="9"/>
      <c r="BA988" s="145"/>
      <c r="BB988" s="145"/>
      <c r="BC988" s="149"/>
      <c r="BD988" s="33"/>
      <c r="BE988" s="6"/>
      <c r="BF988" s="8"/>
      <c r="BG988" s="154"/>
      <c r="BH988" s="119"/>
      <c r="BI988" s="119"/>
      <c r="BJ988" s="6"/>
      <c r="BK988" s="108"/>
      <c r="BL988" s="108"/>
      <c r="BM988" s="6"/>
      <c r="BN988" s="6"/>
      <c r="BO988" s="7"/>
      <c r="BP988" s="6"/>
      <c r="BQ988" s="156"/>
      <c r="BR988" s="139" t="s">
        <v>80</v>
      </c>
      <c r="BS988" s="159"/>
      <c r="BT988" s="6"/>
    </row>
    <row r="989" spans="1:72" s="101" customFormat="1" x14ac:dyDescent="0.25">
      <c r="A989" s="122"/>
      <c r="B989" s="123"/>
      <c r="C989" s="124"/>
      <c r="D989" s="124"/>
      <c r="E989" s="185"/>
      <c r="F989" s="5"/>
      <c r="G989" s="5"/>
      <c r="H989" s="64" t="str">
        <f t="shared" si="20"/>
        <v/>
      </c>
      <c r="I989" s="5"/>
      <c r="J989" s="5"/>
      <c r="K989" s="64" t="str">
        <f t="shared" si="21"/>
        <v/>
      </c>
      <c r="L989" s="119"/>
      <c r="M989" s="152"/>
      <c r="N989" s="119"/>
      <c r="O989" s="5" t="s">
        <v>293</v>
      </c>
      <c r="P989" s="127"/>
      <c r="Q989" s="129"/>
      <c r="R989" s="237"/>
      <c r="S989" s="128"/>
      <c r="T989" s="119"/>
      <c r="U989" s="130"/>
      <c r="V989" s="130"/>
      <c r="W989" s="5"/>
      <c r="X989" s="128"/>
      <c r="Y989" s="127"/>
      <c r="Z989" s="127"/>
      <c r="AA989" s="128"/>
      <c r="AB989" s="119"/>
      <c r="AC989" s="68" t="s">
        <v>82</v>
      </c>
      <c r="AD989" s="35"/>
      <c r="AE989" s="112"/>
      <c r="AF989" s="112"/>
      <c r="AG989" s="112"/>
      <c r="AH989" s="112"/>
      <c r="AI989" s="6"/>
      <c r="AJ989" s="6"/>
      <c r="AK989" s="6"/>
      <c r="AL989" s="145"/>
      <c r="AM989" s="135"/>
      <c r="AN989" s="136"/>
      <c r="AO989" s="136"/>
      <c r="AP989" s="136"/>
      <c r="AQ989" s="147"/>
      <c r="AR989" s="145"/>
      <c r="AS989" s="110"/>
      <c r="AT989" s="119"/>
      <c r="AU989" s="10"/>
      <c r="AV989" s="119"/>
      <c r="AW989" s="8"/>
      <c r="AX989" s="9"/>
      <c r="AY989" s="9"/>
      <c r="AZ989" s="9"/>
      <c r="BA989" s="145"/>
      <c r="BB989" s="145"/>
      <c r="BC989" s="149"/>
      <c r="BD989" s="33"/>
      <c r="BE989" s="6"/>
      <c r="BF989" s="8"/>
      <c r="BG989" s="154"/>
      <c r="BH989" s="119"/>
      <c r="BI989" s="119"/>
      <c r="BJ989" s="6"/>
      <c r="BK989" s="108"/>
      <c r="BL989" s="108"/>
      <c r="BM989" s="6"/>
      <c r="BN989" s="6"/>
      <c r="BO989" s="7"/>
      <c r="BP989" s="6"/>
      <c r="BQ989" s="156"/>
      <c r="BR989" s="139" t="s">
        <v>80</v>
      </c>
      <c r="BS989" s="159"/>
      <c r="BT989" s="6"/>
    </row>
    <row r="990" spans="1:72" s="101" customFormat="1" x14ac:dyDescent="0.25">
      <c r="A990" s="122"/>
      <c r="B990" s="123"/>
      <c r="C990" s="124"/>
      <c r="D990" s="124"/>
      <c r="E990" s="185"/>
      <c r="F990" s="5"/>
      <c r="G990" s="5"/>
      <c r="H990" s="64" t="str">
        <f t="shared" si="20"/>
        <v/>
      </c>
      <c r="I990" s="5"/>
      <c r="J990" s="5"/>
      <c r="K990" s="64" t="str">
        <f t="shared" si="21"/>
        <v/>
      </c>
      <c r="L990" s="119"/>
      <c r="M990" s="152"/>
      <c r="N990" s="119"/>
      <c r="O990" s="5" t="s">
        <v>293</v>
      </c>
      <c r="P990" s="127"/>
      <c r="Q990" s="129"/>
      <c r="R990" s="237"/>
      <c r="S990" s="128"/>
      <c r="T990" s="119"/>
      <c r="U990" s="130"/>
      <c r="V990" s="130"/>
      <c r="W990" s="5"/>
      <c r="X990" s="128"/>
      <c r="Y990" s="127"/>
      <c r="Z990" s="127"/>
      <c r="AA990" s="128"/>
      <c r="AB990" s="119"/>
      <c r="AC990" s="68" t="s">
        <v>82</v>
      </c>
      <c r="AD990" s="35"/>
      <c r="AE990" s="112"/>
      <c r="AF990" s="112"/>
      <c r="AG990" s="112"/>
      <c r="AH990" s="112"/>
      <c r="AI990" s="6"/>
      <c r="AJ990" s="6"/>
      <c r="AK990" s="6"/>
      <c r="AL990" s="145"/>
      <c r="AM990" s="135"/>
      <c r="AN990" s="136"/>
      <c r="AO990" s="136"/>
      <c r="AP990" s="136"/>
      <c r="AQ990" s="147"/>
      <c r="AR990" s="145"/>
      <c r="AS990" s="110"/>
      <c r="AT990" s="119"/>
      <c r="AU990" s="10"/>
      <c r="AV990" s="119"/>
      <c r="AW990" s="8"/>
      <c r="AX990" s="9"/>
      <c r="AY990" s="9"/>
      <c r="AZ990" s="9"/>
      <c r="BA990" s="145"/>
      <c r="BB990" s="145"/>
      <c r="BC990" s="149"/>
      <c r="BD990" s="33"/>
      <c r="BE990" s="6"/>
      <c r="BF990" s="8"/>
      <c r="BG990" s="154"/>
      <c r="BH990" s="119"/>
      <c r="BI990" s="119"/>
      <c r="BJ990" s="6"/>
      <c r="BK990" s="108"/>
      <c r="BL990" s="108"/>
      <c r="BM990" s="6"/>
      <c r="BN990" s="6"/>
      <c r="BO990" s="7"/>
      <c r="BP990" s="6"/>
      <c r="BQ990" s="156"/>
      <c r="BR990" s="139" t="s">
        <v>80</v>
      </c>
      <c r="BS990" s="159"/>
      <c r="BT990" s="6"/>
    </row>
    <row r="991" spans="1:72" s="101" customFormat="1" x14ac:dyDescent="0.25">
      <c r="A991" s="122"/>
      <c r="B991" s="123"/>
      <c r="C991" s="124"/>
      <c r="D991" s="124"/>
      <c r="E991" s="185"/>
      <c r="F991" s="5"/>
      <c r="G991" s="5"/>
      <c r="H991" s="64" t="str">
        <f t="shared" si="20"/>
        <v/>
      </c>
      <c r="I991" s="5"/>
      <c r="J991" s="5"/>
      <c r="K991" s="64" t="str">
        <f t="shared" si="21"/>
        <v/>
      </c>
      <c r="L991" s="119"/>
      <c r="M991" s="152"/>
      <c r="N991" s="119"/>
      <c r="O991" s="5" t="s">
        <v>293</v>
      </c>
      <c r="P991" s="127"/>
      <c r="Q991" s="129"/>
      <c r="R991" s="237"/>
      <c r="S991" s="128"/>
      <c r="T991" s="119"/>
      <c r="U991" s="130"/>
      <c r="V991" s="130"/>
      <c r="W991" s="5"/>
      <c r="X991" s="128"/>
      <c r="Y991" s="127"/>
      <c r="Z991" s="127"/>
      <c r="AA991" s="128"/>
      <c r="AB991" s="119"/>
      <c r="AC991" s="68" t="s">
        <v>82</v>
      </c>
      <c r="AD991" s="35"/>
      <c r="AE991" s="112"/>
      <c r="AF991" s="112"/>
      <c r="AG991" s="112"/>
      <c r="AH991" s="112"/>
      <c r="AI991" s="6"/>
      <c r="AJ991" s="6"/>
      <c r="AK991" s="6"/>
      <c r="AL991" s="145"/>
      <c r="AM991" s="135"/>
      <c r="AN991" s="136"/>
      <c r="AO991" s="136"/>
      <c r="AP991" s="136"/>
      <c r="AQ991" s="147"/>
      <c r="AR991" s="145"/>
      <c r="AS991" s="110"/>
      <c r="AT991" s="119"/>
      <c r="AU991" s="10"/>
      <c r="AV991" s="119"/>
      <c r="AW991" s="8"/>
      <c r="AX991" s="9"/>
      <c r="AY991" s="9"/>
      <c r="AZ991" s="9"/>
      <c r="BA991" s="145"/>
      <c r="BB991" s="145"/>
      <c r="BC991" s="149"/>
      <c r="BD991" s="33"/>
      <c r="BE991" s="6"/>
      <c r="BF991" s="8"/>
      <c r="BG991" s="154"/>
      <c r="BH991" s="119"/>
      <c r="BI991" s="119"/>
      <c r="BJ991" s="6"/>
      <c r="BK991" s="108"/>
      <c r="BL991" s="108"/>
      <c r="BM991" s="6"/>
      <c r="BN991" s="6"/>
      <c r="BO991" s="7"/>
      <c r="BP991" s="6"/>
      <c r="BQ991" s="156"/>
      <c r="BR991" s="139" t="s">
        <v>80</v>
      </c>
      <c r="BS991" s="159"/>
      <c r="BT991" s="6"/>
    </row>
    <row r="992" spans="1:72" s="101" customFormat="1" x14ac:dyDescent="0.25">
      <c r="A992" s="122"/>
      <c r="B992" s="123"/>
      <c r="C992" s="124"/>
      <c r="D992" s="124"/>
      <c r="E992" s="185"/>
      <c r="F992" s="5"/>
      <c r="G992" s="5"/>
      <c r="H992" s="64" t="str">
        <f t="shared" si="20"/>
        <v/>
      </c>
      <c r="I992" s="5"/>
      <c r="J992" s="5"/>
      <c r="K992" s="64" t="str">
        <f t="shared" si="21"/>
        <v/>
      </c>
      <c r="L992" s="119"/>
      <c r="M992" s="152"/>
      <c r="N992" s="119"/>
      <c r="O992" s="5" t="s">
        <v>293</v>
      </c>
      <c r="P992" s="127"/>
      <c r="Q992" s="129"/>
      <c r="R992" s="237"/>
      <c r="S992" s="128"/>
      <c r="T992" s="119"/>
      <c r="U992" s="130"/>
      <c r="V992" s="130"/>
      <c r="W992" s="5"/>
      <c r="X992" s="128"/>
      <c r="Y992" s="127"/>
      <c r="Z992" s="127"/>
      <c r="AA992" s="128"/>
      <c r="AB992" s="119"/>
      <c r="AC992" s="68" t="s">
        <v>82</v>
      </c>
      <c r="AD992" s="35"/>
      <c r="AE992" s="112"/>
      <c r="AF992" s="112"/>
      <c r="AG992" s="112"/>
      <c r="AH992" s="112"/>
      <c r="AI992" s="6"/>
      <c r="AJ992" s="6"/>
      <c r="AK992" s="6"/>
      <c r="AL992" s="145"/>
      <c r="AM992" s="135"/>
      <c r="AN992" s="136"/>
      <c r="AO992" s="136"/>
      <c r="AP992" s="136"/>
      <c r="AQ992" s="147"/>
      <c r="AR992" s="145"/>
      <c r="AS992" s="110"/>
      <c r="AT992" s="119"/>
      <c r="AU992" s="10"/>
      <c r="AV992" s="119"/>
      <c r="AW992" s="8"/>
      <c r="AX992" s="9"/>
      <c r="AY992" s="9"/>
      <c r="AZ992" s="9"/>
      <c r="BA992" s="145"/>
      <c r="BB992" s="145"/>
      <c r="BC992" s="149"/>
      <c r="BD992" s="33"/>
      <c r="BE992" s="6"/>
      <c r="BF992" s="8"/>
      <c r="BG992" s="154"/>
      <c r="BH992" s="119"/>
      <c r="BI992" s="119"/>
      <c r="BJ992" s="6"/>
      <c r="BK992" s="108"/>
      <c r="BL992" s="108"/>
      <c r="BM992" s="6"/>
      <c r="BN992" s="6"/>
      <c r="BO992" s="7"/>
      <c r="BP992" s="6"/>
      <c r="BQ992" s="156"/>
      <c r="BR992" s="139" t="s">
        <v>80</v>
      </c>
      <c r="BS992" s="159"/>
      <c r="BT992" s="6"/>
    </row>
    <row r="993" spans="1:72" s="101" customFormat="1" x14ac:dyDescent="0.25">
      <c r="A993" s="122"/>
      <c r="B993" s="123"/>
      <c r="C993" s="124"/>
      <c r="D993" s="124"/>
      <c r="E993" s="185"/>
      <c r="F993" s="5"/>
      <c r="G993" s="5"/>
      <c r="H993" s="64" t="str">
        <f t="shared" si="20"/>
        <v/>
      </c>
      <c r="I993" s="5"/>
      <c r="J993" s="5"/>
      <c r="K993" s="64" t="str">
        <f t="shared" si="21"/>
        <v/>
      </c>
      <c r="L993" s="119"/>
      <c r="M993" s="152"/>
      <c r="N993" s="119"/>
      <c r="O993" s="5" t="s">
        <v>293</v>
      </c>
      <c r="P993" s="127"/>
      <c r="Q993" s="129"/>
      <c r="R993" s="237"/>
      <c r="S993" s="128"/>
      <c r="T993" s="119"/>
      <c r="U993" s="130"/>
      <c r="V993" s="130"/>
      <c r="W993" s="5"/>
      <c r="X993" s="128"/>
      <c r="Y993" s="127"/>
      <c r="Z993" s="127"/>
      <c r="AA993" s="128"/>
      <c r="AB993" s="119"/>
      <c r="AC993" s="68" t="s">
        <v>82</v>
      </c>
      <c r="AD993" s="35"/>
      <c r="AE993" s="112"/>
      <c r="AF993" s="112"/>
      <c r="AG993" s="112"/>
      <c r="AH993" s="112"/>
      <c r="AI993" s="6"/>
      <c r="AJ993" s="6"/>
      <c r="AK993" s="6"/>
      <c r="AL993" s="145"/>
      <c r="AM993" s="135"/>
      <c r="AN993" s="136"/>
      <c r="AO993" s="136"/>
      <c r="AP993" s="136"/>
      <c r="AQ993" s="147"/>
      <c r="AR993" s="145"/>
      <c r="AS993" s="110"/>
      <c r="AT993" s="119"/>
      <c r="AU993" s="10"/>
      <c r="AV993" s="119"/>
      <c r="AW993" s="8"/>
      <c r="AX993" s="9"/>
      <c r="AY993" s="9"/>
      <c r="AZ993" s="9"/>
      <c r="BA993" s="145"/>
      <c r="BB993" s="145"/>
      <c r="BC993" s="149"/>
      <c r="BD993" s="33"/>
      <c r="BE993" s="6"/>
      <c r="BF993" s="8"/>
      <c r="BG993" s="154"/>
      <c r="BH993" s="119"/>
      <c r="BI993" s="119"/>
      <c r="BJ993" s="6"/>
      <c r="BK993" s="108"/>
      <c r="BL993" s="108"/>
      <c r="BM993" s="6"/>
      <c r="BN993" s="6"/>
      <c r="BO993" s="7"/>
      <c r="BP993" s="6"/>
      <c r="BQ993" s="156"/>
      <c r="BR993" s="139" t="s">
        <v>80</v>
      </c>
      <c r="BS993" s="159"/>
      <c r="BT993" s="6"/>
    </row>
    <row r="994" spans="1:72" s="101" customFormat="1" x14ac:dyDescent="0.25">
      <c r="A994" s="122"/>
      <c r="B994" s="123"/>
      <c r="C994" s="124"/>
      <c r="D994" s="124"/>
      <c r="E994" s="185"/>
      <c r="F994" s="5"/>
      <c r="G994" s="5"/>
      <c r="H994" s="64" t="str">
        <f t="shared" si="20"/>
        <v/>
      </c>
      <c r="I994" s="5"/>
      <c r="J994" s="5"/>
      <c r="K994" s="64" t="str">
        <f t="shared" si="21"/>
        <v/>
      </c>
      <c r="L994" s="119"/>
      <c r="M994" s="152"/>
      <c r="N994" s="119"/>
      <c r="O994" s="5" t="s">
        <v>293</v>
      </c>
      <c r="P994" s="127"/>
      <c r="Q994" s="129"/>
      <c r="R994" s="237"/>
      <c r="S994" s="128"/>
      <c r="T994" s="119"/>
      <c r="U994" s="130"/>
      <c r="V994" s="130"/>
      <c r="W994" s="5"/>
      <c r="X994" s="128"/>
      <c r="Y994" s="127"/>
      <c r="Z994" s="127"/>
      <c r="AA994" s="128"/>
      <c r="AB994" s="119"/>
      <c r="AC994" s="68" t="s">
        <v>82</v>
      </c>
      <c r="AD994" s="35"/>
      <c r="AE994" s="112"/>
      <c r="AF994" s="112"/>
      <c r="AG994" s="112"/>
      <c r="AH994" s="112"/>
      <c r="AI994" s="6"/>
      <c r="AJ994" s="6"/>
      <c r="AK994" s="6"/>
      <c r="AL994" s="145"/>
      <c r="AM994" s="135"/>
      <c r="AN994" s="136"/>
      <c r="AO994" s="136"/>
      <c r="AP994" s="136"/>
      <c r="AQ994" s="147"/>
      <c r="AR994" s="145"/>
      <c r="AS994" s="110"/>
      <c r="AT994" s="119"/>
      <c r="AU994" s="10"/>
      <c r="AV994" s="119"/>
      <c r="AW994" s="8"/>
      <c r="AX994" s="9"/>
      <c r="AY994" s="9"/>
      <c r="AZ994" s="9"/>
      <c r="BA994" s="145"/>
      <c r="BB994" s="145"/>
      <c r="BC994" s="149"/>
      <c r="BD994" s="33"/>
      <c r="BE994" s="6"/>
      <c r="BF994" s="8"/>
      <c r="BG994" s="154"/>
      <c r="BH994" s="119"/>
      <c r="BI994" s="119"/>
      <c r="BJ994" s="6"/>
      <c r="BK994" s="108"/>
      <c r="BL994" s="108"/>
      <c r="BM994" s="6"/>
      <c r="BN994" s="6"/>
      <c r="BO994" s="7"/>
      <c r="BP994" s="6"/>
      <c r="BQ994" s="156"/>
      <c r="BR994" s="139" t="s">
        <v>80</v>
      </c>
      <c r="BS994" s="159"/>
      <c r="BT994" s="6"/>
    </row>
    <row r="995" spans="1:72" s="101" customFormat="1" x14ac:dyDescent="0.25">
      <c r="A995" s="122"/>
      <c r="B995" s="123"/>
      <c r="C995" s="124"/>
      <c r="D995" s="124"/>
      <c r="E995" s="185"/>
      <c r="F995" s="5"/>
      <c r="G995" s="5"/>
      <c r="H995" s="64" t="str">
        <f t="shared" si="20"/>
        <v/>
      </c>
      <c r="I995" s="5"/>
      <c r="J995" s="5"/>
      <c r="K995" s="64" t="str">
        <f t="shared" si="21"/>
        <v/>
      </c>
      <c r="L995" s="119"/>
      <c r="M995" s="152"/>
      <c r="N995" s="119"/>
      <c r="O995" s="5" t="s">
        <v>293</v>
      </c>
      <c r="P995" s="127"/>
      <c r="Q995" s="129"/>
      <c r="R995" s="237"/>
      <c r="S995" s="128"/>
      <c r="T995" s="119"/>
      <c r="U995" s="130"/>
      <c r="V995" s="130"/>
      <c r="W995" s="5"/>
      <c r="X995" s="128"/>
      <c r="Y995" s="127"/>
      <c r="Z995" s="127"/>
      <c r="AA995" s="128"/>
      <c r="AB995" s="119"/>
      <c r="AC995" s="68" t="s">
        <v>82</v>
      </c>
      <c r="AD995" s="35"/>
      <c r="AE995" s="112"/>
      <c r="AF995" s="112"/>
      <c r="AG995" s="112"/>
      <c r="AH995" s="112"/>
      <c r="AI995" s="6"/>
      <c r="AJ995" s="6"/>
      <c r="AK995" s="6"/>
      <c r="AL995" s="145"/>
      <c r="AM995" s="135"/>
      <c r="AN995" s="136"/>
      <c r="AO995" s="136"/>
      <c r="AP995" s="136"/>
      <c r="AQ995" s="147"/>
      <c r="AR995" s="145"/>
      <c r="AS995" s="110"/>
      <c r="AT995" s="119"/>
      <c r="AU995" s="10"/>
      <c r="AV995" s="119"/>
      <c r="AW995" s="8"/>
      <c r="AX995" s="9"/>
      <c r="AY995" s="9"/>
      <c r="AZ995" s="9"/>
      <c r="BA995" s="145"/>
      <c r="BB995" s="145"/>
      <c r="BC995" s="149"/>
      <c r="BD995" s="33"/>
      <c r="BE995" s="6"/>
      <c r="BF995" s="8"/>
      <c r="BG995" s="154"/>
      <c r="BH995" s="119"/>
      <c r="BI995" s="119"/>
      <c r="BJ995" s="6"/>
      <c r="BK995" s="108"/>
      <c r="BL995" s="108"/>
      <c r="BM995" s="6"/>
      <c r="BN995" s="6"/>
      <c r="BO995" s="7"/>
      <c r="BP995" s="6"/>
      <c r="BQ995" s="156"/>
      <c r="BR995" s="139" t="s">
        <v>80</v>
      </c>
      <c r="BS995" s="159"/>
      <c r="BT995" s="6"/>
    </row>
    <row r="996" spans="1:72" s="101" customFormat="1" x14ac:dyDescent="0.25">
      <c r="A996" s="122"/>
      <c r="B996" s="123"/>
      <c r="C996" s="124"/>
      <c r="D996" s="124"/>
      <c r="E996" s="185"/>
      <c r="F996" s="5"/>
      <c r="G996" s="5"/>
      <c r="H996" s="64" t="str">
        <f t="shared" si="20"/>
        <v/>
      </c>
      <c r="I996" s="5"/>
      <c r="J996" s="5"/>
      <c r="K996" s="64" t="str">
        <f t="shared" si="21"/>
        <v/>
      </c>
      <c r="L996" s="119"/>
      <c r="M996" s="152"/>
      <c r="N996" s="119"/>
      <c r="O996" s="5" t="s">
        <v>293</v>
      </c>
      <c r="P996" s="127"/>
      <c r="Q996" s="129"/>
      <c r="R996" s="237"/>
      <c r="S996" s="128"/>
      <c r="T996" s="119"/>
      <c r="U996" s="130"/>
      <c r="V996" s="130"/>
      <c r="W996" s="5"/>
      <c r="X996" s="128"/>
      <c r="Y996" s="127"/>
      <c r="Z996" s="127"/>
      <c r="AA996" s="128"/>
      <c r="AB996" s="119"/>
      <c r="AC996" s="68" t="s">
        <v>82</v>
      </c>
      <c r="AD996" s="35"/>
      <c r="AE996" s="112"/>
      <c r="AF996" s="112"/>
      <c r="AG996" s="112"/>
      <c r="AH996" s="112"/>
      <c r="AI996" s="6"/>
      <c r="AJ996" s="6"/>
      <c r="AK996" s="6"/>
      <c r="AL996" s="145"/>
      <c r="AM996" s="135"/>
      <c r="AN996" s="136"/>
      <c r="AO996" s="136"/>
      <c r="AP996" s="136"/>
      <c r="AQ996" s="147"/>
      <c r="AR996" s="145"/>
      <c r="AS996" s="110"/>
      <c r="AT996" s="119"/>
      <c r="AU996" s="10"/>
      <c r="AV996" s="119"/>
      <c r="AW996" s="8"/>
      <c r="AX996" s="9"/>
      <c r="AY996" s="9"/>
      <c r="AZ996" s="9"/>
      <c r="BA996" s="145"/>
      <c r="BB996" s="145"/>
      <c r="BC996" s="149"/>
      <c r="BD996" s="33"/>
      <c r="BE996" s="6"/>
      <c r="BF996" s="8"/>
      <c r="BG996" s="154"/>
      <c r="BH996" s="119"/>
      <c r="BI996" s="119"/>
      <c r="BJ996" s="6"/>
      <c r="BK996" s="108"/>
      <c r="BL996" s="108"/>
      <c r="BM996" s="6"/>
      <c r="BN996" s="6"/>
      <c r="BO996" s="7"/>
      <c r="BP996" s="6"/>
      <c r="BQ996" s="156"/>
      <c r="BR996" s="139" t="s">
        <v>80</v>
      </c>
      <c r="BS996" s="159"/>
      <c r="BT996" s="6"/>
    </row>
    <row r="997" spans="1:72" s="101" customFormat="1" x14ac:dyDescent="0.25">
      <c r="A997" s="122"/>
      <c r="B997" s="123"/>
      <c r="C997" s="124"/>
      <c r="D997" s="124"/>
      <c r="E997" s="185"/>
      <c r="F997" s="5"/>
      <c r="G997" s="5"/>
      <c r="H997" s="64" t="str">
        <f t="shared" si="20"/>
        <v/>
      </c>
      <c r="I997" s="5"/>
      <c r="J997" s="5"/>
      <c r="K997" s="64" t="str">
        <f t="shared" si="21"/>
        <v/>
      </c>
      <c r="L997" s="119"/>
      <c r="M997" s="152"/>
      <c r="N997" s="119"/>
      <c r="O997" s="5" t="s">
        <v>293</v>
      </c>
      <c r="P997" s="127"/>
      <c r="Q997" s="129"/>
      <c r="R997" s="237"/>
      <c r="S997" s="128"/>
      <c r="T997" s="119"/>
      <c r="U997" s="130"/>
      <c r="V997" s="130"/>
      <c r="W997" s="5"/>
      <c r="X997" s="128"/>
      <c r="Y997" s="127"/>
      <c r="Z997" s="127"/>
      <c r="AA997" s="128"/>
      <c r="AB997" s="119"/>
      <c r="AC997" s="68" t="s">
        <v>82</v>
      </c>
      <c r="AD997" s="35"/>
      <c r="AE997" s="112"/>
      <c r="AF997" s="112"/>
      <c r="AG997" s="112"/>
      <c r="AH997" s="112"/>
      <c r="AI997" s="6"/>
      <c r="AJ997" s="6"/>
      <c r="AK997" s="6"/>
      <c r="AL997" s="145"/>
      <c r="AM997" s="135"/>
      <c r="AN997" s="136"/>
      <c r="AO997" s="136"/>
      <c r="AP997" s="136"/>
      <c r="AQ997" s="147"/>
      <c r="AR997" s="145"/>
      <c r="AS997" s="110"/>
      <c r="AT997" s="119"/>
      <c r="AU997" s="10"/>
      <c r="AV997" s="119"/>
      <c r="AW997" s="8"/>
      <c r="AX997" s="9"/>
      <c r="AY997" s="9"/>
      <c r="AZ997" s="9"/>
      <c r="BA997" s="145"/>
      <c r="BB997" s="145"/>
      <c r="BC997" s="149"/>
      <c r="BD997" s="33"/>
      <c r="BE997" s="6"/>
      <c r="BF997" s="8"/>
      <c r="BG997" s="154"/>
      <c r="BH997" s="119"/>
      <c r="BI997" s="119"/>
      <c r="BJ997" s="6"/>
      <c r="BK997" s="108"/>
      <c r="BL997" s="108"/>
      <c r="BM997" s="6"/>
      <c r="BN997" s="6"/>
      <c r="BO997" s="7"/>
      <c r="BP997" s="6"/>
      <c r="BQ997" s="156"/>
      <c r="BR997" s="139" t="s">
        <v>80</v>
      </c>
      <c r="BS997" s="159"/>
      <c r="BT997" s="6"/>
    </row>
    <row r="998" spans="1:72" s="101" customFormat="1" x14ac:dyDescent="0.25">
      <c r="A998" s="122"/>
      <c r="B998" s="123"/>
      <c r="C998" s="124"/>
      <c r="D998" s="124"/>
      <c r="E998" s="185"/>
      <c r="F998" s="5"/>
      <c r="G998" s="5"/>
      <c r="H998" s="64" t="str">
        <f t="shared" si="20"/>
        <v/>
      </c>
      <c r="I998" s="5"/>
      <c r="J998" s="5"/>
      <c r="K998" s="64" t="str">
        <f t="shared" si="21"/>
        <v/>
      </c>
      <c r="L998" s="119"/>
      <c r="M998" s="152"/>
      <c r="N998" s="119"/>
      <c r="O998" s="5" t="s">
        <v>293</v>
      </c>
      <c r="P998" s="127"/>
      <c r="Q998" s="129"/>
      <c r="R998" s="237"/>
      <c r="S998" s="128"/>
      <c r="T998" s="119"/>
      <c r="U998" s="130"/>
      <c r="V998" s="130"/>
      <c r="W998" s="5"/>
      <c r="X998" s="128"/>
      <c r="Y998" s="127"/>
      <c r="Z998" s="127"/>
      <c r="AA998" s="128"/>
      <c r="AB998" s="119"/>
      <c r="AC998" s="68" t="s">
        <v>82</v>
      </c>
      <c r="AD998" s="35"/>
      <c r="AE998" s="112"/>
      <c r="AF998" s="112"/>
      <c r="AG998" s="112"/>
      <c r="AH998" s="112"/>
      <c r="AI998" s="6"/>
      <c r="AJ998" s="6"/>
      <c r="AK998" s="6"/>
      <c r="AL998" s="145"/>
      <c r="AM998" s="135"/>
      <c r="AN998" s="136"/>
      <c r="AO998" s="136"/>
      <c r="AP998" s="136"/>
      <c r="AQ998" s="147"/>
      <c r="AR998" s="145"/>
      <c r="AS998" s="110"/>
      <c r="AT998" s="119"/>
      <c r="AU998" s="10"/>
      <c r="AV998" s="119"/>
      <c r="AW998" s="8"/>
      <c r="AX998" s="9"/>
      <c r="AY998" s="9"/>
      <c r="AZ998" s="9"/>
      <c r="BA998" s="145"/>
      <c r="BB998" s="145"/>
      <c r="BC998" s="149"/>
      <c r="BD998" s="33"/>
      <c r="BE998" s="6"/>
      <c r="BF998" s="8"/>
      <c r="BG998" s="154"/>
      <c r="BH998" s="119"/>
      <c r="BI998" s="119"/>
      <c r="BJ998" s="6"/>
      <c r="BK998" s="108"/>
      <c r="BL998" s="108"/>
      <c r="BM998" s="6"/>
      <c r="BN998" s="6"/>
      <c r="BO998" s="7"/>
      <c r="BP998" s="6"/>
      <c r="BQ998" s="156"/>
      <c r="BR998" s="139" t="s">
        <v>80</v>
      </c>
      <c r="BS998" s="159"/>
      <c r="BT998" s="6"/>
    </row>
    <row r="999" spans="1:72" s="101" customFormat="1" x14ac:dyDescent="0.25">
      <c r="A999" s="122"/>
      <c r="B999" s="123"/>
      <c r="C999" s="124"/>
      <c r="D999" s="124"/>
      <c r="E999" s="185"/>
      <c r="F999" s="5"/>
      <c r="G999" s="5"/>
      <c r="H999" s="64" t="str">
        <f t="shared" si="20"/>
        <v/>
      </c>
      <c r="I999" s="5"/>
      <c r="J999" s="5"/>
      <c r="K999" s="64" t="str">
        <f t="shared" si="21"/>
        <v/>
      </c>
      <c r="L999" s="119"/>
      <c r="M999" s="152"/>
      <c r="N999" s="119"/>
      <c r="O999" s="5" t="s">
        <v>293</v>
      </c>
      <c r="P999" s="127"/>
      <c r="Q999" s="129"/>
      <c r="R999" s="237"/>
      <c r="S999" s="128"/>
      <c r="T999" s="119"/>
      <c r="U999" s="130"/>
      <c r="V999" s="130"/>
      <c r="W999" s="5"/>
      <c r="X999" s="128"/>
      <c r="Y999" s="127"/>
      <c r="Z999" s="127"/>
      <c r="AA999" s="128"/>
      <c r="AB999" s="119"/>
      <c r="AC999" s="68" t="s">
        <v>82</v>
      </c>
      <c r="AD999" s="35"/>
      <c r="AE999" s="112"/>
      <c r="AF999" s="112"/>
      <c r="AG999" s="112"/>
      <c r="AH999" s="112"/>
      <c r="AI999" s="6"/>
      <c r="AJ999" s="6"/>
      <c r="AK999" s="6"/>
      <c r="AL999" s="145"/>
      <c r="AM999" s="135"/>
      <c r="AN999" s="136"/>
      <c r="AO999" s="136"/>
      <c r="AP999" s="136"/>
      <c r="AQ999" s="147"/>
      <c r="AR999" s="145"/>
      <c r="AS999" s="110"/>
      <c r="AT999" s="119"/>
      <c r="AU999" s="10"/>
      <c r="AV999" s="119"/>
      <c r="AW999" s="8"/>
      <c r="AX999" s="9"/>
      <c r="AY999" s="9"/>
      <c r="AZ999" s="9"/>
      <c r="BA999" s="145"/>
      <c r="BB999" s="145"/>
      <c r="BC999" s="149"/>
      <c r="BD999" s="33"/>
      <c r="BE999" s="6"/>
      <c r="BF999" s="8"/>
      <c r="BG999" s="154"/>
      <c r="BH999" s="119"/>
      <c r="BI999" s="119"/>
      <c r="BJ999" s="6"/>
      <c r="BK999" s="108"/>
      <c r="BL999" s="108"/>
      <c r="BM999" s="6"/>
      <c r="BN999" s="6"/>
      <c r="BO999" s="7"/>
      <c r="BP999" s="6"/>
      <c r="BQ999" s="156"/>
      <c r="BR999" s="139" t="s">
        <v>80</v>
      </c>
      <c r="BS999" s="159"/>
      <c r="BT999" s="6"/>
    </row>
    <row r="1000" spans="1:72" s="101" customFormat="1" x14ac:dyDescent="0.25">
      <c r="A1000" s="122"/>
      <c r="B1000" s="123"/>
      <c r="C1000" s="124"/>
      <c r="D1000" s="124"/>
      <c r="E1000" s="185"/>
      <c r="F1000" s="5"/>
      <c r="G1000" s="5"/>
      <c r="H1000" s="64" t="str">
        <f t="shared" si="20"/>
        <v/>
      </c>
      <c r="I1000" s="5"/>
      <c r="J1000" s="5"/>
      <c r="K1000" s="64" t="str">
        <f t="shared" si="21"/>
        <v/>
      </c>
      <c r="L1000" s="119"/>
      <c r="M1000" s="152"/>
      <c r="N1000" s="119"/>
      <c r="O1000" s="5" t="s">
        <v>293</v>
      </c>
      <c r="P1000" s="127"/>
      <c r="Q1000" s="129"/>
      <c r="R1000" s="237"/>
      <c r="S1000" s="128"/>
      <c r="T1000" s="119"/>
      <c r="U1000" s="130"/>
      <c r="V1000" s="130"/>
      <c r="W1000" s="5"/>
      <c r="X1000" s="128"/>
      <c r="Y1000" s="127"/>
      <c r="Z1000" s="127"/>
      <c r="AA1000" s="128"/>
      <c r="AB1000" s="119"/>
      <c r="AC1000" s="68" t="s">
        <v>82</v>
      </c>
      <c r="AD1000" s="35"/>
      <c r="AE1000" s="112"/>
      <c r="AF1000" s="112"/>
      <c r="AG1000" s="112"/>
      <c r="AH1000" s="112"/>
      <c r="AI1000" s="6"/>
      <c r="AJ1000" s="6"/>
      <c r="AK1000" s="6"/>
      <c r="AL1000" s="145"/>
      <c r="AM1000" s="135"/>
      <c r="AN1000" s="136"/>
      <c r="AO1000" s="136"/>
      <c r="AP1000" s="136"/>
      <c r="AQ1000" s="147"/>
      <c r="AR1000" s="145"/>
      <c r="AS1000" s="110"/>
      <c r="AT1000" s="119"/>
      <c r="AU1000" s="10"/>
      <c r="AV1000" s="119"/>
      <c r="AW1000" s="8"/>
      <c r="AX1000" s="9"/>
      <c r="AY1000" s="9"/>
      <c r="AZ1000" s="9"/>
      <c r="BA1000" s="145"/>
      <c r="BB1000" s="145"/>
      <c r="BC1000" s="149"/>
      <c r="BD1000" s="33"/>
      <c r="BE1000" s="6"/>
      <c r="BF1000" s="8"/>
      <c r="BG1000" s="154"/>
      <c r="BH1000" s="119"/>
      <c r="BI1000" s="119"/>
      <c r="BJ1000" s="6"/>
      <c r="BK1000" s="108"/>
      <c r="BL1000" s="108"/>
      <c r="BM1000" s="6"/>
      <c r="BN1000" s="6"/>
      <c r="BO1000" s="7"/>
      <c r="BP1000" s="6"/>
      <c r="BQ1000" s="156"/>
      <c r="BR1000" s="139" t="s">
        <v>80</v>
      </c>
      <c r="BS1000" s="159"/>
      <c r="BT1000" s="6"/>
    </row>
    <row r="1001" spans="1:72" s="101" customFormat="1" x14ac:dyDescent="0.25">
      <c r="A1001" s="122"/>
      <c r="B1001" s="123"/>
      <c r="C1001" s="124"/>
      <c r="D1001" s="124"/>
      <c r="E1001" s="185"/>
      <c r="F1001" s="5"/>
      <c r="G1001" s="5"/>
      <c r="H1001" s="64" t="str">
        <f t="shared" si="20"/>
        <v/>
      </c>
      <c r="I1001" s="5"/>
      <c r="J1001" s="5"/>
      <c r="K1001" s="64" t="str">
        <f t="shared" si="21"/>
        <v/>
      </c>
      <c r="L1001" s="119"/>
      <c r="M1001" s="152"/>
      <c r="N1001" s="119"/>
      <c r="O1001" s="5" t="s">
        <v>293</v>
      </c>
      <c r="P1001" s="127"/>
      <c r="Q1001" s="129"/>
      <c r="R1001" s="237"/>
      <c r="S1001" s="128"/>
      <c r="T1001" s="119"/>
      <c r="U1001" s="130"/>
      <c r="V1001" s="130"/>
      <c r="W1001" s="5"/>
      <c r="X1001" s="128"/>
      <c r="Y1001" s="127"/>
      <c r="Z1001" s="127"/>
      <c r="AA1001" s="128"/>
      <c r="AB1001" s="119"/>
      <c r="AC1001" s="68" t="s">
        <v>82</v>
      </c>
      <c r="AD1001" s="35"/>
      <c r="AE1001" s="112"/>
      <c r="AF1001" s="112"/>
      <c r="AG1001" s="112"/>
      <c r="AH1001" s="112"/>
      <c r="AI1001" s="6"/>
      <c r="AJ1001" s="6"/>
      <c r="AK1001" s="6"/>
      <c r="AL1001" s="145"/>
      <c r="AM1001" s="135"/>
      <c r="AN1001" s="136"/>
      <c r="AO1001" s="136"/>
      <c r="AP1001" s="136"/>
      <c r="AQ1001" s="147"/>
      <c r="AR1001" s="145"/>
      <c r="AS1001" s="110"/>
      <c r="AT1001" s="119"/>
      <c r="AU1001" s="10"/>
      <c r="AV1001" s="119"/>
      <c r="AW1001" s="8"/>
      <c r="AX1001" s="9"/>
      <c r="AY1001" s="9"/>
      <c r="AZ1001" s="9"/>
      <c r="BA1001" s="145"/>
      <c r="BB1001" s="145"/>
      <c r="BC1001" s="149"/>
      <c r="BD1001" s="33"/>
      <c r="BE1001" s="6"/>
      <c r="BF1001" s="8"/>
      <c r="BG1001" s="154"/>
      <c r="BH1001" s="119"/>
      <c r="BI1001" s="119"/>
      <c r="BJ1001" s="6"/>
      <c r="BK1001" s="108"/>
      <c r="BL1001" s="108"/>
      <c r="BM1001" s="6"/>
      <c r="BN1001" s="6"/>
      <c r="BO1001" s="7"/>
      <c r="BP1001" s="6"/>
      <c r="BQ1001" s="156"/>
      <c r="BR1001" s="139" t="s">
        <v>80</v>
      </c>
      <c r="BS1001" s="159"/>
      <c r="BT1001" s="6"/>
    </row>
    <row r="1002" spans="1:72" s="101" customFormat="1" x14ac:dyDescent="0.25">
      <c r="A1002" s="122"/>
      <c r="B1002" s="123"/>
      <c r="C1002" s="124"/>
      <c r="D1002" s="124"/>
      <c r="E1002" s="185"/>
      <c r="F1002" s="5"/>
      <c r="G1002" s="5"/>
      <c r="H1002" s="64" t="str">
        <f t="shared" si="20"/>
        <v/>
      </c>
      <c r="I1002" s="5"/>
      <c r="J1002" s="5"/>
      <c r="K1002" s="64" t="str">
        <f t="shared" si="21"/>
        <v/>
      </c>
      <c r="L1002" s="119"/>
      <c r="M1002" s="152"/>
      <c r="N1002" s="119"/>
      <c r="O1002" s="5" t="s">
        <v>293</v>
      </c>
      <c r="P1002" s="127"/>
      <c r="Q1002" s="129"/>
      <c r="R1002" s="237"/>
      <c r="S1002" s="128"/>
      <c r="T1002" s="119"/>
      <c r="U1002" s="130"/>
      <c r="V1002" s="130"/>
      <c r="W1002" s="5"/>
      <c r="X1002" s="128"/>
      <c r="Y1002" s="127"/>
      <c r="Z1002" s="127"/>
      <c r="AA1002" s="128"/>
      <c r="AB1002" s="119"/>
      <c r="AC1002" s="68" t="s">
        <v>82</v>
      </c>
      <c r="AD1002" s="35"/>
      <c r="AE1002" s="112"/>
      <c r="AF1002" s="112"/>
      <c r="AG1002" s="112"/>
      <c r="AH1002" s="112"/>
      <c r="AI1002" s="6"/>
      <c r="AJ1002" s="6"/>
      <c r="AK1002" s="6"/>
      <c r="AL1002" s="145"/>
      <c r="AM1002" s="135"/>
      <c r="AN1002" s="136"/>
      <c r="AO1002" s="136"/>
      <c r="AP1002" s="136"/>
      <c r="AQ1002" s="147"/>
      <c r="AR1002" s="145"/>
      <c r="AS1002" s="110"/>
      <c r="AT1002" s="119"/>
      <c r="AU1002" s="10"/>
      <c r="AV1002" s="119"/>
      <c r="AW1002" s="8"/>
      <c r="AX1002" s="9"/>
      <c r="AY1002" s="9"/>
      <c r="AZ1002" s="9"/>
      <c r="BA1002" s="145"/>
      <c r="BB1002" s="145"/>
      <c r="BC1002" s="149"/>
      <c r="BD1002" s="33"/>
      <c r="BE1002" s="6"/>
      <c r="BF1002" s="8"/>
      <c r="BG1002" s="154"/>
      <c r="BH1002" s="119"/>
      <c r="BI1002" s="119"/>
      <c r="BJ1002" s="6"/>
      <c r="BK1002" s="108"/>
      <c r="BL1002" s="108"/>
      <c r="BM1002" s="6"/>
      <c r="BN1002" s="6"/>
      <c r="BO1002" s="7"/>
      <c r="BP1002" s="6"/>
      <c r="BQ1002" s="156"/>
      <c r="BR1002" s="139" t="s">
        <v>80</v>
      </c>
      <c r="BS1002" s="159"/>
      <c r="BT1002" s="6"/>
    </row>
    <row r="1003" spans="1:72" s="101" customFormat="1" x14ac:dyDescent="0.25">
      <c r="A1003" s="122"/>
      <c r="B1003" s="123"/>
      <c r="C1003" s="124"/>
      <c r="D1003" s="124"/>
      <c r="E1003" s="185"/>
      <c r="F1003" s="5"/>
      <c r="G1003" s="5"/>
      <c r="H1003" s="64" t="str">
        <f t="shared" si="20"/>
        <v/>
      </c>
      <c r="I1003" s="5"/>
      <c r="J1003" s="5"/>
      <c r="K1003" s="64" t="str">
        <f t="shared" si="21"/>
        <v/>
      </c>
      <c r="L1003" s="119"/>
      <c r="M1003" s="152"/>
      <c r="N1003" s="119"/>
      <c r="O1003" s="5" t="s">
        <v>293</v>
      </c>
      <c r="P1003" s="127"/>
      <c r="Q1003" s="129"/>
      <c r="R1003" s="237"/>
      <c r="S1003" s="128"/>
      <c r="T1003" s="119"/>
      <c r="U1003" s="130"/>
      <c r="V1003" s="130"/>
      <c r="W1003" s="5"/>
      <c r="X1003" s="128"/>
      <c r="Y1003" s="127"/>
      <c r="Z1003" s="127"/>
      <c r="AA1003" s="128"/>
      <c r="AB1003" s="119"/>
      <c r="AC1003" s="68" t="s">
        <v>82</v>
      </c>
      <c r="AD1003" s="35"/>
      <c r="AE1003" s="112"/>
      <c r="AF1003" s="112"/>
      <c r="AG1003" s="112"/>
      <c r="AH1003" s="112"/>
      <c r="AI1003" s="6"/>
      <c r="AJ1003" s="6"/>
      <c r="AK1003" s="6"/>
      <c r="AL1003" s="145"/>
      <c r="AM1003" s="135"/>
      <c r="AN1003" s="136"/>
      <c r="AO1003" s="136"/>
      <c r="AP1003" s="136"/>
      <c r="AQ1003" s="147"/>
      <c r="AR1003" s="145"/>
      <c r="AS1003" s="110"/>
      <c r="AT1003" s="119"/>
      <c r="AU1003" s="10"/>
      <c r="AV1003" s="119"/>
      <c r="AW1003" s="8"/>
      <c r="AX1003" s="9"/>
      <c r="AY1003" s="9"/>
      <c r="AZ1003" s="9"/>
      <c r="BA1003" s="145"/>
      <c r="BB1003" s="145"/>
      <c r="BC1003" s="149"/>
      <c r="BD1003" s="33"/>
      <c r="BE1003" s="6"/>
      <c r="BF1003" s="8"/>
      <c r="BG1003" s="154"/>
      <c r="BH1003" s="119"/>
      <c r="BI1003" s="119"/>
      <c r="BJ1003" s="6"/>
      <c r="BK1003" s="108"/>
      <c r="BL1003" s="108"/>
      <c r="BM1003" s="6"/>
      <c r="BN1003" s="6"/>
      <c r="BO1003" s="7"/>
      <c r="BP1003" s="6"/>
      <c r="BQ1003" s="156"/>
      <c r="BR1003" s="139" t="s">
        <v>80</v>
      </c>
      <c r="BS1003" s="159"/>
      <c r="BT1003" s="6"/>
    </row>
    <row r="1004" spans="1:72" s="101" customFormat="1" x14ac:dyDescent="0.25">
      <c r="A1004" s="122"/>
      <c r="B1004" s="123"/>
      <c r="C1004" s="124"/>
      <c r="D1004" s="124"/>
      <c r="E1004" s="185"/>
      <c r="F1004" s="5"/>
      <c r="G1004" s="5"/>
      <c r="H1004" s="64" t="str">
        <f t="shared" si="20"/>
        <v/>
      </c>
      <c r="I1004" s="5"/>
      <c r="J1004" s="5"/>
      <c r="K1004" s="64" t="str">
        <f t="shared" si="21"/>
        <v/>
      </c>
      <c r="L1004" s="119"/>
      <c r="M1004" s="152"/>
      <c r="N1004" s="119"/>
      <c r="O1004" s="5" t="s">
        <v>293</v>
      </c>
      <c r="P1004" s="127"/>
      <c r="Q1004" s="129"/>
      <c r="R1004" s="237"/>
      <c r="S1004" s="128"/>
      <c r="T1004" s="119"/>
      <c r="U1004" s="130"/>
      <c r="V1004" s="130"/>
      <c r="W1004" s="5"/>
      <c r="X1004" s="128"/>
      <c r="Y1004" s="127"/>
      <c r="Z1004" s="127"/>
      <c r="AA1004" s="128"/>
      <c r="AB1004" s="119"/>
      <c r="AC1004" s="68" t="s">
        <v>82</v>
      </c>
      <c r="AD1004" s="35"/>
      <c r="AE1004" s="112"/>
      <c r="AF1004" s="112"/>
      <c r="AG1004" s="112"/>
      <c r="AH1004" s="112"/>
      <c r="AI1004" s="6"/>
      <c r="AJ1004" s="6"/>
      <c r="AK1004" s="6"/>
      <c r="AL1004" s="145"/>
      <c r="AM1004" s="135"/>
      <c r="AN1004" s="136"/>
      <c r="AO1004" s="136"/>
      <c r="AP1004" s="136"/>
      <c r="AQ1004" s="147"/>
      <c r="AR1004" s="145"/>
      <c r="AS1004" s="110"/>
      <c r="AT1004" s="119"/>
      <c r="AU1004" s="10"/>
      <c r="AV1004" s="119"/>
      <c r="AW1004" s="8"/>
      <c r="AX1004" s="9"/>
      <c r="AY1004" s="9"/>
      <c r="AZ1004" s="9"/>
      <c r="BA1004" s="145"/>
      <c r="BB1004" s="145"/>
      <c r="BC1004" s="149"/>
      <c r="BD1004" s="33"/>
      <c r="BE1004" s="6"/>
      <c r="BF1004" s="8"/>
      <c r="BG1004" s="154"/>
      <c r="BH1004" s="119"/>
      <c r="BI1004" s="119"/>
      <c r="BJ1004" s="6"/>
      <c r="BK1004" s="108"/>
      <c r="BL1004" s="108"/>
      <c r="BM1004" s="6"/>
      <c r="BN1004" s="6"/>
      <c r="BO1004" s="7"/>
      <c r="BP1004" s="6"/>
      <c r="BQ1004" s="156"/>
      <c r="BR1004" s="139" t="s">
        <v>80</v>
      </c>
      <c r="BS1004" s="159"/>
      <c r="BT1004" s="6"/>
    </row>
    <row r="1005" spans="1:72" s="101" customFormat="1" x14ac:dyDescent="0.25">
      <c r="A1005" s="122"/>
      <c r="B1005" s="123"/>
      <c r="C1005" s="124"/>
      <c r="D1005" s="124"/>
      <c r="E1005" s="185"/>
      <c r="F1005" s="5"/>
      <c r="G1005" s="5"/>
      <c r="H1005" s="64" t="str">
        <f t="shared" si="20"/>
        <v/>
      </c>
      <c r="I1005" s="5"/>
      <c r="J1005" s="5"/>
      <c r="K1005" s="64" t="str">
        <f t="shared" si="21"/>
        <v/>
      </c>
      <c r="L1005" s="119"/>
      <c r="M1005" s="152"/>
      <c r="N1005" s="119"/>
      <c r="O1005" s="5" t="s">
        <v>293</v>
      </c>
      <c r="P1005" s="127"/>
      <c r="Q1005" s="129"/>
      <c r="R1005" s="237"/>
      <c r="S1005" s="128"/>
      <c r="T1005" s="119"/>
      <c r="U1005" s="130"/>
      <c r="V1005" s="130"/>
      <c r="W1005" s="5"/>
      <c r="X1005" s="128"/>
      <c r="Y1005" s="127"/>
      <c r="Z1005" s="127"/>
      <c r="AA1005" s="128"/>
      <c r="AB1005" s="119"/>
      <c r="AC1005" s="68" t="s">
        <v>82</v>
      </c>
      <c r="AD1005" s="35"/>
      <c r="AE1005" s="112"/>
      <c r="AF1005" s="112"/>
      <c r="AG1005" s="112"/>
      <c r="AH1005" s="112"/>
      <c r="AI1005" s="6"/>
      <c r="AJ1005" s="6"/>
      <c r="AK1005" s="6"/>
      <c r="AL1005" s="145"/>
      <c r="AM1005" s="135"/>
      <c r="AN1005" s="136"/>
      <c r="AO1005" s="136"/>
      <c r="AP1005" s="136"/>
      <c r="AQ1005" s="147"/>
      <c r="AR1005" s="145"/>
      <c r="AS1005" s="110"/>
      <c r="AT1005" s="119"/>
      <c r="AU1005" s="10"/>
      <c r="AV1005" s="119"/>
      <c r="AW1005" s="8"/>
      <c r="AX1005" s="9"/>
      <c r="AY1005" s="9"/>
      <c r="AZ1005" s="9"/>
      <c r="BA1005" s="145"/>
      <c r="BB1005" s="145"/>
      <c r="BC1005" s="149"/>
      <c r="BD1005" s="33"/>
      <c r="BE1005" s="6"/>
      <c r="BF1005" s="8"/>
      <c r="BG1005" s="154"/>
      <c r="BH1005" s="119"/>
      <c r="BI1005" s="119"/>
      <c r="BJ1005" s="6"/>
      <c r="BK1005" s="108"/>
      <c r="BL1005" s="108"/>
      <c r="BM1005" s="6"/>
      <c r="BN1005" s="6"/>
      <c r="BO1005" s="7"/>
      <c r="BP1005" s="6"/>
      <c r="BQ1005" s="156"/>
      <c r="BR1005" s="139" t="s">
        <v>80</v>
      </c>
      <c r="BS1005" s="159"/>
      <c r="BT1005" s="6"/>
    </row>
    <row r="1006" spans="1:72" s="101" customFormat="1" x14ac:dyDescent="0.25">
      <c r="A1006" s="122"/>
      <c r="B1006" s="123"/>
      <c r="C1006" s="124"/>
      <c r="D1006" s="124"/>
      <c r="E1006" s="185"/>
      <c r="F1006" s="5"/>
      <c r="G1006" s="5"/>
      <c r="H1006" s="64" t="str">
        <f t="shared" si="20"/>
        <v/>
      </c>
      <c r="I1006" s="5"/>
      <c r="J1006" s="5"/>
      <c r="K1006" s="64" t="str">
        <f t="shared" si="21"/>
        <v/>
      </c>
      <c r="L1006" s="119"/>
      <c r="M1006" s="152"/>
      <c r="N1006" s="119"/>
      <c r="O1006" s="5" t="s">
        <v>293</v>
      </c>
      <c r="P1006" s="127"/>
      <c r="Q1006" s="129"/>
      <c r="R1006" s="237"/>
      <c r="S1006" s="128"/>
      <c r="T1006" s="119"/>
      <c r="U1006" s="130"/>
      <c r="V1006" s="130"/>
      <c r="W1006" s="5"/>
      <c r="X1006" s="128"/>
      <c r="Y1006" s="127"/>
      <c r="Z1006" s="127"/>
      <c r="AA1006" s="128"/>
      <c r="AB1006" s="119"/>
      <c r="AC1006" s="68" t="s">
        <v>82</v>
      </c>
      <c r="AD1006" s="35"/>
      <c r="AE1006" s="112"/>
      <c r="AF1006" s="112"/>
      <c r="AG1006" s="112"/>
      <c r="AH1006" s="112"/>
      <c r="AI1006" s="6"/>
      <c r="AJ1006" s="6"/>
      <c r="AK1006" s="6"/>
      <c r="AL1006" s="145"/>
      <c r="AM1006" s="135"/>
      <c r="AN1006" s="136"/>
      <c r="AO1006" s="136"/>
      <c r="AP1006" s="136"/>
      <c r="AQ1006" s="147"/>
      <c r="AR1006" s="145"/>
      <c r="AS1006" s="110"/>
      <c r="AT1006" s="119"/>
      <c r="AU1006" s="10"/>
      <c r="AV1006" s="119"/>
      <c r="AW1006" s="8"/>
      <c r="AX1006" s="9"/>
      <c r="AY1006" s="9"/>
      <c r="AZ1006" s="9"/>
      <c r="BA1006" s="145"/>
      <c r="BB1006" s="145"/>
      <c r="BC1006" s="149"/>
      <c r="BD1006" s="33"/>
      <c r="BE1006" s="6"/>
      <c r="BF1006" s="8"/>
      <c r="BG1006" s="154"/>
      <c r="BH1006" s="119"/>
      <c r="BI1006" s="119"/>
      <c r="BJ1006" s="6"/>
      <c r="BK1006" s="108"/>
      <c r="BL1006" s="108"/>
      <c r="BM1006" s="6"/>
      <c r="BN1006" s="6"/>
      <c r="BO1006" s="7"/>
      <c r="BP1006" s="6"/>
      <c r="BQ1006" s="156"/>
      <c r="BR1006" s="139" t="s">
        <v>80</v>
      </c>
      <c r="BS1006" s="159"/>
      <c r="BT1006" s="6"/>
    </row>
    <row r="1007" spans="1:72" s="101" customFormat="1" x14ac:dyDescent="0.25">
      <c r="A1007" s="122"/>
      <c r="B1007" s="123"/>
      <c r="C1007" s="124"/>
      <c r="D1007" s="124"/>
      <c r="E1007" s="185"/>
      <c r="F1007" s="5"/>
      <c r="G1007" s="5"/>
      <c r="H1007" s="64" t="str">
        <f t="shared" si="20"/>
        <v/>
      </c>
      <c r="I1007" s="5"/>
      <c r="J1007" s="5"/>
      <c r="K1007" s="64" t="str">
        <f t="shared" si="21"/>
        <v/>
      </c>
      <c r="L1007" s="119"/>
      <c r="M1007" s="152"/>
      <c r="N1007" s="119"/>
      <c r="O1007" s="5" t="s">
        <v>293</v>
      </c>
      <c r="P1007" s="127"/>
      <c r="Q1007" s="129"/>
      <c r="R1007" s="237"/>
      <c r="S1007" s="128"/>
      <c r="T1007" s="119"/>
      <c r="U1007" s="130"/>
      <c r="V1007" s="130"/>
      <c r="W1007" s="5"/>
      <c r="X1007" s="128"/>
      <c r="Y1007" s="127"/>
      <c r="Z1007" s="127"/>
      <c r="AA1007" s="128"/>
      <c r="AB1007" s="119"/>
      <c r="AC1007" s="68" t="s">
        <v>82</v>
      </c>
      <c r="AD1007" s="35"/>
      <c r="AE1007" s="112"/>
      <c r="AF1007" s="112"/>
      <c r="AG1007" s="112"/>
      <c r="AH1007" s="112"/>
      <c r="AI1007" s="6"/>
      <c r="AJ1007" s="6"/>
      <c r="AK1007" s="6"/>
      <c r="AL1007" s="145"/>
      <c r="AM1007" s="135"/>
      <c r="AN1007" s="136"/>
      <c r="AO1007" s="136"/>
      <c r="AP1007" s="136"/>
      <c r="AQ1007" s="147"/>
      <c r="AR1007" s="145"/>
      <c r="AS1007" s="110"/>
      <c r="AT1007" s="119"/>
      <c r="AU1007" s="10"/>
      <c r="AV1007" s="119"/>
      <c r="AW1007" s="8"/>
      <c r="AX1007" s="9"/>
      <c r="AY1007" s="9"/>
      <c r="AZ1007" s="9"/>
      <c r="BA1007" s="145"/>
      <c r="BB1007" s="145"/>
      <c r="BC1007" s="149"/>
      <c r="BD1007" s="33"/>
      <c r="BE1007" s="6"/>
      <c r="BF1007" s="8"/>
      <c r="BG1007" s="154"/>
      <c r="BH1007" s="119"/>
      <c r="BI1007" s="119"/>
      <c r="BJ1007" s="6"/>
      <c r="BK1007" s="108"/>
      <c r="BL1007" s="108"/>
      <c r="BM1007" s="6"/>
      <c r="BN1007" s="6"/>
      <c r="BO1007" s="7"/>
      <c r="BP1007" s="6"/>
      <c r="BQ1007" s="156"/>
      <c r="BR1007" s="139" t="s">
        <v>80</v>
      </c>
      <c r="BS1007" s="159"/>
      <c r="BT1007" s="6"/>
    </row>
    <row r="1008" spans="1:72" s="101" customFormat="1" x14ac:dyDescent="0.25">
      <c r="A1008" s="122"/>
      <c r="B1008" s="123"/>
      <c r="C1008" s="124"/>
      <c r="D1008" s="124"/>
      <c r="E1008" s="185"/>
      <c r="F1008" s="5"/>
      <c r="G1008" s="5"/>
      <c r="H1008" s="64" t="str">
        <f t="shared" si="20"/>
        <v/>
      </c>
      <c r="I1008" s="5"/>
      <c r="J1008" s="5"/>
      <c r="K1008" s="64" t="str">
        <f t="shared" si="21"/>
        <v/>
      </c>
      <c r="L1008" s="119"/>
      <c r="M1008" s="152"/>
      <c r="N1008" s="119"/>
      <c r="O1008" s="5" t="s">
        <v>293</v>
      </c>
      <c r="P1008" s="127"/>
      <c r="Q1008" s="129"/>
      <c r="R1008" s="237"/>
      <c r="S1008" s="128"/>
      <c r="T1008" s="119"/>
      <c r="U1008" s="130"/>
      <c r="V1008" s="130"/>
      <c r="W1008" s="5"/>
      <c r="X1008" s="128"/>
      <c r="Y1008" s="127"/>
      <c r="Z1008" s="127"/>
      <c r="AA1008" s="128"/>
      <c r="AB1008" s="119"/>
      <c r="AC1008" s="68" t="s">
        <v>82</v>
      </c>
      <c r="AD1008" s="35"/>
      <c r="AE1008" s="112"/>
      <c r="AF1008" s="112"/>
      <c r="AG1008" s="112"/>
      <c r="AH1008" s="112"/>
      <c r="AI1008" s="6"/>
      <c r="AJ1008" s="6"/>
      <c r="AK1008" s="6"/>
      <c r="AL1008" s="145"/>
      <c r="AM1008" s="135"/>
      <c r="AN1008" s="136"/>
      <c r="AO1008" s="136"/>
      <c r="AP1008" s="136"/>
      <c r="AQ1008" s="147"/>
      <c r="AR1008" s="145"/>
      <c r="AS1008" s="110"/>
      <c r="AT1008" s="119"/>
      <c r="AU1008" s="10"/>
      <c r="AV1008" s="119"/>
      <c r="AW1008" s="8"/>
      <c r="AX1008" s="9"/>
      <c r="AY1008" s="9"/>
      <c r="AZ1008" s="9"/>
      <c r="BA1008" s="145"/>
      <c r="BB1008" s="145"/>
      <c r="BC1008" s="149"/>
      <c r="BD1008" s="33"/>
      <c r="BE1008" s="6"/>
      <c r="BF1008" s="8"/>
      <c r="BG1008" s="154"/>
      <c r="BH1008" s="119"/>
      <c r="BI1008" s="119"/>
      <c r="BJ1008" s="6"/>
      <c r="BK1008" s="108"/>
      <c r="BL1008" s="108"/>
      <c r="BM1008" s="6"/>
      <c r="BN1008" s="6"/>
      <c r="BO1008" s="7"/>
      <c r="BP1008" s="6"/>
      <c r="BQ1008" s="156"/>
      <c r="BR1008" s="139" t="s">
        <v>80</v>
      </c>
      <c r="BS1008" s="159"/>
      <c r="BT1008" s="6"/>
    </row>
    <row r="1009" spans="1:72" s="101" customFormat="1" x14ac:dyDescent="0.25">
      <c r="A1009" s="122"/>
      <c r="B1009" s="123"/>
      <c r="C1009" s="124"/>
      <c r="D1009" s="124"/>
      <c r="E1009" s="185"/>
      <c r="F1009" s="5"/>
      <c r="G1009" s="5"/>
      <c r="H1009" s="64" t="str">
        <f t="shared" si="20"/>
        <v/>
      </c>
      <c r="I1009" s="5"/>
      <c r="J1009" s="5"/>
      <c r="K1009" s="64" t="str">
        <f t="shared" si="21"/>
        <v/>
      </c>
      <c r="L1009" s="119"/>
      <c r="M1009" s="152"/>
      <c r="N1009" s="119"/>
      <c r="O1009" s="5" t="s">
        <v>293</v>
      </c>
      <c r="P1009" s="127"/>
      <c r="Q1009" s="129"/>
      <c r="R1009" s="237"/>
      <c r="S1009" s="128"/>
      <c r="T1009" s="119"/>
      <c r="U1009" s="130"/>
      <c r="V1009" s="130"/>
      <c r="W1009" s="5"/>
      <c r="X1009" s="128"/>
      <c r="Y1009" s="127"/>
      <c r="Z1009" s="127"/>
      <c r="AA1009" s="128"/>
      <c r="AB1009" s="119"/>
      <c r="AC1009" s="68" t="s">
        <v>82</v>
      </c>
      <c r="AD1009" s="35"/>
      <c r="AE1009" s="112"/>
      <c r="AF1009" s="112"/>
      <c r="AG1009" s="112"/>
      <c r="AH1009" s="112"/>
      <c r="AI1009" s="6"/>
      <c r="AJ1009" s="6"/>
      <c r="AK1009" s="6"/>
      <c r="AL1009" s="145"/>
      <c r="AM1009" s="135"/>
      <c r="AN1009" s="136"/>
      <c r="AO1009" s="136"/>
      <c r="AP1009" s="136"/>
      <c r="AQ1009" s="147"/>
      <c r="AR1009" s="145"/>
      <c r="AS1009" s="110"/>
      <c r="AT1009" s="119"/>
      <c r="AU1009" s="10"/>
      <c r="AV1009" s="119"/>
      <c r="AW1009" s="8"/>
      <c r="AX1009" s="9"/>
      <c r="AY1009" s="9"/>
      <c r="AZ1009" s="9"/>
      <c r="BA1009" s="145"/>
      <c r="BB1009" s="145"/>
      <c r="BC1009" s="149"/>
      <c r="BD1009" s="33"/>
      <c r="BE1009" s="6"/>
      <c r="BF1009" s="8"/>
      <c r="BG1009" s="154"/>
      <c r="BH1009" s="119"/>
      <c r="BI1009" s="119"/>
      <c r="BJ1009" s="6"/>
      <c r="BK1009" s="108"/>
      <c r="BL1009" s="108"/>
      <c r="BM1009" s="6"/>
      <c r="BN1009" s="6"/>
      <c r="BO1009" s="7"/>
      <c r="BP1009" s="6"/>
      <c r="BQ1009" s="156"/>
      <c r="BR1009" s="139" t="s">
        <v>80</v>
      </c>
      <c r="BS1009" s="159"/>
      <c r="BT1009" s="6"/>
    </row>
    <row r="1010" spans="1:72" s="101" customFormat="1" x14ac:dyDescent="0.25">
      <c r="A1010" s="122"/>
      <c r="B1010" s="123"/>
      <c r="C1010" s="124"/>
      <c r="D1010" s="124"/>
      <c r="E1010" s="185"/>
      <c r="F1010" s="5"/>
      <c r="G1010" s="5"/>
      <c r="H1010" s="64" t="str">
        <f t="shared" si="20"/>
        <v/>
      </c>
      <c r="I1010" s="5"/>
      <c r="J1010" s="5"/>
      <c r="K1010" s="64" t="str">
        <f t="shared" si="21"/>
        <v/>
      </c>
      <c r="L1010" s="119"/>
      <c r="M1010" s="152"/>
      <c r="N1010" s="119"/>
      <c r="O1010" s="5" t="s">
        <v>293</v>
      </c>
      <c r="P1010" s="127"/>
      <c r="Q1010" s="129"/>
      <c r="R1010" s="237"/>
      <c r="S1010" s="128"/>
      <c r="T1010" s="119"/>
      <c r="U1010" s="130"/>
      <c r="V1010" s="130"/>
      <c r="W1010" s="5"/>
      <c r="X1010" s="128"/>
      <c r="Y1010" s="127"/>
      <c r="Z1010" s="127"/>
      <c r="AA1010" s="128"/>
      <c r="AB1010" s="119"/>
      <c r="AC1010" s="68" t="s">
        <v>82</v>
      </c>
      <c r="AD1010" s="35"/>
      <c r="AE1010" s="112"/>
      <c r="AF1010" s="112"/>
      <c r="AG1010" s="112"/>
      <c r="AH1010" s="112"/>
      <c r="AI1010" s="6"/>
      <c r="AJ1010" s="6"/>
      <c r="AK1010" s="6"/>
      <c r="AL1010" s="145"/>
      <c r="AM1010" s="135"/>
      <c r="AN1010" s="136"/>
      <c r="AO1010" s="136"/>
      <c r="AP1010" s="136"/>
      <c r="AQ1010" s="147"/>
      <c r="AR1010" s="145"/>
      <c r="AS1010" s="110"/>
      <c r="AT1010" s="119"/>
      <c r="AU1010" s="10"/>
      <c r="AV1010" s="119"/>
      <c r="AW1010" s="8"/>
      <c r="AX1010" s="9"/>
      <c r="AY1010" s="9"/>
      <c r="AZ1010" s="9"/>
      <c r="BA1010" s="145"/>
      <c r="BB1010" s="145"/>
      <c r="BC1010" s="149"/>
      <c r="BD1010" s="33"/>
      <c r="BE1010" s="6"/>
      <c r="BF1010" s="8"/>
      <c r="BG1010" s="154"/>
      <c r="BH1010" s="119"/>
      <c r="BI1010" s="119"/>
      <c r="BJ1010" s="6"/>
      <c r="BK1010" s="108"/>
      <c r="BL1010" s="108"/>
      <c r="BM1010" s="6"/>
      <c r="BN1010" s="6"/>
      <c r="BO1010" s="7"/>
      <c r="BP1010" s="6"/>
      <c r="BQ1010" s="156"/>
      <c r="BR1010" s="139" t="s">
        <v>80</v>
      </c>
      <c r="BS1010" s="159"/>
      <c r="BT1010" s="6"/>
    </row>
    <row r="1011" spans="1:72" s="101" customFormat="1" x14ac:dyDescent="0.25">
      <c r="A1011" s="122"/>
      <c r="B1011" s="123"/>
      <c r="C1011" s="124"/>
      <c r="D1011" s="124"/>
      <c r="E1011" s="185"/>
      <c r="F1011" s="5"/>
      <c r="G1011" s="5"/>
      <c r="H1011" s="64" t="str">
        <f t="shared" si="20"/>
        <v/>
      </c>
      <c r="I1011" s="5"/>
      <c r="J1011" s="5"/>
      <c r="K1011" s="64" t="str">
        <f t="shared" si="21"/>
        <v/>
      </c>
      <c r="L1011" s="119"/>
      <c r="M1011" s="152"/>
      <c r="N1011" s="119"/>
      <c r="O1011" s="5" t="s">
        <v>293</v>
      </c>
      <c r="P1011" s="127"/>
      <c r="Q1011" s="129"/>
      <c r="R1011" s="237"/>
      <c r="S1011" s="128"/>
      <c r="T1011" s="119"/>
      <c r="U1011" s="130"/>
      <c r="V1011" s="130"/>
      <c r="W1011" s="5"/>
      <c r="X1011" s="128"/>
      <c r="Y1011" s="127"/>
      <c r="Z1011" s="127"/>
      <c r="AA1011" s="128"/>
      <c r="AB1011" s="119"/>
      <c r="AC1011" s="68" t="s">
        <v>82</v>
      </c>
      <c r="AD1011" s="35"/>
      <c r="AE1011" s="112"/>
      <c r="AF1011" s="112"/>
      <c r="AG1011" s="112"/>
      <c r="AH1011" s="112"/>
      <c r="AI1011" s="6"/>
      <c r="AJ1011" s="6"/>
      <c r="AK1011" s="6"/>
      <c r="AL1011" s="145"/>
      <c r="AM1011" s="135"/>
      <c r="AN1011" s="136"/>
      <c r="AO1011" s="136"/>
      <c r="AP1011" s="136"/>
      <c r="AQ1011" s="147"/>
      <c r="AR1011" s="145"/>
      <c r="AS1011" s="110"/>
      <c r="AT1011" s="119"/>
      <c r="AU1011" s="10"/>
      <c r="AV1011" s="119"/>
      <c r="AW1011" s="8"/>
      <c r="AX1011" s="9"/>
      <c r="AY1011" s="9"/>
      <c r="AZ1011" s="9"/>
      <c r="BA1011" s="145"/>
      <c r="BB1011" s="145"/>
      <c r="BC1011" s="149"/>
      <c r="BD1011" s="33"/>
      <c r="BE1011" s="6"/>
      <c r="BF1011" s="8"/>
      <c r="BG1011" s="154"/>
      <c r="BH1011" s="119"/>
      <c r="BI1011" s="119"/>
      <c r="BJ1011" s="6"/>
      <c r="BK1011" s="108"/>
      <c r="BL1011" s="108"/>
      <c r="BM1011" s="6"/>
      <c r="BN1011" s="6"/>
      <c r="BO1011" s="7"/>
      <c r="BP1011" s="6"/>
      <c r="BQ1011" s="156"/>
      <c r="BR1011" s="139" t="s">
        <v>80</v>
      </c>
      <c r="BS1011" s="159"/>
      <c r="BT1011" s="6"/>
    </row>
    <row r="1012" spans="1:72" s="101" customFormat="1" x14ac:dyDescent="0.25">
      <c r="A1012" s="122"/>
      <c r="B1012" s="123"/>
      <c r="C1012" s="124"/>
      <c r="D1012" s="124"/>
      <c r="E1012" s="185"/>
      <c r="F1012" s="5"/>
      <c r="G1012" s="5"/>
      <c r="H1012" s="64" t="str">
        <f t="shared" si="20"/>
        <v/>
      </c>
      <c r="I1012" s="5"/>
      <c r="J1012" s="5"/>
      <c r="K1012" s="64" t="str">
        <f t="shared" si="21"/>
        <v/>
      </c>
      <c r="L1012" s="119"/>
      <c r="M1012" s="152"/>
      <c r="N1012" s="119"/>
      <c r="O1012" s="5" t="s">
        <v>293</v>
      </c>
      <c r="P1012" s="127"/>
      <c r="Q1012" s="129"/>
      <c r="R1012" s="237"/>
      <c r="S1012" s="128"/>
      <c r="T1012" s="119"/>
      <c r="U1012" s="130"/>
      <c r="V1012" s="130"/>
      <c r="W1012" s="5"/>
      <c r="X1012" s="128"/>
      <c r="Y1012" s="127"/>
      <c r="Z1012" s="127"/>
      <c r="AA1012" s="128"/>
      <c r="AB1012" s="119"/>
      <c r="AC1012" s="68" t="s">
        <v>82</v>
      </c>
      <c r="AD1012" s="35"/>
      <c r="AE1012" s="112"/>
      <c r="AF1012" s="112"/>
      <c r="AG1012" s="112"/>
      <c r="AH1012" s="112"/>
      <c r="AI1012" s="6"/>
      <c r="AJ1012" s="6"/>
      <c r="AK1012" s="6"/>
      <c r="AL1012" s="145"/>
      <c r="AM1012" s="135"/>
      <c r="AN1012" s="136"/>
      <c r="AO1012" s="136"/>
      <c r="AP1012" s="136"/>
      <c r="AQ1012" s="147"/>
      <c r="AR1012" s="145"/>
      <c r="AS1012" s="110"/>
      <c r="AT1012" s="119"/>
      <c r="AU1012" s="10"/>
      <c r="AV1012" s="119"/>
      <c r="AW1012" s="8"/>
      <c r="AX1012" s="9"/>
      <c r="AY1012" s="9"/>
      <c r="AZ1012" s="9"/>
      <c r="BA1012" s="145"/>
      <c r="BB1012" s="145"/>
      <c r="BC1012" s="149"/>
      <c r="BD1012" s="33"/>
      <c r="BE1012" s="6"/>
      <c r="BF1012" s="8"/>
      <c r="BG1012" s="154"/>
      <c r="BH1012" s="119"/>
      <c r="BI1012" s="119"/>
      <c r="BJ1012" s="6"/>
      <c r="BK1012" s="108"/>
      <c r="BL1012" s="108"/>
      <c r="BM1012" s="6"/>
      <c r="BN1012" s="6"/>
      <c r="BO1012" s="7"/>
      <c r="BP1012" s="6"/>
      <c r="BQ1012" s="156"/>
      <c r="BR1012" s="139" t="s">
        <v>80</v>
      </c>
      <c r="BS1012" s="159"/>
      <c r="BT1012" s="6"/>
    </row>
    <row r="1013" spans="1:72" s="101" customFormat="1" x14ac:dyDescent="0.25">
      <c r="A1013" s="122"/>
      <c r="B1013" s="123"/>
      <c r="C1013" s="124"/>
      <c r="D1013" s="124"/>
      <c r="E1013" s="185"/>
      <c r="F1013" s="5"/>
      <c r="G1013" s="5"/>
      <c r="H1013" s="64" t="str">
        <f t="shared" si="20"/>
        <v/>
      </c>
      <c r="I1013" s="5"/>
      <c r="J1013" s="5"/>
      <c r="K1013" s="64" t="str">
        <f t="shared" si="21"/>
        <v/>
      </c>
      <c r="L1013" s="119"/>
      <c r="M1013" s="152"/>
      <c r="N1013" s="119"/>
      <c r="O1013" s="5" t="s">
        <v>293</v>
      </c>
      <c r="P1013" s="127"/>
      <c r="Q1013" s="129"/>
      <c r="R1013" s="237"/>
      <c r="S1013" s="128"/>
      <c r="T1013" s="119"/>
      <c r="U1013" s="130"/>
      <c r="V1013" s="130"/>
      <c r="W1013" s="5"/>
      <c r="X1013" s="128"/>
      <c r="Y1013" s="127"/>
      <c r="Z1013" s="127"/>
      <c r="AA1013" s="128"/>
      <c r="AB1013" s="119"/>
      <c r="AC1013" s="68" t="s">
        <v>82</v>
      </c>
      <c r="AD1013" s="35"/>
      <c r="AE1013" s="112"/>
      <c r="AF1013" s="112"/>
      <c r="AG1013" s="112"/>
      <c r="AH1013" s="112"/>
      <c r="AI1013" s="6"/>
      <c r="AJ1013" s="6"/>
      <c r="AK1013" s="6"/>
      <c r="AL1013" s="145"/>
      <c r="AM1013" s="135"/>
      <c r="AN1013" s="136"/>
      <c r="AO1013" s="136"/>
      <c r="AP1013" s="136"/>
      <c r="AQ1013" s="147"/>
      <c r="AR1013" s="145"/>
      <c r="AS1013" s="110"/>
      <c r="AT1013" s="119"/>
      <c r="AU1013" s="10"/>
      <c r="AV1013" s="119"/>
      <c r="AW1013" s="8"/>
      <c r="AX1013" s="9"/>
      <c r="AY1013" s="9"/>
      <c r="AZ1013" s="9"/>
      <c r="BA1013" s="145"/>
      <c r="BB1013" s="145"/>
      <c r="BC1013" s="149"/>
      <c r="BD1013" s="33"/>
      <c r="BE1013" s="6"/>
      <c r="BF1013" s="8"/>
      <c r="BG1013" s="154"/>
      <c r="BH1013" s="119"/>
      <c r="BI1013" s="119"/>
      <c r="BJ1013" s="6"/>
      <c r="BK1013" s="108"/>
      <c r="BL1013" s="108"/>
      <c r="BM1013" s="6"/>
      <c r="BN1013" s="6"/>
      <c r="BO1013" s="7"/>
      <c r="BP1013" s="6"/>
      <c r="BQ1013" s="156"/>
      <c r="BR1013" s="139" t="s">
        <v>80</v>
      </c>
      <c r="BS1013" s="159"/>
      <c r="BT1013" s="6"/>
    </row>
    <row r="1014" spans="1:72" s="101" customFormat="1" x14ac:dyDescent="0.25">
      <c r="A1014" s="122"/>
      <c r="B1014" s="123"/>
      <c r="C1014" s="124"/>
      <c r="D1014" s="124"/>
      <c r="E1014" s="185"/>
      <c r="F1014" s="5"/>
      <c r="G1014" s="5"/>
      <c r="H1014" s="64" t="str">
        <f t="shared" si="20"/>
        <v/>
      </c>
      <c r="I1014" s="5"/>
      <c r="J1014" s="5"/>
      <c r="K1014" s="64" t="str">
        <f t="shared" si="21"/>
        <v/>
      </c>
      <c r="L1014" s="119"/>
      <c r="M1014" s="152"/>
      <c r="N1014" s="119"/>
      <c r="O1014" s="5" t="s">
        <v>293</v>
      </c>
      <c r="P1014" s="127"/>
      <c r="Q1014" s="129"/>
      <c r="R1014" s="237"/>
      <c r="S1014" s="128"/>
      <c r="T1014" s="119"/>
      <c r="U1014" s="130"/>
      <c r="V1014" s="130"/>
      <c r="W1014" s="5"/>
      <c r="X1014" s="128"/>
      <c r="Y1014" s="127"/>
      <c r="Z1014" s="127"/>
      <c r="AA1014" s="128"/>
      <c r="AB1014" s="119"/>
      <c r="AC1014" s="68" t="s">
        <v>82</v>
      </c>
      <c r="AD1014" s="35"/>
      <c r="AE1014" s="112"/>
      <c r="AF1014" s="112"/>
      <c r="AG1014" s="112"/>
      <c r="AH1014" s="112"/>
      <c r="AI1014" s="6"/>
      <c r="AJ1014" s="6"/>
      <c r="AK1014" s="6"/>
      <c r="AL1014" s="145"/>
      <c r="AM1014" s="135"/>
      <c r="AN1014" s="136"/>
      <c r="AO1014" s="136"/>
      <c r="AP1014" s="136"/>
      <c r="AQ1014" s="147"/>
      <c r="AR1014" s="145"/>
      <c r="AS1014" s="110"/>
      <c r="AT1014" s="119"/>
      <c r="AU1014" s="10"/>
      <c r="AV1014" s="119"/>
      <c r="AW1014" s="8"/>
      <c r="AX1014" s="9"/>
      <c r="AY1014" s="9"/>
      <c r="AZ1014" s="9"/>
      <c r="BA1014" s="145"/>
      <c r="BB1014" s="145"/>
      <c r="BC1014" s="149"/>
      <c r="BD1014" s="33"/>
      <c r="BE1014" s="6"/>
      <c r="BF1014" s="8"/>
      <c r="BG1014" s="154"/>
      <c r="BH1014" s="119"/>
      <c r="BI1014" s="119"/>
      <c r="BJ1014" s="6"/>
      <c r="BK1014" s="108"/>
      <c r="BL1014" s="108"/>
      <c r="BM1014" s="6"/>
      <c r="BN1014" s="6"/>
      <c r="BO1014" s="7"/>
      <c r="BP1014" s="6"/>
      <c r="BQ1014" s="156"/>
      <c r="BR1014" s="139" t="s">
        <v>80</v>
      </c>
      <c r="BS1014" s="159"/>
      <c r="BT1014" s="6"/>
    </row>
    <row r="1015" spans="1:72" s="101" customFormat="1" x14ac:dyDescent="0.25">
      <c r="A1015" s="122"/>
      <c r="B1015" s="123"/>
      <c r="C1015" s="124"/>
      <c r="D1015" s="124"/>
      <c r="E1015" s="185"/>
      <c r="F1015" s="5"/>
      <c r="G1015" s="5"/>
      <c r="H1015" s="64" t="str">
        <f t="shared" si="20"/>
        <v/>
      </c>
      <c r="I1015" s="5"/>
      <c r="J1015" s="5"/>
      <c r="K1015" s="64" t="str">
        <f t="shared" si="21"/>
        <v/>
      </c>
      <c r="L1015" s="119"/>
      <c r="M1015" s="152"/>
      <c r="N1015" s="119"/>
      <c r="O1015" s="5" t="s">
        <v>293</v>
      </c>
      <c r="P1015" s="127"/>
      <c r="Q1015" s="129"/>
      <c r="R1015" s="237"/>
      <c r="S1015" s="128"/>
      <c r="T1015" s="119"/>
      <c r="U1015" s="130"/>
      <c r="V1015" s="130"/>
      <c r="W1015" s="5"/>
      <c r="X1015" s="128"/>
      <c r="Y1015" s="127"/>
      <c r="Z1015" s="127"/>
      <c r="AA1015" s="128"/>
      <c r="AB1015" s="119"/>
      <c r="AC1015" s="68" t="s">
        <v>82</v>
      </c>
      <c r="AD1015" s="35"/>
      <c r="AE1015" s="112"/>
      <c r="AF1015" s="112"/>
      <c r="AG1015" s="112"/>
      <c r="AH1015" s="112"/>
      <c r="AI1015" s="6"/>
      <c r="AJ1015" s="6"/>
      <c r="AK1015" s="6"/>
      <c r="AL1015" s="145"/>
      <c r="AM1015" s="135"/>
      <c r="AN1015" s="136"/>
      <c r="AO1015" s="136"/>
      <c r="AP1015" s="136"/>
      <c r="AQ1015" s="147"/>
      <c r="AR1015" s="145"/>
      <c r="AS1015" s="110"/>
      <c r="AT1015" s="119"/>
      <c r="AU1015" s="10"/>
      <c r="AV1015" s="119"/>
      <c r="AW1015" s="8"/>
      <c r="AX1015" s="9"/>
      <c r="AY1015" s="9"/>
      <c r="AZ1015" s="9"/>
      <c r="BA1015" s="145"/>
      <c r="BB1015" s="145"/>
      <c r="BC1015" s="149"/>
      <c r="BD1015" s="33"/>
      <c r="BE1015" s="6"/>
      <c r="BF1015" s="8"/>
      <c r="BG1015" s="154"/>
      <c r="BH1015" s="119"/>
      <c r="BI1015" s="119"/>
      <c r="BJ1015" s="6"/>
      <c r="BK1015" s="108"/>
      <c r="BL1015" s="108"/>
      <c r="BM1015" s="6"/>
      <c r="BN1015" s="6"/>
      <c r="BO1015" s="7"/>
      <c r="BP1015" s="6"/>
      <c r="BQ1015" s="156"/>
      <c r="BR1015" s="139" t="s">
        <v>80</v>
      </c>
      <c r="BS1015" s="159"/>
      <c r="BT1015" s="6"/>
    </row>
    <row r="1016" spans="1:72" s="101" customFormat="1" x14ac:dyDescent="0.25">
      <c r="A1016" s="122"/>
      <c r="B1016" s="123"/>
      <c r="C1016" s="124"/>
      <c r="D1016" s="124"/>
      <c r="E1016" s="185"/>
      <c r="F1016" s="5"/>
      <c r="G1016" s="5"/>
      <c r="H1016" s="64" t="str">
        <f t="shared" si="20"/>
        <v/>
      </c>
      <c r="I1016" s="5"/>
      <c r="J1016" s="5"/>
      <c r="K1016" s="64" t="str">
        <f t="shared" si="21"/>
        <v/>
      </c>
      <c r="L1016" s="119"/>
      <c r="M1016" s="152"/>
      <c r="N1016" s="119"/>
      <c r="O1016" s="5" t="s">
        <v>293</v>
      </c>
      <c r="P1016" s="127"/>
      <c r="Q1016" s="129"/>
      <c r="R1016" s="237"/>
      <c r="S1016" s="128"/>
      <c r="T1016" s="119"/>
      <c r="U1016" s="130"/>
      <c r="V1016" s="130"/>
      <c r="W1016" s="5"/>
      <c r="X1016" s="128"/>
      <c r="Y1016" s="127"/>
      <c r="Z1016" s="127"/>
      <c r="AA1016" s="128"/>
      <c r="AB1016" s="119"/>
      <c r="AC1016" s="68" t="s">
        <v>82</v>
      </c>
      <c r="AD1016" s="35"/>
      <c r="AE1016" s="112"/>
      <c r="AF1016" s="112"/>
      <c r="AG1016" s="112"/>
      <c r="AH1016" s="112"/>
      <c r="AI1016" s="6"/>
      <c r="AJ1016" s="6"/>
      <c r="AK1016" s="6"/>
      <c r="AL1016" s="145"/>
      <c r="AM1016" s="135"/>
      <c r="AN1016" s="136"/>
      <c r="AO1016" s="136"/>
      <c r="AP1016" s="136"/>
      <c r="AQ1016" s="147"/>
      <c r="AR1016" s="145"/>
      <c r="AS1016" s="110"/>
      <c r="AT1016" s="119"/>
      <c r="AU1016" s="10"/>
      <c r="AV1016" s="119"/>
      <c r="AW1016" s="8"/>
      <c r="AX1016" s="9"/>
      <c r="AY1016" s="9"/>
      <c r="AZ1016" s="9"/>
      <c r="BA1016" s="145"/>
      <c r="BB1016" s="145"/>
      <c r="BC1016" s="149"/>
      <c r="BD1016" s="33"/>
      <c r="BE1016" s="6"/>
      <c r="BF1016" s="8"/>
      <c r="BG1016" s="154"/>
      <c r="BH1016" s="119"/>
      <c r="BI1016" s="119"/>
      <c r="BJ1016" s="6"/>
      <c r="BK1016" s="108"/>
      <c r="BL1016" s="108"/>
      <c r="BM1016" s="6"/>
      <c r="BN1016" s="6"/>
      <c r="BO1016" s="7"/>
      <c r="BP1016" s="6"/>
      <c r="BQ1016" s="156"/>
      <c r="BR1016" s="139" t="s">
        <v>80</v>
      </c>
      <c r="BS1016" s="159"/>
      <c r="BT1016" s="6"/>
    </row>
    <row r="1017" spans="1:72" s="101" customFormat="1" x14ac:dyDescent="0.25">
      <c r="A1017" s="122"/>
      <c r="B1017" s="123"/>
      <c r="C1017" s="124"/>
      <c r="D1017" s="124"/>
      <c r="E1017" s="185"/>
      <c r="F1017" s="5"/>
      <c r="G1017" s="5"/>
      <c r="H1017" s="64" t="str">
        <f t="shared" si="20"/>
        <v/>
      </c>
      <c r="I1017" s="5"/>
      <c r="J1017" s="5"/>
      <c r="K1017" s="64" t="str">
        <f t="shared" si="21"/>
        <v/>
      </c>
      <c r="L1017" s="119"/>
      <c r="M1017" s="152"/>
      <c r="N1017" s="119"/>
      <c r="O1017" s="5" t="s">
        <v>293</v>
      </c>
      <c r="P1017" s="127"/>
      <c r="Q1017" s="129"/>
      <c r="R1017" s="237"/>
      <c r="S1017" s="128"/>
      <c r="T1017" s="119"/>
      <c r="U1017" s="130"/>
      <c r="V1017" s="130"/>
      <c r="W1017" s="5"/>
      <c r="X1017" s="128"/>
      <c r="Y1017" s="127"/>
      <c r="Z1017" s="127"/>
      <c r="AA1017" s="128"/>
      <c r="AB1017" s="119"/>
      <c r="AC1017" s="68" t="s">
        <v>82</v>
      </c>
      <c r="AD1017" s="35"/>
      <c r="AE1017" s="112"/>
      <c r="AF1017" s="112"/>
      <c r="AG1017" s="112"/>
      <c r="AH1017" s="112"/>
      <c r="AI1017" s="6"/>
      <c r="AJ1017" s="6"/>
      <c r="AK1017" s="6"/>
      <c r="AL1017" s="145"/>
      <c r="AM1017" s="135"/>
      <c r="AN1017" s="136"/>
      <c r="AO1017" s="136"/>
      <c r="AP1017" s="136"/>
      <c r="AQ1017" s="147"/>
      <c r="AR1017" s="145"/>
      <c r="AS1017" s="110"/>
      <c r="AT1017" s="119"/>
      <c r="AU1017" s="10"/>
      <c r="AV1017" s="119"/>
      <c r="AW1017" s="8"/>
      <c r="AX1017" s="9"/>
      <c r="AY1017" s="9"/>
      <c r="AZ1017" s="9"/>
      <c r="BA1017" s="145"/>
      <c r="BB1017" s="145"/>
      <c r="BC1017" s="149"/>
      <c r="BD1017" s="33"/>
      <c r="BE1017" s="6"/>
      <c r="BF1017" s="8"/>
      <c r="BG1017" s="154"/>
      <c r="BH1017" s="119"/>
      <c r="BI1017" s="119"/>
      <c r="BJ1017" s="6"/>
      <c r="BK1017" s="108"/>
      <c r="BL1017" s="108"/>
      <c r="BM1017" s="6"/>
      <c r="BN1017" s="6"/>
      <c r="BO1017" s="7"/>
      <c r="BP1017" s="6"/>
      <c r="BQ1017" s="156"/>
      <c r="BR1017" s="139" t="s">
        <v>80</v>
      </c>
      <c r="BS1017" s="159"/>
      <c r="BT1017" s="6"/>
    </row>
    <row r="1018" spans="1:72" s="101" customFormat="1" x14ac:dyDescent="0.25">
      <c r="A1018" s="122"/>
      <c r="B1018" s="123"/>
      <c r="C1018" s="123"/>
      <c r="D1018" s="124"/>
      <c r="E1018" s="185"/>
      <c r="F1018" s="5"/>
      <c r="G1018" s="5"/>
      <c r="H1018" s="64" t="str">
        <f t="shared" si="20"/>
        <v/>
      </c>
      <c r="I1018" s="5"/>
      <c r="J1018" s="5"/>
      <c r="K1018" s="103" t="str">
        <f t="shared" si="21"/>
        <v/>
      </c>
      <c r="L1018" s="119"/>
      <c r="M1018" s="152"/>
      <c r="N1018" s="119"/>
      <c r="O1018" s="5" t="s">
        <v>293</v>
      </c>
      <c r="P1018" s="127"/>
      <c r="Q1018" s="129"/>
      <c r="R1018" s="237"/>
      <c r="S1018" s="128"/>
      <c r="T1018" s="119"/>
      <c r="U1018" s="130"/>
      <c r="V1018" s="130"/>
      <c r="W1018" s="5"/>
      <c r="X1018" s="128"/>
      <c r="Y1018" s="127"/>
      <c r="Z1018" s="127"/>
      <c r="AA1018" s="128"/>
      <c r="AB1018" s="119"/>
      <c r="AC1018" s="68" t="s">
        <v>82</v>
      </c>
      <c r="AD1018" s="35"/>
      <c r="AE1018" s="112"/>
      <c r="AF1018" s="112"/>
      <c r="AG1018" s="112"/>
      <c r="AH1018" s="112"/>
      <c r="AI1018" s="6"/>
      <c r="AJ1018" s="6"/>
      <c r="AK1018" s="6"/>
      <c r="AL1018" s="145"/>
      <c r="AM1018" s="135"/>
      <c r="AN1018" s="136"/>
      <c r="AO1018" s="136"/>
      <c r="AP1018" s="136"/>
      <c r="AQ1018" s="147"/>
      <c r="AR1018" s="145"/>
      <c r="AS1018" s="110"/>
      <c r="AT1018" s="119"/>
      <c r="AU1018" s="10"/>
      <c r="AV1018" s="119"/>
      <c r="AW1018" s="8"/>
      <c r="AX1018" s="9"/>
      <c r="AY1018" s="9"/>
      <c r="AZ1018" s="9"/>
      <c r="BA1018" s="145"/>
      <c r="BB1018" s="145"/>
      <c r="BC1018" s="149"/>
      <c r="BD1018" s="33"/>
      <c r="BE1018" s="6"/>
      <c r="BF1018" s="8"/>
      <c r="BG1018" s="154"/>
      <c r="BH1018" s="119"/>
      <c r="BI1018" s="119"/>
      <c r="BJ1018" s="6"/>
      <c r="BK1018" s="108"/>
      <c r="BL1018" s="108"/>
      <c r="BM1018" s="6"/>
      <c r="BN1018" s="6"/>
      <c r="BO1018" s="7"/>
      <c r="BP1018" s="6"/>
      <c r="BQ1018" s="156"/>
      <c r="BR1018" s="139" t="s">
        <v>80</v>
      </c>
      <c r="BS1018" s="159"/>
      <c r="BT1018" s="6"/>
    </row>
    <row r="1019" spans="1:72" s="101" customFormat="1" x14ac:dyDescent="0.25">
      <c r="A1019" s="122"/>
      <c r="B1019" s="123"/>
      <c r="C1019" s="123"/>
      <c r="D1019" s="124"/>
      <c r="E1019" s="185"/>
      <c r="F1019" s="5"/>
      <c r="G1019" s="5"/>
      <c r="H1019" s="64" t="str">
        <f t="shared" si="20"/>
        <v/>
      </c>
      <c r="I1019" s="5"/>
      <c r="J1019" s="5"/>
      <c r="K1019" s="103" t="str">
        <f t="shared" si="21"/>
        <v/>
      </c>
      <c r="L1019" s="119"/>
      <c r="M1019" s="152"/>
      <c r="N1019" s="119"/>
      <c r="O1019" s="5" t="s">
        <v>293</v>
      </c>
      <c r="P1019" s="127"/>
      <c r="Q1019" s="129"/>
      <c r="R1019" s="237"/>
      <c r="S1019" s="128"/>
      <c r="T1019" s="119"/>
      <c r="U1019" s="130"/>
      <c r="V1019" s="130"/>
      <c r="W1019" s="5"/>
      <c r="X1019" s="128"/>
      <c r="Y1019" s="127"/>
      <c r="Z1019" s="127"/>
      <c r="AA1019" s="128"/>
      <c r="AB1019" s="119"/>
      <c r="AC1019" s="68" t="s">
        <v>82</v>
      </c>
      <c r="AD1019" s="35"/>
      <c r="AE1019" s="112"/>
      <c r="AF1019" s="112"/>
      <c r="AG1019" s="112"/>
      <c r="AH1019" s="112"/>
      <c r="AI1019" s="6"/>
      <c r="AJ1019" s="6"/>
      <c r="AK1019" s="6"/>
      <c r="AL1019" s="145"/>
      <c r="AM1019" s="135"/>
      <c r="AN1019" s="136"/>
      <c r="AO1019" s="136"/>
      <c r="AP1019" s="136"/>
      <c r="AQ1019" s="147"/>
      <c r="AR1019" s="145"/>
      <c r="AS1019" s="110"/>
      <c r="AT1019" s="119"/>
      <c r="AU1019" s="10"/>
      <c r="AV1019" s="119"/>
      <c r="AW1019" s="8"/>
      <c r="AX1019" s="9"/>
      <c r="AY1019" s="9"/>
      <c r="AZ1019" s="9"/>
      <c r="BA1019" s="145"/>
      <c r="BB1019" s="145"/>
      <c r="BC1019" s="149"/>
      <c r="BD1019" s="33"/>
      <c r="BE1019" s="6"/>
      <c r="BF1019" s="8"/>
      <c r="BG1019" s="154"/>
      <c r="BH1019" s="119"/>
      <c r="BI1019" s="119"/>
      <c r="BJ1019" s="6"/>
      <c r="BK1019" s="108"/>
      <c r="BL1019" s="108"/>
      <c r="BM1019" s="6"/>
      <c r="BN1019" s="6"/>
      <c r="BO1019" s="7"/>
      <c r="BP1019" s="6"/>
      <c r="BQ1019" s="156"/>
      <c r="BR1019" s="139" t="s">
        <v>80</v>
      </c>
      <c r="BS1019" s="159"/>
      <c r="BT1019" s="6"/>
    </row>
    <row r="1020" spans="1:72" s="101" customFormat="1" x14ac:dyDescent="0.25">
      <c r="A1020" s="122"/>
      <c r="B1020" s="123"/>
      <c r="C1020" s="123"/>
      <c r="D1020" s="124"/>
      <c r="E1020" s="185"/>
      <c r="F1020" s="5"/>
      <c r="G1020" s="5"/>
      <c r="H1020" s="64" t="str">
        <f t="shared" si="20"/>
        <v/>
      </c>
      <c r="I1020" s="5"/>
      <c r="J1020" s="5"/>
      <c r="K1020" s="103" t="str">
        <f t="shared" si="21"/>
        <v/>
      </c>
      <c r="L1020" s="119"/>
      <c r="M1020" s="152"/>
      <c r="N1020" s="119"/>
      <c r="O1020" s="5" t="s">
        <v>293</v>
      </c>
      <c r="P1020" s="127"/>
      <c r="Q1020" s="129"/>
      <c r="R1020" s="237"/>
      <c r="S1020" s="128"/>
      <c r="T1020" s="119"/>
      <c r="U1020" s="130"/>
      <c r="V1020" s="130"/>
      <c r="W1020" s="5"/>
      <c r="X1020" s="128"/>
      <c r="Y1020" s="127"/>
      <c r="Z1020" s="127"/>
      <c r="AA1020" s="128"/>
      <c r="AB1020" s="119"/>
      <c r="AC1020" s="68" t="s">
        <v>82</v>
      </c>
      <c r="AD1020" s="35"/>
      <c r="AE1020" s="112"/>
      <c r="AF1020" s="112"/>
      <c r="AG1020" s="112"/>
      <c r="AH1020" s="112"/>
      <c r="AI1020" s="6"/>
      <c r="AJ1020" s="6"/>
      <c r="AK1020" s="6"/>
      <c r="AL1020" s="145"/>
      <c r="AM1020" s="135"/>
      <c r="AN1020" s="136"/>
      <c r="AO1020" s="136"/>
      <c r="AP1020" s="136"/>
      <c r="AQ1020" s="147"/>
      <c r="AR1020" s="145"/>
      <c r="AS1020" s="110"/>
      <c r="AT1020" s="119"/>
      <c r="AU1020" s="10"/>
      <c r="AV1020" s="119"/>
      <c r="AW1020" s="8"/>
      <c r="AX1020" s="9"/>
      <c r="AY1020" s="9"/>
      <c r="AZ1020" s="9"/>
      <c r="BA1020" s="145"/>
      <c r="BB1020" s="145"/>
      <c r="BC1020" s="149"/>
      <c r="BD1020" s="33"/>
      <c r="BE1020" s="6"/>
      <c r="BF1020" s="8"/>
      <c r="BG1020" s="154"/>
      <c r="BH1020" s="119"/>
      <c r="BI1020" s="119"/>
      <c r="BJ1020" s="6"/>
      <c r="BK1020" s="108"/>
      <c r="BL1020" s="108"/>
      <c r="BM1020" s="6"/>
      <c r="BN1020" s="6"/>
      <c r="BO1020" s="7"/>
      <c r="BP1020" s="6"/>
      <c r="BQ1020" s="156"/>
      <c r="BR1020" s="139" t="s">
        <v>80</v>
      </c>
      <c r="BS1020" s="159"/>
      <c r="BT1020" s="6"/>
    </row>
    <row r="1021" spans="1:72" s="101" customFormat="1" x14ac:dyDescent="0.25">
      <c r="A1021" s="122"/>
      <c r="B1021" s="123"/>
      <c r="C1021" s="123"/>
      <c r="D1021" s="124"/>
      <c r="E1021" s="185"/>
      <c r="F1021" s="5"/>
      <c r="G1021" s="5"/>
      <c r="H1021" s="64" t="str">
        <f t="shared" si="20"/>
        <v/>
      </c>
      <c r="I1021" s="5"/>
      <c r="J1021" s="5"/>
      <c r="K1021" s="103" t="str">
        <f t="shared" si="21"/>
        <v/>
      </c>
      <c r="L1021" s="119"/>
      <c r="M1021" s="152"/>
      <c r="N1021" s="119"/>
      <c r="O1021" s="5" t="s">
        <v>293</v>
      </c>
      <c r="P1021" s="127"/>
      <c r="Q1021" s="129"/>
      <c r="R1021" s="237"/>
      <c r="S1021" s="128"/>
      <c r="T1021" s="119"/>
      <c r="U1021" s="130"/>
      <c r="V1021" s="130"/>
      <c r="W1021" s="5"/>
      <c r="X1021" s="128"/>
      <c r="Y1021" s="127"/>
      <c r="Z1021" s="127"/>
      <c r="AA1021" s="128"/>
      <c r="AB1021" s="119"/>
      <c r="AC1021" s="68" t="s">
        <v>82</v>
      </c>
      <c r="AD1021" s="35"/>
      <c r="AE1021" s="112"/>
      <c r="AF1021" s="112"/>
      <c r="AG1021" s="112"/>
      <c r="AH1021" s="112"/>
      <c r="AI1021" s="6"/>
      <c r="AJ1021" s="6"/>
      <c r="AK1021" s="6"/>
      <c r="AL1021" s="145"/>
      <c r="AM1021" s="135"/>
      <c r="AN1021" s="136"/>
      <c r="AO1021" s="136"/>
      <c r="AP1021" s="136"/>
      <c r="AQ1021" s="147"/>
      <c r="AR1021" s="145"/>
      <c r="AS1021" s="110"/>
      <c r="AT1021" s="119"/>
      <c r="AU1021" s="10"/>
      <c r="AV1021" s="119"/>
      <c r="AW1021" s="8"/>
      <c r="AX1021" s="9"/>
      <c r="AY1021" s="9"/>
      <c r="AZ1021" s="9"/>
      <c r="BA1021" s="145"/>
      <c r="BB1021" s="145"/>
      <c r="BC1021" s="149"/>
      <c r="BD1021" s="33"/>
      <c r="BE1021" s="6"/>
      <c r="BF1021" s="8"/>
      <c r="BG1021" s="154"/>
      <c r="BH1021" s="119"/>
      <c r="BI1021" s="119"/>
      <c r="BJ1021" s="6"/>
      <c r="BK1021" s="108"/>
      <c r="BL1021" s="108"/>
      <c r="BM1021" s="6"/>
      <c r="BN1021" s="6"/>
      <c r="BO1021" s="7"/>
      <c r="BP1021" s="6"/>
      <c r="BQ1021" s="156"/>
      <c r="BR1021" s="139" t="s">
        <v>80</v>
      </c>
      <c r="BS1021" s="159"/>
      <c r="BT1021" s="6"/>
    </row>
    <row r="1022" spans="1:72" s="101" customFormat="1" x14ac:dyDescent="0.25">
      <c r="A1022" s="122"/>
      <c r="B1022" s="123"/>
      <c r="C1022" s="123"/>
      <c r="D1022" s="124"/>
      <c r="E1022" s="185"/>
      <c r="F1022" s="5"/>
      <c r="G1022" s="5"/>
      <c r="H1022" s="64" t="str">
        <f t="shared" si="20"/>
        <v/>
      </c>
      <c r="I1022" s="5"/>
      <c r="J1022" s="5"/>
      <c r="K1022" s="103" t="str">
        <f t="shared" si="21"/>
        <v/>
      </c>
      <c r="L1022" s="119"/>
      <c r="M1022" s="152"/>
      <c r="N1022" s="119"/>
      <c r="O1022" s="5" t="s">
        <v>293</v>
      </c>
      <c r="P1022" s="127"/>
      <c r="Q1022" s="129"/>
      <c r="R1022" s="237"/>
      <c r="S1022" s="128"/>
      <c r="T1022" s="119"/>
      <c r="U1022" s="130"/>
      <c r="V1022" s="130"/>
      <c r="W1022" s="5"/>
      <c r="X1022" s="128"/>
      <c r="Y1022" s="127"/>
      <c r="Z1022" s="127"/>
      <c r="AA1022" s="128"/>
      <c r="AB1022" s="119"/>
      <c r="AC1022" s="68" t="s">
        <v>82</v>
      </c>
      <c r="AD1022" s="35"/>
      <c r="AE1022" s="112"/>
      <c r="AF1022" s="112"/>
      <c r="AG1022" s="112"/>
      <c r="AH1022" s="112"/>
      <c r="AI1022" s="6"/>
      <c r="AJ1022" s="6"/>
      <c r="AK1022" s="6"/>
      <c r="AL1022" s="145"/>
      <c r="AM1022" s="135"/>
      <c r="AN1022" s="136"/>
      <c r="AO1022" s="136"/>
      <c r="AP1022" s="136"/>
      <c r="AQ1022" s="147"/>
      <c r="AR1022" s="145"/>
      <c r="AS1022" s="110"/>
      <c r="AT1022" s="119"/>
      <c r="AU1022" s="10"/>
      <c r="AV1022" s="119"/>
      <c r="AW1022" s="8"/>
      <c r="AX1022" s="9"/>
      <c r="AY1022" s="9"/>
      <c r="AZ1022" s="9"/>
      <c r="BA1022" s="145"/>
      <c r="BB1022" s="145"/>
      <c r="BC1022" s="149"/>
      <c r="BD1022" s="33"/>
      <c r="BE1022" s="6"/>
      <c r="BF1022" s="8"/>
      <c r="BG1022" s="154"/>
      <c r="BH1022" s="119"/>
      <c r="BI1022" s="119"/>
      <c r="BJ1022" s="6"/>
      <c r="BK1022" s="108"/>
      <c r="BL1022" s="108"/>
      <c r="BM1022" s="6"/>
      <c r="BN1022" s="6"/>
      <c r="BO1022" s="7"/>
      <c r="BP1022" s="6"/>
      <c r="BQ1022" s="156"/>
      <c r="BR1022" s="139" t="s">
        <v>80</v>
      </c>
      <c r="BS1022" s="159"/>
      <c r="BT1022" s="6"/>
    </row>
    <row r="1023" spans="1:72" s="101" customFormat="1" x14ac:dyDescent="0.25">
      <c r="A1023" s="122"/>
      <c r="B1023" s="123"/>
      <c r="C1023" s="123"/>
      <c r="D1023" s="124"/>
      <c r="E1023" s="185"/>
      <c r="F1023" s="5"/>
      <c r="G1023" s="5"/>
      <c r="H1023" s="64" t="str">
        <f t="shared" si="20"/>
        <v/>
      </c>
      <c r="I1023" s="5"/>
      <c r="J1023" s="5"/>
      <c r="K1023" s="103" t="str">
        <f t="shared" si="21"/>
        <v/>
      </c>
      <c r="L1023" s="119"/>
      <c r="M1023" s="152"/>
      <c r="N1023" s="119"/>
      <c r="O1023" s="5" t="s">
        <v>293</v>
      </c>
      <c r="P1023" s="127"/>
      <c r="Q1023" s="129"/>
      <c r="R1023" s="237"/>
      <c r="S1023" s="128"/>
      <c r="T1023" s="119"/>
      <c r="U1023" s="130"/>
      <c r="V1023" s="130"/>
      <c r="W1023" s="5"/>
      <c r="X1023" s="128"/>
      <c r="Y1023" s="127"/>
      <c r="Z1023" s="127"/>
      <c r="AA1023" s="128"/>
      <c r="AB1023" s="119"/>
      <c r="AC1023" s="68" t="s">
        <v>82</v>
      </c>
      <c r="AD1023" s="35"/>
      <c r="AE1023" s="112"/>
      <c r="AF1023" s="112"/>
      <c r="AG1023" s="112"/>
      <c r="AH1023" s="112"/>
      <c r="AI1023" s="6"/>
      <c r="AJ1023" s="6"/>
      <c r="AK1023" s="6"/>
      <c r="AL1023" s="145"/>
      <c r="AM1023" s="135"/>
      <c r="AN1023" s="136"/>
      <c r="AO1023" s="136"/>
      <c r="AP1023" s="136"/>
      <c r="AQ1023" s="147"/>
      <c r="AR1023" s="145"/>
      <c r="AS1023" s="110"/>
      <c r="AT1023" s="119"/>
      <c r="AU1023" s="10"/>
      <c r="AV1023" s="119"/>
      <c r="AW1023" s="8"/>
      <c r="AX1023" s="9"/>
      <c r="AY1023" s="9"/>
      <c r="AZ1023" s="9"/>
      <c r="BA1023" s="145"/>
      <c r="BB1023" s="145"/>
      <c r="BC1023" s="149"/>
      <c r="BD1023" s="33"/>
      <c r="BE1023" s="6"/>
      <c r="BF1023" s="8"/>
      <c r="BG1023" s="154"/>
      <c r="BH1023" s="119"/>
      <c r="BI1023" s="119"/>
      <c r="BJ1023" s="6"/>
      <c r="BK1023" s="108"/>
      <c r="BL1023" s="108"/>
      <c r="BM1023" s="6"/>
      <c r="BN1023" s="6"/>
      <c r="BO1023" s="7"/>
      <c r="BP1023" s="6"/>
      <c r="BQ1023" s="156"/>
      <c r="BR1023" s="139" t="s">
        <v>80</v>
      </c>
      <c r="BS1023" s="159"/>
      <c r="BT1023" s="6"/>
    </row>
    <row r="1024" spans="1:72" s="101" customFormat="1" x14ac:dyDescent="0.25">
      <c r="A1024" s="122"/>
      <c r="B1024" s="123"/>
      <c r="C1024" s="123"/>
      <c r="D1024" s="124"/>
      <c r="E1024" s="185"/>
      <c r="F1024" s="5"/>
      <c r="G1024" s="5"/>
      <c r="H1024" s="64" t="str">
        <f t="shared" si="20"/>
        <v/>
      </c>
      <c r="I1024" s="5"/>
      <c r="J1024" s="5"/>
      <c r="K1024" s="103" t="str">
        <f t="shared" si="21"/>
        <v/>
      </c>
      <c r="L1024" s="119"/>
      <c r="M1024" s="152"/>
      <c r="N1024" s="119"/>
      <c r="O1024" s="5" t="s">
        <v>293</v>
      </c>
      <c r="P1024" s="127"/>
      <c r="Q1024" s="129"/>
      <c r="R1024" s="237"/>
      <c r="S1024" s="128"/>
      <c r="T1024" s="119"/>
      <c r="U1024" s="130"/>
      <c r="V1024" s="130"/>
      <c r="W1024" s="5"/>
      <c r="X1024" s="128"/>
      <c r="Y1024" s="127"/>
      <c r="Z1024" s="127"/>
      <c r="AA1024" s="128"/>
      <c r="AB1024" s="119"/>
      <c r="AC1024" s="68" t="s">
        <v>82</v>
      </c>
      <c r="AD1024" s="35"/>
      <c r="AE1024" s="112"/>
      <c r="AF1024" s="112"/>
      <c r="AG1024" s="112"/>
      <c r="AH1024" s="112"/>
      <c r="AI1024" s="6"/>
      <c r="AJ1024" s="6"/>
      <c r="AK1024" s="6"/>
      <c r="AL1024" s="145"/>
      <c r="AM1024" s="135"/>
      <c r="AN1024" s="136"/>
      <c r="AO1024" s="136"/>
      <c r="AP1024" s="136"/>
      <c r="AQ1024" s="147"/>
      <c r="AR1024" s="145"/>
      <c r="AS1024" s="110"/>
      <c r="AT1024" s="119"/>
      <c r="AU1024" s="10"/>
      <c r="AV1024" s="119"/>
      <c r="AW1024" s="8"/>
      <c r="AX1024" s="9"/>
      <c r="AY1024" s="9"/>
      <c r="AZ1024" s="9"/>
      <c r="BA1024" s="145"/>
      <c r="BB1024" s="145"/>
      <c r="BC1024" s="149"/>
      <c r="BD1024" s="33"/>
      <c r="BE1024" s="6"/>
      <c r="BF1024" s="8"/>
      <c r="BG1024" s="154"/>
      <c r="BH1024" s="119"/>
      <c r="BI1024" s="119"/>
      <c r="BJ1024" s="6"/>
      <c r="BK1024" s="108"/>
      <c r="BL1024" s="108"/>
      <c r="BM1024" s="6"/>
      <c r="BN1024" s="6"/>
      <c r="BO1024" s="7"/>
      <c r="BP1024" s="6"/>
      <c r="BQ1024" s="156"/>
      <c r="BR1024" s="139" t="s">
        <v>80</v>
      </c>
      <c r="BS1024" s="159"/>
      <c r="BT1024" s="6"/>
    </row>
    <row r="1025" spans="1:72" s="101" customFormat="1" x14ac:dyDescent="0.25">
      <c r="A1025" s="122"/>
      <c r="B1025" s="123"/>
      <c r="C1025" s="123"/>
      <c r="D1025" s="124"/>
      <c r="E1025" s="185"/>
      <c r="F1025" s="5"/>
      <c r="G1025" s="5"/>
      <c r="H1025" s="64" t="str">
        <f t="shared" si="20"/>
        <v/>
      </c>
      <c r="I1025" s="5"/>
      <c r="J1025" s="5"/>
      <c r="K1025" s="103" t="str">
        <f t="shared" si="21"/>
        <v/>
      </c>
      <c r="L1025" s="119"/>
      <c r="M1025" s="152"/>
      <c r="N1025" s="119"/>
      <c r="O1025" s="5" t="s">
        <v>293</v>
      </c>
      <c r="P1025" s="127"/>
      <c r="Q1025" s="129"/>
      <c r="R1025" s="237"/>
      <c r="S1025" s="128"/>
      <c r="T1025" s="119"/>
      <c r="U1025" s="130"/>
      <c r="V1025" s="130"/>
      <c r="W1025" s="5"/>
      <c r="X1025" s="128"/>
      <c r="Y1025" s="127"/>
      <c r="Z1025" s="127"/>
      <c r="AA1025" s="128"/>
      <c r="AB1025" s="119"/>
      <c r="AC1025" s="68" t="s">
        <v>82</v>
      </c>
      <c r="AD1025" s="35"/>
      <c r="AE1025" s="112"/>
      <c r="AF1025" s="112"/>
      <c r="AG1025" s="112"/>
      <c r="AH1025" s="112"/>
      <c r="AI1025" s="6"/>
      <c r="AJ1025" s="6"/>
      <c r="AK1025" s="6"/>
      <c r="AL1025" s="145"/>
      <c r="AM1025" s="135"/>
      <c r="AN1025" s="136"/>
      <c r="AO1025" s="136"/>
      <c r="AP1025" s="136"/>
      <c r="AQ1025" s="147"/>
      <c r="AR1025" s="145"/>
      <c r="AS1025" s="110"/>
      <c r="AT1025" s="119"/>
      <c r="AU1025" s="10"/>
      <c r="AV1025" s="119"/>
      <c r="AW1025" s="8"/>
      <c r="AX1025" s="9"/>
      <c r="AY1025" s="9"/>
      <c r="AZ1025" s="9"/>
      <c r="BA1025" s="145"/>
      <c r="BB1025" s="145"/>
      <c r="BC1025" s="149"/>
      <c r="BD1025" s="33"/>
      <c r="BE1025" s="6"/>
      <c r="BF1025" s="8"/>
      <c r="BG1025" s="154"/>
      <c r="BH1025" s="119"/>
      <c r="BI1025" s="119"/>
      <c r="BJ1025" s="6"/>
      <c r="BK1025" s="108"/>
      <c r="BL1025" s="108"/>
      <c r="BM1025" s="6"/>
      <c r="BN1025" s="6"/>
      <c r="BO1025" s="7"/>
      <c r="BP1025" s="6"/>
      <c r="BQ1025" s="156"/>
      <c r="BR1025" s="139" t="s">
        <v>80</v>
      </c>
      <c r="BS1025" s="159"/>
      <c r="BT1025" s="6"/>
    </row>
    <row r="1026" spans="1:72" s="101" customFormat="1" x14ac:dyDescent="0.25">
      <c r="A1026" s="122"/>
      <c r="B1026" s="123"/>
      <c r="C1026" s="123"/>
      <c r="D1026" s="124"/>
      <c r="E1026" s="185"/>
      <c r="F1026" s="5"/>
      <c r="G1026" s="5"/>
      <c r="H1026" s="64" t="str">
        <f t="shared" si="20"/>
        <v/>
      </c>
      <c r="I1026" s="5"/>
      <c r="J1026" s="5"/>
      <c r="K1026" s="103" t="str">
        <f t="shared" si="21"/>
        <v/>
      </c>
      <c r="L1026" s="119"/>
      <c r="M1026" s="152"/>
      <c r="N1026" s="119"/>
      <c r="O1026" s="5" t="s">
        <v>293</v>
      </c>
      <c r="P1026" s="127"/>
      <c r="Q1026" s="129"/>
      <c r="R1026" s="237"/>
      <c r="S1026" s="128"/>
      <c r="T1026" s="119"/>
      <c r="U1026" s="130"/>
      <c r="V1026" s="130"/>
      <c r="W1026" s="5"/>
      <c r="X1026" s="128"/>
      <c r="Y1026" s="127"/>
      <c r="Z1026" s="127"/>
      <c r="AA1026" s="128"/>
      <c r="AB1026" s="119"/>
      <c r="AC1026" s="68" t="s">
        <v>82</v>
      </c>
      <c r="AD1026" s="35"/>
      <c r="AE1026" s="112"/>
      <c r="AF1026" s="112"/>
      <c r="AG1026" s="112"/>
      <c r="AH1026" s="112"/>
      <c r="AI1026" s="6"/>
      <c r="AJ1026" s="6"/>
      <c r="AK1026" s="6"/>
      <c r="AL1026" s="145"/>
      <c r="AM1026" s="135"/>
      <c r="AN1026" s="136"/>
      <c r="AO1026" s="136"/>
      <c r="AP1026" s="136"/>
      <c r="AQ1026" s="147"/>
      <c r="AR1026" s="145"/>
      <c r="AS1026" s="110"/>
      <c r="AT1026" s="119"/>
      <c r="AU1026" s="10"/>
      <c r="AV1026" s="119"/>
      <c r="AW1026" s="8"/>
      <c r="AX1026" s="9"/>
      <c r="AY1026" s="9"/>
      <c r="AZ1026" s="9"/>
      <c r="BA1026" s="145"/>
      <c r="BB1026" s="145"/>
      <c r="BC1026" s="149"/>
      <c r="BD1026" s="33"/>
      <c r="BE1026" s="6"/>
      <c r="BF1026" s="8"/>
      <c r="BG1026" s="154"/>
      <c r="BH1026" s="119"/>
      <c r="BI1026" s="119"/>
      <c r="BJ1026" s="6"/>
      <c r="BK1026" s="108"/>
      <c r="BL1026" s="108"/>
      <c r="BM1026" s="6"/>
      <c r="BN1026" s="6"/>
      <c r="BO1026" s="7"/>
      <c r="BP1026" s="6"/>
      <c r="BQ1026" s="156"/>
      <c r="BR1026" s="139" t="s">
        <v>80</v>
      </c>
      <c r="BS1026" s="159"/>
      <c r="BT1026" s="6"/>
    </row>
    <row r="1027" spans="1:72" s="101" customFormat="1" x14ac:dyDescent="0.25">
      <c r="A1027" s="122"/>
      <c r="B1027" s="123"/>
      <c r="C1027" s="123"/>
      <c r="D1027" s="124"/>
      <c r="E1027" s="185"/>
      <c r="F1027" s="5"/>
      <c r="G1027" s="5"/>
      <c r="H1027" s="64" t="str">
        <f t="shared" si="20"/>
        <v/>
      </c>
      <c r="I1027" s="5"/>
      <c r="J1027" s="5"/>
      <c r="K1027" s="103" t="str">
        <f t="shared" si="21"/>
        <v/>
      </c>
      <c r="L1027" s="119"/>
      <c r="M1027" s="152"/>
      <c r="N1027" s="119"/>
      <c r="O1027" s="5" t="s">
        <v>293</v>
      </c>
      <c r="P1027" s="127"/>
      <c r="Q1027" s="129"/>
      <c r="R1027" s="237"/>
      <c r="S1027" s="128"/>
      <c r="T1027" s="119"/>
      <c r="U1027" s="130"/>
      <c r="V1027" s="130"/>
      <c r="W1027" s="5"/>
      <c r="X1027" s="128"/>
      <c r="Y1027" s="127"/>
      <c r="Z1027" s="127"/>
      <c r="AA1027" s="128"/>
      <c r="AB1027" s="119"/>
      <c r="AC1027" s="68" t="s">
        <v>82</v>
      </c>
      <c r="AD1027" s="35"/>
      <c r="AE1027" s="112"/>
      <c r="AF1027" s="112"/>
      <c r="AG1027" s="112"/>
      <c r="AH1027" s="112"/>
      <c r="AI1027" s="6"/>
      <c r="AJ1027" s="6"/>
      <c r="AK1027" s="6"/>
      <c r="AL1027" s="145"/>
      <c r="AM1027" s="135"/>
      <c r="AN1027" s="136"/>
      <c r="AO1027" s="136"/>
      <c r="AP1027" s="136"/>
      <c r="AQ1027" s="147"/>
      <c r="AR1027" s="145"/>
      <c r="AS1027" s="110"/>
      <c r="AT1027" s="119"/>
      <c r="AU1027" s="10"/>
      <c r="AV1027" s="119"/>
      <c r="AW1027" s="8"/>
      <c r="AX1027" s="9"/>
      <c r="AY1027" s="9"/>
      <c r="AZ1027" s="9"/>
      <c r="BA1027" s="145"/>
      <c r="BB1027" s="145"/>
      <c r="BC1027" s="149"/>
      <c r="BD1027" s="33"/>
      <c r="BE1027" s="6"/>
      <c r="BF1027" s="8"/>
      <c r="BG1027" s="154"/>
      <c r="BH1027" s="119"/>
      <c r="BI1027" s="119"/>
      <c r="BJ1027" s="6"/>
      <c r="BK1027" s="108"/>
      <c r="BL1027" s="108"/>
      <c r="BM1027" s="6"/>
      <c r="BN1027" s="6"/>
      <c r="BO1027" s="7"/>
      <c r="BP1027" s="6"/>
      <c r="BQ1027" s="156"/>
      <c r="BR1027" s="139" t="s">
        <v>80</v>
      </c>
      <c r="BS1027" s="159"/>
      <c r="BT1027" s="6"/>
    </row>
    <row r="1028" spans="1:72" s="101" customFormat="1" x14ac:dyDescent="0.25">
      <c r="A1028" s="122"/>
      <c r="B1028" s="123"/>
      <c r="C1028" s="123"/>
      <c r="D1028" s="124"/>
      <c r="E1028" s="185"/>
      <c r="F1028" s="5"/>
      <c r="G1028" s="5"/>
      <c r="H1028" s="64" t="str">
        <f t="shared" si="20"/>
        <v/>
      </c>
      <c r="I1028" s="5"/>
      <c r="J1028" s="5"/>
      <c r="K1028" s="103" t="str">
        <f t="shared" si="21"/>
        <v/>
      </c>
      <c r="L1028" s="119"/>
      <c r="M1028" s="152"/>
      <c r="N1028" s="119"/>
      <c r="O1028" s="5" t="s">
        <v>293</v>
      </c>
      <c r="P1028" s="127"/>
      <c r="Q1028" s="129"/>
      <c r="R1028" s="237"/>
      <c r="S1028" s="128"/>
      <c r="T1028" s="119"/>
      <c r="U1028" s="130"/>
      <c r="V1028" s="130"/>
      <c r="W1028" s="5"/>
      <c r="X1028" s="128"/>
      <c r="Y1028" s="127"/>
      <c r="Z1028" s="127"/>
      <c r="AA1028" s="128"/>
      <c r="AB1028" s="119"/>
      <c r="AC1028" s="68" t="s">
        <v>82</v>
      </c>
      <c r="AD1028" s="35"/>
      <c r="AE1028" s="112"/>
      <c r="AF1028" s="112"/>
      <c r="AG1028" s="112"/>
      <c r="AH1028" s="112"/>
      <c r="AI1028" s="6"/>
      <c r="AJ1028" s="6"/>
      <c r="AK1028" s="6"/>
      <c r="AL1028" s="145"/>
      <c r="AM1028" s="135"/>
      <c r="AN1028" s="136"/>
      <c r="AO1028" s="136"/>
      <c r="AP1028" s="136"/>
      <c r="AQ1028" s="147"/>
      <c r="AR1028" s="145"/>
      <c r="AS1028" s="110"/>
      <c r="AT1028" s="119"/>
      <c r="AU1028" s="10"/>
      <c r="AV1028" s="119"/>
      <c r="AW1028" s="8"/>
      <c r="AX1028" s="9"/>
      <c r="AY1028" s="9"/>
      <c r="AZ1028" s="9"/>
      <c r="BA1028" s="145"/>
      <c r="BB1028" s="145"/>
      <c r="BC1028" s="149"/>
      <c r="BD1028" s="33"/>
      <c r="BE1028" s="6"/>
      <c r="BF1028" s="8"/>
      <c r="BG1028" s="154"/>
      <c r="BH1028" s="119"/>
      <c r="BI1028" s="119"/>
      <c r="BJ1028" s="6"/>
      <c r="BK1028" s="108"/>
      <c r="BL1028" s="108"/>
      <c r="BM1028" s="6"/>
      <c r="BN1028" s="6"/>
      <c r="BO1028" s="7"/>
      <c r="BP1028" s="6"/>
      <c r="BQ1028" s="156"/>
      <c r="BR1028" s="139" t="s">
        <v>80</v>
      </c>
      <c r="BS1028" s="159"/>
      <c r="BT1028" s="6"/>
    </row>
    <row r="1029" spans="1:72" s="101" customFormat="1" x14ac:dyDescent="0.25">
      <c r="A1029" s="122"/>
      <c r="B1029" s="123"/>
      <c r="C1029" s="123"/>
      <c r="D1029" s="124"/>
      <c r="E1029" s="185"/>
      <c r="F1029" s="5"/>
      <c r="G1029" s="5"/>
      <c r="H1029" s="64" t="str">
        <f t="shared" si="20"/>
        <v/>
      </c>
      <c r="I1029" s="5"/>
      <c r="J1029" s="5"/>
      <c r="K1029" s="103" t="str">
        <f t="shared" si="21"/>
        <v/>
      </c>
      <c r="L1029" s="119"/>
      <c r="M1029" s="152"/>
      <c r="N1029" s="119"/>
      <c r="O1029" s="5" t="s">
        <v>293</v>
      </c>
      <c r="P1029" s="127"/>
      <c r="Q1029" s="129"/>
      <c r="R1029" s="237"/>
      <c r="S1029" s="128"/>
      <c r="T1029" s="119"/>
      <c r="U1029" s="130"/>
      <c r="V1029" s="130"/>
      <c r="W1029" s="5"/>
      <c r="X1029" s="128"/>
      <c r="Y1029" s="127"/>
      <c r="Z1029" s="127"/>
      <c r="AA1029" s="128"/>
      <c r="AB1029" s="119"/>
      <c r="AC1029" s="68" t="s">
        <v>82</v>
      </c>
      <c r="AD1029" s="35"/>
      <c r="AE1029" s="112"/>
      <c r="AF1029" s="112"/>
      <c r="AG1029" s="112"/>
      <c r="AH1029" s="112"/>
      <c r="AI1029" s="6"/>
      <c r="AJ1029" s="6"/>
      <c r="AK1029" s="6"/>
      <c r="AL1029" s="145"/>
      <c r="AM1029" s="135"/>
      <c r="AN1029" s="136"/>
      <c r="AO1029" s="136"/>
      <c r="AP1029" s="136"/>
      <c r="AQ1029" s="147"/>
      <c r="AR1029" s="145"/>
      <c r="AS1029" s="110"/>
      <c r="AT1029" s="119"/>
      <c r="AU1029" s="10"/>
      <c r="AV1029" s="119"/>
      <c r="AW1029" s="8"/>
      <c r="AX1029" s="9"/>
      <c r="AY1029" s="9"/>
      <c r="AZ1029" s="9"/>
      <c r="BA1029" s="145"/>
      <c r="BB1029" s="145"/>
      <c r="BC1029" s="149"/>
      <c r="BD1029" s="33"/>
      <c r="BE1029" s="6"/>
      <c r="BF1029" s="8"/>
      <c r="BG1029" s="154"/>
      <c r="BH1029" s="119"/>
      <c r="BI1029" s="119"/>
      <c r="BJ1029" s="6"/>
      <c r="BK1029" s="108"/>
      <c r="BL1029" s="108"/>
      <c r="BM1029" s="6"/>
      <c r="BN1029" s="6"/>
      <c r="BO1029" s="7"/>
      <c r="BP1029" s="6"/>
      <c r="BQ1029" s="156"/>
      <c r="BR1029" s="139" t="s">
        <v>80</v>
      </c>
      <c r="BS1029" s="159"/>
      <c r="BT1029" s="6"/>
    </row>
    <row r="1030" spans="1:72" s="101" customFormat="1" x14ac:dyDescent="0.25">
      <c r="A1030" s="122"/>
      <c r="B1030" s="123"/>
      <c r="C1030" s="123"/>
      <c r="D1030" s="124"/>
      <c r="E1030" s="185"/>
      <c r="F1030" s="5"/>
      <c r="G1030" s="5"/>
      <c r="H1030" s="64" t="str">
        <f t="shared" si="20"/>
        <v/>
      </c>
      <c r="I1030" s="5"/>
      <c r="J1030" s="5"/>
      <c r="K1030" s="103" t="str">
        <f t="shared" si="21"/>
        <v/>
      </c>
      <c r="L1030" s="119"/>
      <c r="M1030" s="152"/>
      <c r="N1030" s="119"/>
      <c r="O1030" s="5" t="s">
        <v>293</v>
      </c>
      <c r="P1030" s="127"/>
      <c r="Q1030" s="129"/>
      <c r="R1030" s="237"/>
      <c r="S1030" s="128"/>
      <c r="T1030" s="119"/>
      <c r="U1030" s="130"/>
      <c r="V1030" s="130"/>
      <c r="W1030" s="5"/>
      <c r="X1030" s="128"/>
      <c r="Y1030" s="127"/>
      <c r="Z1030" s="127"/>
      <c r="AA1030" s="128"/>
      <c r="AB1030" s="119"/>
      <c r="AC1030" s="68" t="s">
        <v>82</v>
      </c>
      <c r="AD1030" s="35"/>
      <c r="AE1030" s="112"/>
      <c r="AF1030" s="112"/>
      <c r="AG1030" s="112"/>
      <c r="AH1030" s="112"/>
      <c r="AI1030" s="6"/>
      <c r="AJ1030" s="6"/>
      <c r="AK1030" s="6"/>
      <c r="AL1030" s="145"/>
      <c r="AM1030" s="135"/>
      <c r="AN1030" s="136"/>
      <c r="AO1030" s="136"/>
      <c r="AP1030" s="136"/>
      <c r="AQ1030" s="147"/>
      <c r="AR1030" s="145"/>
      <c r="AS1030" s="110"/>
      <c r="AT1030" s="119"/>
      <c r="AU1030" s="10"/>
      <c r="AV1030" s="119"/>
      <c r="AW1030" s="8"/>
      <c r="AX1030" s="9"/>
      <c r="AY1030" s="9"/>
      <c r="AZ1030" s="9"/>
      <c r="BA1030" s="145"/>
      <c r="BB1030" s="145"/>
      <c r="BC1030" s="149"/>
      <c r="BD1030" s="33"/>
      <c r="BE1030" s="6"/>
      <c r="BF1030" s="8"/>
      <c r="BG1030" s="154"/>
      <c r="BH1030" s="119"/>
      <c r="BI1030" s="119"/>
      <c r="BJ1030" s="6"/>
      <c r="BK1030" s="108"/>
      <c r="BL1030" s="108"/>
      <c r="BM1030" s="6"/>
      <c r="BN1030" s="6"/>
      <c r="BO1030" s="7"/>
      <c r="BP1030" s="6"/>
      <c r="BQ1030" s="156"/>
      <c r="BR1030" s="139" t="s">
        <v>80</v>
      </c>
      <c r="BS1030" s="159"/>
      <c r="BT1030" s="6"/>
    </row>
    <row r="1031" spans="1:72" s="101" customFormat="1" x14ac:dyDescent="0.25">
      <c r="A1031" s="122"/>
      <c r="B1031" s="123"/>
      <c r="C1031" s="123"/>
      <c r="D1031" s="124"/>
      <c r="E1031" s="185"/>
      <c r="F1031" s="5"/>
      <c r="G1031" s="5"/>
      <c r="H1031" s="64" t="str">
        <f t="shared" si="20"/>
        <v/>
      </c>
      <c r="I1031" s="5"/>
      <c r="J1031" s="5"/>
      <c r="K1031" s="103" t="str">
        <f t="shared" si="21"/>
        <v/>
      </c>
      <c r="L1031" s="119"/>
      <c r="M1031" s="152"/>
      <c r="N1031" s="119"/>
      <c r="O1031" s="5" t="s">
        <v>293</v>
      </c>
      <c r="P1031" s="127"/>
      <c r="Q1031" s="129"/>
      <c r="R1031" s="237"/>
      <c r="S1031" s="128"/>
      <c r="T1031" s="119"/>
      <c r="U1031" s="130"/>
      <c r="V1031" s="130"/>
      <c r="W1031" s="5"/>
      <c r="X1031" s="128"/>
      <c r="Y1031" s="127"/>
      <c r="Z1031" s="127"/>
      <c r="AA1031" s="128"/>
      <c r="AB1031" s="119"/>
      <c r="AC1031" s="68" t="s">
        <v>82</v>
      </c>
      <c r="AD1031" s="35"/>
      <c r="AE1031" s="112"/>
      <c r="AF1031" s="112"/>
      <c r="AG1031" s="112"/>
      <c r="AH1031" s="112"/>
      <c r="AI1031" s="6"/>
      <c r="AJ1031" s="6"/>
      <c r="AK1031" s="6"/>
      <c r="AL1031" s="145"/>
      <c r="AM1031" s="135"/>
      <c r="AN1031" s="136"/>
      <c r="AO1031" s="136"/>
      <c r="AP1031" s="136"/>
      <c r="AQ1031" s="147"/>
      <c r="AR1031" s="145"/>
      <c r="AS1031" s="110"/>
      <c r="AT1031" s="119"/>
      <c r="AU1031" s="10"/>
      <c r="AV1031" s="119"/>
      <c r="AW1031" s="8"/>
      <c r="AX1031" s="9"/>
      <c r="AY1031" s="9"/>
      <c r="AZ1031" s="9"/>
      <c r="BA1031" s="145"/>
      <c r="BB1031" s="145"/>
      <c r="BC1031" s="149"/>
      <c r="BD1031" s="33"/>
      <c r="BE1031" s="6"/>
      <c r="BF1031" s="8"/>
      <c r="BG1031" s="154"/>
      <c r="BH1031" s="119"/>
      <c r="BI1031" s="119"/>
      <c r="BJ1031" s="6"/>
      <c r="BK1031" s="108"/>
      <c r="BL1031" s="108"/>
      <c r="BM1031" s="6"/>
      <c r="BN1031" s="6"/>
      <c r="BO1031" s="7"/>
      <c r="BP1031" s="6"/>
      <c r="BQ1031" s="156"/>
      <c r="BR1031" s="139" t="s">
        <v>80</v>
      </c>
      <c r="BS1031" s="159"/>
      <c r="BT1031" s="6"/>
    </row>
    <row r="1032" spans="1:72" s="101" customFormat="1" x14ac:dyDescent="0.25">
      <c r="A1032" s="122"/>
      <c r="B1032" s="123"/>
      <c r="C1032" s="123"/>
      <c r="D1032" s="124"/>
      <c r="E1032" s="185"/>
      <c r="F1032" s="5"/>
      <c r="G1032" s="5"/>
      <c r="H1032" s="64" t="str">
        <f t="shared" si="20"/>
        <v/>
      </c>
      <c r="I1032" s="5"/>
      <c r="J1032" s="5"/>
      <c r="K1032" s="103" t="str">
        <f t="shared" si="21"/>
        <v/>
      </c>
      <c r="L1032" s="119"/>
      <c r="M1032" s="152"/>
      <c r="N1032" s="119"/>
      <c r="O1032" s="5" t="s">
        <v>293</v>
      </c>
      <c r="P1032" s="127"/>
      <c r="Q1032" s="129"/>
      <c r="R1032" s="237"/>
      <c r="S1032" s="128"/>
      <c r="T1032" s="119"/>
      <c r="U1032" s="130"/>
      <c r="V1032" s="130"/>
      <c r="W1032" s="5"/>
      <c r="X1032" s="128"/>
      <c r="Y1032" s="127"/>
      <c r="Z1032" s="127"/>
      <c r="AA1032" s="128"/>
      <c r="AB1032" s="119"/>
      <c r="AC1032" s="68" t="s">
        <v>82</v>
      </c>
      <c r="AD1032" s="35"/>
      <c r="AE1032" s="112"/>
      <c r="AF1032" s="112"/>
      <c r="AG1032" s="112"/>
      <c r="AH1032" s="112"/>
      <c r="AI1032" s="6"/>
      <c r="AJ1032" s="6"/>
      <c r="AK1032" s="6"/>
      <c r="AL1032" s="145"/>
      <c r="AM1032" s="135"/>
      <c r="AN1032" s="136"/>
      <c r="AO1032" s="136"/>
      <c r="AP1032" s="136"/>
      <c r="AQ1032" s="147"/>
      <c r="AR1032" s="145"/>
      <c r="AS1032" s="110"/>
      <c r="AT1032" s="119"/>
      <c r="AU1032" s="10"/>
      <c r="AV1032" s="119"/>
      <c r="AW1032" s="8"/>
      <c r="AX1032" s="9"/>
      <c r="AY1032" s="9"/>
      <c r="AZ1032" s="9"/>
      <c r="BA1032" s="145"/>
      <c r="BB1032" s="145"/>
      <c r="BC1032" s="149"/>
      <c r="BD1032" s="33"/>
      <c r="BE1032" s="6"/>
      <c r="BF1032" s="8"/>
      <c r="BG1032" s="154"/>
      <c r="BH1032" s="119"/>
      <c r="BI1032" s="119"/>
      <c r="BJ1032" s="6"/>
      <c r="BK1032" s="108"/>
      <c r="BL1032" s="108"/>
      <c r="BM1032" s="6"/>
      <c r="BN1032" s="6"/>
      <c r="BO1032" s="7"/>
      <c r="BP1032" s="6"/>
      <c r="BQ1032" s="156"/>
      <c r="BR1032" s="139" t="s">
        <v>80</v>
      </c>
      <c r="BS1032" s="159"/>
      <c r="BT1032" s="6"/>
    </row>
    <row r="1033" spans="1:72" s="101" customFormat="1" x14ac:dyDescent="0.25">
      <c r="A1033" s="122"/>
      <c r="B1033" s="123"/>
      <c r="C1033" s="123"/>
      <c r="D1033" s="124"/>
      <c r="E1033" s="185"/>
      <c r="F1033" s="5"/>
      <c r="G1033" s="5"/>
      <c r="H1033" s="64" t="str">
        <f t="shared" si="20"/>
        <v/>
      </c>
      <c r="I1033" s="5"/>
      <c r="J1033" s="5"/>
      <c r="K1033" s="103" t="str">
        <f t="shared" si="21"/>
        <v/>
      </c>
      <c r="L1033" s="119"/>
      <c r="M1033" s="152"/>
      <c r="N1033" s="119"/>
      <c r="O1033" s="5" t="s">
        <v>293</v>
      </c>
      <c r="P1033" s="127"/>
      <c r="Q1033" s="129"/>
      <c r="R1033" s="237"/>
      <c r="S1033" s="128"/>
      <c r="T1033" s="119"/>
      <c r="U1033" s="130"/>
      <c r="V1033" s="130"/>
      <c r="W1033" s="5"/>
      <c r="X1033" s="128"/>
      <c r="Y1033" s="127"/>
      <c r="Z1033" s="127"/>
      <c r="AA1033" s="128"/>
      <c r="AB1033" s="119"/>
      <c r="AC1033" s="68" t="s">
        <v>82</v>
      </c>
      <c r="AD1033" s="35"/>
      <c r="AE1033" s="112"/>
      <c r="AF1033" s="112"/>
      <c r="AG1033" s="112"/>
      <c r="AH1033" s="112"/>
      <c r="AI1033" s="6"/>
      <c r="AJ1033" s="6"/>
      <c r="AK1033" s="6"/>
      <c r="AL1033" s="145"/>
      <c r="AM1033" s="135"/>
      <c r="AN1033" s="136"/>
      <c r="AO1033" s="136"/>
      <c r="AP1033" s="136"/>
      <c r="AQ1033" s="147"/>
      <c r="AR1033" s="145"/>
      <c r="AS1033" s="110"/>
      <c r="AT1033" s="119"/>
      <c r="AU1033" s="10"/>
      <c r="AV1033" s="119"/>
      <c r="AW1033" s="8"/>
      <c r="AX1033" s="9"/>
      <c r="AY1033" s="9"/>
      <c r="AZ1033" s="9"/>
      <c r="BA1033" s="145"/>
      <c r="BB1033" s="145"/>
      <c r="BC1033" s="149"/>
      <c r="BD1033" s="33"/>
      <c r="BE1033" s="6"/>
      <c r="BF1033" s="8"/>
      <c r="BG1033" s="154"/>
      <c r="BH1033" s="119"/>
      <c r="BI1033" s="119"/>
      <c r="BJ1033" s="6"/>
      <c r="BK1033" s="108"/>
      <c r="BL1033" s="108"/>
      <c r="BM1033" s="6"/>
      <c r="BN1033" s="6"/>
      <c r="BO1033" s="7"/>
      <c r="BP1033" s="6"/>
      <c r="BQ1033" s="156"/>
      <c r="BR1033" s="139" t="s">
        <v>80</v>
      </c>
      <c r="BS1033" s="159"/>
      <c r="BT1033" s="6"/>
    </row>
    <row r="1034" spans="1:72" s="101" customFormat="1" x14ac:dyDescent="0.25">
      <c r="A1034" s="122"/>
      <c r="B1034" s="123"/>
      <c r="C1034" s="123"/>
      <c r="D1034" s="124"/>
      <c r="E1034" s="185"/>
      <c r="F1034" s="5"/>
      <c r="G1034" s="5"/>
      <c r="H1034" s="64" t="str">
        <f t="shared" si="20"/>
        <v/>
      </c>
      <c r="I1034" s="5"/>
      <c r="J1034" s="5"/>
      <c r="K1034" s="103" t="str">
        <f t="shared" si="21"/>
        <v/>
      </c>
      <c r="L1034" s="119"/>
      <c r="M1034" s="152"/>
      <c r="N1034" s="119"/>
      <c r="O1034" s="5" t="s">
        <v>293</v>
      </c>
      <c r="P1034" s="127"/>
      <c r="Q1034" s="129"/>
      <c r="R1034" s="237"/>
      <c r="S1034" s="128"/>
      <c r="T1034" s="119"/>
      <c r="U1034" s="130"/>
      <c r="V1034" s="130"/>
      <c r="W1034" s="5"/>
      <c r="X1034" s="128"/>
      <c r="Y1034" s="127"/>
      <c r="Z1034" s="127"/>
      <c r="AA1034" s="128"/>
      <c r="AB1034" s="119"/>
      <c r="AC1034" s="68" t="s">
        <v>82</v>
      </c>
      <c r="AD1034" s="35"/>
      <c r="AE1034" s="112"/>
      <c r="AF1034" s="112"/>
      <c r="AG1034" s="112"/>
      <c r="AH1034" s="112"/>
      <c r="AI1034" s="6"/>
      <c r="AJ1034" s="6"/>
      <c r="AK1034" s="6"/>
      <c r="AL1034" s="145"/>
      <c r="AM1034" s="135"/>
      <c r="AN1034" s="136"/>
      <c r="AO1034" s="136"/>
      <c r="AP1034" s="136"/>
      <c r="AQ1034" s="147"/>
      <c r="AR1034" s="145"/>
      <c r="AS1034" s="110"/>
      <c r="AT1034" s="119"/>
      <c r="AU1034" s="10"/>
      <c r="AV1034" s="119"/>
      <c r="AW1034" s="8"/>
      <c r="AX1034" s="9"/>
      <c r="AY1034" s="9"/>
      <c r="AZ1034" s="9"/>
      <c r="BA1034" s="145"/>
      <c r="BB1034" s="145"/>
      <c r="BC1034" s="149"/>
      <c r="BD1034" s="33"/>
      <c r="BE1034" s="6"/>
      <c r="BF1034" s="8"/>
      <c r="BG1034" s="154"/>
      <c r="BH1034" s="119"/>
      <c r="BI1034" s="119"/>
      <c r="BJ1034" s="6"/>
      <c r="BK1034" s="108"/>
      <c r="BL1034" s="108"/>
      <c r="BM1034" s="6"/>
      <c r="BN1034" s="6"/>
      <c r="BO1034" s="7"/>
      <c r="BP1034" s="6"/>
      <c r="BQ1034" s="156"/>
      <c r="BR1034" s="139" t="s">
        <v>80</v>
      </c>
      <c r="BS1034" s="159"/>
      <c r="BT1034" s="6"/>
    </row>
    <row r="1035" spans="1:72" s="101" customFormat="1" x14ac:dyDescent="0.25">
      <c r="A1035" s="122"/>
      <c r="B1035" s="123"/>
      <c r="C1035" s="123"/>
      <c r="D1035" s="124"/>
      <c r="E1035" s="185"/>
      <c r="F1035" s="5"/>
      <c r="G1035" s="5"/>
      <c r="H1035" s="64" t="str">
        <f t="shared" si="20"/>
        <v/>
      </c>
      <c r="I1035" s="5"/>
      <c r="J1035" s="5"/>
      <c r="K1035" s="103" t="str">
        <f t="shared" si="21"/>
        <v/>
      </c>
      <c r="L1035" s="119"/>
      <c r="M1035" s="152"/>
      <c r="N1035" s="119"/>
      <c r="O1035" s="5" t="s">
        <v>293</v>
      </c>
      <c r="P1035" s="127"/>
      <c r="Q1035" s="129"/>
      <c r="R1035" s="237"/>
      <c r="S1035" s="128"/>
      <c r="T1035" s="119"/>
      <c r="U1035" s="130"/>
      <c r="V1035" s="130"/>
      <c r="W1035" s="5"/>
      <c r="X1035" s="128"/>
      <c r="Y1035" s="127"/>
      <c r="Z1035" s="127"/>
      <c r="AA1035" s="128"/>
      <c r="AB1035" s="119"/>
      <c r="AC1035" s="68" t="s">
        <v>82</v>
      </c>
      <c r="AD1035" s="35"/>
      <c r="AE1035" s="112"/>
      <c r="AF1035" s="112"/>
      <c r="AG1035" s="112"/>
      <c r="AH1035" s="112"/>
      <c r="AI1035" s="6"/>
      <c r="AJ1035" s="6"/>
      <c r="AK1035" s="6"/>
      <c r="AL1035" s="145"/>
      <c r="AM1035" s="135"/>
      <c r="AN1035" s="136"/>
      <c r="AO1035" s="136"/>
      <c r="AP1035" s="136"/>
      <c r="AQ1035" s="147"/>
      <c r="AR1035" s="145"/>
      <c r="AS1035" s="110"/>
      <c r="AT1035" s="119"/>
      <c r="AU1035" s="10"/>
      <c r="AV1035" s="119"/>
      <c r="AW1035" s="8"/>
      <c r="AX1035" s="9"/>
      <c r="AY1035" s="9"/>
      <c r="AZ1035" s="9"/>
      <c r="BA1035" s="145"/>
      <c r="BB1035" s="145"/>
      <c r="BC1035" s="149"/>
      <c r="BD1035" s="33"/>
      <c r="BE1035" s="6"/>
      <c r="BF1035" s="8"/>
      <c r="BG1035" s="154"/>
      <c r="BH1035" s="119"/>
      <c r="BI1035" s="119"/>
      <c r="BJ1035" s="6"/>
      <c r="BK1035" s="108"/>
      <c r="BL1035" s="108"/>
      <c r="BM1035" s="6"/>
      <c r="BN1035" s="6"/>
      <c r="BO1035" s="7"/>
      <c r="BP1035" s="6"/>
      <c r="BQ1035" s="156"/>
      <c r="BR1035" s="139" t="s">
        <v>80</v>
      </c>
      <c r="BS1035" s="159"/>
      <c r="BT1035" s="6"/>
    </row>
    <row r="1036" spans="1:72" s="101" customFormat="1" x14ac:dyDescent="0.25">
      <c r="A1036" s="122"/>
      <c r="B1036" s="123"/>
      <c r="C1036" s="123"/>
      <c r="D1036" s="124"/>
      <c r="E1036" s="185"/>
      <c r="F1036" s="5"/>
      <c r="G1036" s="5"/>
      <c r="H1036" s="64" t="str">
        <f t="shared" si="20"/>
        <v/>
      </c>
      <c r="I1036" s="5"/>
      <c r="J1036" s="5"/>
      <c r="K1036" s="103" t="str">
        <f t="shared" si="21"/>
        <v/>
      </c>
      <c r="L1036" s="119"/>
      <c r="M1036" s="152"/>
      <c r="N1036" s="119"/>
      <c r="O1036" s="5" t="s">
        <v>293</v>
      </c>
      <c r="P1036" s="127"/>
      <c r="Q1036" s="129"/>
      <c r="R1036" s="237"/>
      <c r="S1036" s="128"/>
      <c r="T1036" s="119"/>
      <c r="U1036" s="130"/>
      <c r="V1036" s="130"/>
      <c r="W1036" s="5"/>
      <c r="X1036" s="128"/>
      <c r="Y1036" s="127"/>
      <c r="Z1036" s="127"/>
      <c r="AA1036" s="128"/>
      <c r="AB1036" s="119"/>
      <c r="AC1036" s="68" t="s">
        <v>82</v>
      </c>
      <c r="AD1036" s="35"/>
      <c r="AE1036" s="112"/>
      <c r="AF1036" s="112"/>
      <c r="AG1036" s="112"/>
      <c r="AH1036" s="112"/>
      <c r="AI1036" s="6"/>
      <c r="AJ1036" s="6"/>
      <c r="AK1036" s="6"/>
      <c r="AL1036" s="145"/>
      <c r="AM1036" s="135"/>
      <c r="AN1036" s="136"/>
      <c r="AO1036" s="136"/>
      <c r="AP1036" s="136"/>
      <c r="AQ1036" s="147"/>
      <c r="AR1036" s="145"/>
      <c r="AS1036" s="110"/>
      <c r="AT1036" s="119"/>
      <c r="AU1036" s="10"/>
      <c r="AV1036" s="119"/>
      <c r="AW1036" s="8"/>
      <c r="AX1036" s="9"/>
      <c r="AY1036" s="9"/>
      <c r="AZ1036" s="9"/>
      <c r="BA1036" s="145"/>
      <c r="BB1036" s="145"/>
      <c r="BC1036" s="149"/>
      <c r="BD1036" s="33"/>
      <c r="BE1036" s="6"/>
      <c r="BF1036" s="8"/>
      <c r="BG1036" s="154"/>
      <c r="BH1036" s="119"/>
      <c r="BI1036" s="119"/>
      <c r="BJ1036" s="6"/>
      <c r="BK1036" s="108"/>
      <c r="BL1036" s="108"/>
      <c r="BM1036" s="6"/>
      <c r="BN1036" s="6"/>
      <c r="BO1036" s="7"/>
      <c r="BP1036" s="6"/>
      <c r="BQ1036" s="156"/>
      <c r="BR1036" s="139" t="s">
        <v>80</v>
      </c>
      <c r="BS1036" s="159"/>
      <c r="BT1036" s="6"/>
    </row>
    <row r="1037" spans="1:72" s="101" customFormat="1" x14ac:dyDescent="0.25">
      <c r="A1037" s="122"/>
      <c r="B1037" s="123"/>
      <c r="C1037" s="124"/>
      <c r="D1037" s="124"/>
      <c r="E1037" s="185"/>
      <c r="F1037" s="5"/>
      <c r="G1037" s="5"/>
      <c r="H1037" s="64" t="str">
        <f>IF(E1037&gt;0,100%,"")</f>
        <v/>
      </c>
      <c r="I1037" s="5"/>
      <c r="J1037" s="5"/>
      <c r="K1037" s="103" t="str">
        <f>IF(H1037="","",IF(H1037=1,"",1-H1037))</f>
        <v/>
      </c>
      <c r="L1037" s="119"/>
      <c r="M1037" s="152"/>
      <c r="N1037" s="119"/>
      <c r="O1037" s="5" t="s">
        <v>293</v>
      </c>
      <c r="P1037" s="127"/>
      <c r="Q1037" s="129"/>
      <c r="R1037" s="237"/>
      <c r="S1037" s="128"/>
      <c r="T1037" s="119"/>
      <c r="U1037" s="130"/>
      <c r="V1037" s="130"/>
      <c r="W1037" s="5"/>
      <c r="X1037" s="128"/>
      <c r="Y1037" s="127"/>
      <c r="Z1037" s="127"/>
      <c r="AA1037" s="128"/>
      <c r="AB1037" s="119"/>
      <c r="AC1037" s="68" t="s">
        <v>82</v>
      </c>
      <c r="AD1037" s="35"/>
      <c r="AE1037" s="112"/>
      <c r="AF1037" s="112"/>
      <c r="AG1037" s="112"/>
      <c r="AH1037" s="112"/>
      <c r="AI1037" s="6"/>
      <c r="AJ1037" s="6"/>
      <c r="AK1037" s="6"/>
      <c r="AL1037" s="145"/>
      <c r="AM1037" s="135"/>
      <c r="AN1037" s="136"/>
      <c r="AO1037" s="136"/>
      <c r="AP1037" s="136"/>
      <c r="AQ1037" s="147"/>
      <c r="AR1037" s="145"/>
      <c r="AS1037" s="110"/>
      <c r="AT1037" s="119"/>
      <c r="AU1037" s="10"/>
      <c r="AV1037" s="119"/>
      <c r="AX1037" s="9"/>
      <c r="AY1037" s="9"/>
      <c r="AZ1037" s="9"/>
      <c r="BA1037" s="145"/>
      <c r="BB1037" s="145"/>
      <c r="BC1037" s="149"/>
      <c r="BD1037" s="33"/>
      <c r="BE1037" s="6"/>
      <c r="BF1037" s="8"/>
      <c r="BG1037" s="154"/>
      <c r="BH1037" s="119"/>
      <c r="BI1037" s="119"/>
      <c r="BJ1037" s="6"/>
      <c r="BK1037" s="108"/>
      <c r="BL1037" s="108"/>
      <c r="BM1037" s="6"/>
      <c r="BN1037" s="6"/>
      <c r="BO1037" s="7"/>
      <c r="BP1037" s="6"/>
      <c r="BQ1037" s="156"/>
      <c r="BR1037" s="139" t="s">
        <v>80</v>
      </c>
      <c r="BS1037" s="159"/>
      <c r="BT1037" s="6"/>
    </row>
    <row r="1038" spans="1:72" s="101" customFormat="1" x14ac:dyDescent="0.25">
      <c r="A1038" s="122"/>
      <c r="B1038" s="123"/>
      <c r="C1038" s="124"/>
      <c r="D1038" s="124"/>
      <c r="E1038" s="185"/>
      <c r="F1038" s="5"/>
      <c r="G1038" s="5"/>
      <c r="H1038" s="64" t="str">
        <f t="shared" ref="H1038:H1043" si="28">IF(E1038&gt;0,100%,"")</f>
        <v/>
      </c>
      <c r="I1038" s="5"/>
      <c r="J1038" s="5"/>
      <c r="K1038" s="103" t="str">
        <f t="shared" ref="K1038:K1043" si="29">IF(H1038="","",IF(H1038=1,"",1-H1038))</f>
        <v/>
      </c>
      <c r="L1038" s="119"/>
      <c r="M1038" s="152"/>
      <c r="N1038" s="119"/>
      <c r="O1038" s="5" t="s">
        <v>293</v>
      </c>
      <c r="P1038" s="127"/>
      <c r="Q1038" s="129"/>
      <c r="R1038" s="237"/>
      <c r="S1038" s="128"/>
      <c r="T1038" s="119"/>
      <c r="U1038" s="130"/>
      <c r="V1038" s="130"/>
      <c r="W1038" s="5"/>
      <c r="X1038" s="128"/>
      <c r="Y1038" s="127"/>
      <c r="Z1038" s="127"/>
      <c r="AA1038" s="128"/>
      <c r="AB1038" s="119"/>
      <c r="AC1038" s="68" t="s">
        <v>82</v>
      </c>
      <c r="AD1038" s="35"/>
      <c r="AE1038" s="112"/>
      <c r="AF1038" s="112"/>
      <c r="AG1038" s="112"/>
      <c r="AH1038" s="112"/>
      <c r="AI1038" s="6"/>
      <c r="AJ1038" s="6"/>
      <c r="AK1038" s="6"/>
      <c r="AL1038" s="145"/>
      <c r="AM1038" s="135"/>
      <c r="AN1038" s="136"/>
      <c r="AO1038" s="136"/>
      <c r="AP1038" s="136"/>
      <c r="AQ1038" s="147"/>
      <c r="AR1038" s="145"/>
      <c r="AS1038" s="110"/>
      <c r="AT1038" s="119"/>
      <c r="AU1038" s="10"/>
      <c r="AV1038" s="119"/>
      <c r="AW1038" s="8"/>
      <c r="AX1038" s="9"/>
      <c r="AY1038" s="9"/>
      <c r="AZ1038" s="9"/>
      <c r="BA1038" s="145"/>
      <c r="BB1038" s="145"/>
      <c r="BC1038" s="149"/>
      <c r="BD1038" s="33"/>
      <c r="BE1038" s="6"/>
      <c r="BF1038" s="8"/>
      <c r="BG1038" s="154"/>
      <c r="BH1038" s="119"/>
      <c r="BI1038" s="119"/>
      <c r="BJ1038" s="6"/>
      <c r="BK1038" s="108"/>
      <c r="BL1038" s="108"/>
      <c r="BM1038" s="6"/>
      <c r="BN1038" s="6"/>
      <c r="BO1038" s="7"/>
      <c r="BP1038" s="6"/>
      <c r="BQ1038" s="156"/>
      <c r="BR1038" s="139" t="s">
        <v>80</v>
      </c>
      <c r="BS1038" s="159"/>
      <c r="BT1038" s="6"/>
    </row>
    <row r="1039" spans="1:72" s="101" customFormat="1" x14ac:dyDescent="0.25">
      <c r="A1039" s="122"/>
      <c r="B1039" s="123"/>
      <c r="C1039" s="124"/>
      <c r="D1039" s="124"/>
      <c r="E1039" s="185"/>
      <c r="F1039" s="5"/>
      <c r="G1039" s="5"/>
      <c r="H1039" s="64" t="str">
        <f t="shared" si="28"/>
        <v/>
      </c>
      <c r="I1039" s="5"/>
      <c r="J1039" s="5"/>
      <c r="K1039" s="103" t="str">
        <f t="shared" si="29"/>
        <v/>
      </c>
      <c r="L1039" s="119"/>
      <c r="M1039" s="152"/>
      <c r="N1039" s="119"/>
      <c r="O1039" s="5" t="s">
        <v>293</v>
      </c>
      <c r="P1039" s="127"/>
      <c r="Q1039" s="129"/>
      <c r="R1039" s="237"/>
      <c r="S1039" s="128"/>
      <c r="T1039" s="119"/>
      <c r="U1039" s="130"/>
      <c r="V1039" s="130"/>
      <c r="W1039" s="5"/>
      <c r="X1039" s="128"/>
      <c r="Y1039" s="127"/>
      <c r="Z1039" s="127"/>
      <c r="AA1039" s="128"/>
      <c r="AB1039" s="119"/>
      <c r="AC1039" s="68" t="s">
        <v>82</v>
      </c>
      <c r="AD1039" s="35"/>
      <c r="AE1039" s="112"/>
      <c r="AF1039" s="112"/>
      <c r="AG1039" s="112"/>
      <c r="AH1039" s="112"/>
      <c r="AI1039" s="6"/>
      <c r="AJ1039" s="6"/>
      <c r="AK1039" s="6"/>
      <c r="AL1039" s="145"/>
      <c r="AM1039" s="135"/>
      <c r="AN1039" s="136"/>
      <c r="AO1039" s="136"/>
      <c r="AP1039" s="136"/>
      <c r="AQ1039" s="147"/>
      <c r="AR1039" s="145"/>
      <c r="AS1039" s="8"/>
      <c r="AT1039" s="119"/>
      <c r="AU1039" s="10"/>
      <c r="AV1039" s="119"/>
      <c r="AW1039" s="8"/>
      <c r="AX1039" s="9"/>
      <c r="AY1039" s="9"/>
      <c r="AZ1039" s="9"/>
      <c r="BA1039" s="145"/>
      <c r="BB1039" s="145"/>
      <c r="BC1039" s="149"/>
      <c r="BD1039" s="33"/>
      <c r="BE1039" s="6"/>
      <c r="BF1039" s="8"/>
      <c r="BG1039" s="154"/>
      <c r="BH1039" s="119"/>
      <c r="BI1039" s="119"/>
      <c r="BJ1039" s="6"/>
      <c r="BK1039" s="108"/>
      <c r="BL1039" s="108"/>
      <c r="BM1039" s="6"/>
      <c r="BN1039" s="6"/>
      <c r="BO1039" s="7"/>
      <c r="BP1039" s="6"/>
      <c r="BQ1039" s="156"/>
      <c r="BR1039" s="139" t="s">
        <v>80</v>
      </c>
      <c r="BS1039" s="159"/>
      <c r="BT1039" s="6"/>
    </row>
    <row r="1040" spans="1:72" s="101" customFormat="1" x14ac:dyDescent="0.25">
      <c r="A1040" s="122"/>
      <c r="B1040" s="123"/>
      <c r="C1040" s="124"/>
      <c r="D1040" s="124"/>
      <c r="E1040" s="185"/>
      <c r="F1040" s="5"/>
      <c r="G1040" s="5"/>
      <c r="H1040" s="64" t="str">
        <f t="shared" si="28"/>
        <v/>
      </c>
      <c r="I1040" s="5"/>
      <c r="J1040" s="5"/>
      <c r="K1040" s="103" t="str">
        <f t="shared" si="29"/>
        <v/>
      </c>
      <c r="L1040" s="119"/>
      <c r="M1040" s="152"/>
      <c r="N1040" s="119"/>
      <c r="O1040" s="5" t="s">
        <v>293</v>
      </c>
      <c r="P1040" s="127"/>
      <c r="Q1040" s="129"/>
      <c r="R1040" s="237"/>
      <c r="S1040" s="128"/>
      <c r="T1040" s="119"/>
      <c r="U1040" s="130"/>
      <c r="V1040" s="130"/>
      <c r="W1040" s="5"/>
      <c r="X1040" s="128"/>
      <c r="Y1040" s="127"/>
      <c r="Z1040" s="127"/>
      <c r="AA1040" s="128"/>
      <c r="AB1040" s="119"/>
      <c r="AC1040" s="68" t="s">
        <v>82</v>
      </c>
      <c r="AD1040" s="35"/>
      <c r="AE1040" s="112"/>
      <c r="AF1040" s="112"/>
      <c r="AG1040" s="112"/>
      <c r="AH1040" s="112"/>
      <c r="AI1040" s="6"/>
      <c r="AJ1040" s="6"/>
      <c r="AK1040" s="6"/>
      <c r="AL1040" s="145"/>
      <c r="AM1040" s="135"/>
      <c r="AN1040" s="136"/>
      <c r="AO1040" s="136"/>
      <c r="AP1040" s="136"/>
      <c r="AQ1040" s="147"/>
      <c r="AR1040" s="145"/>
      <c r="AS1040" s="110"/>
      <c r="AT1040" s="119"/>
      <c r="AU1040" s="10"/>
      <c r="AV1040" s="119"/>
      <c r="AW1040" s="8"/>
      <c r="AX1040" s="9"/>
      <c r="AY1040" s="9"/>
      <c r="AZ1040" s="9"/>
      <c r="BA1040" s="145"/>
      <c r="BB1040" s="145"/>
      <c r="BC1040" s="149"/>
      <c r="BD1040" s="33"/>
      <c r="BE1040" s="6"/>
      <c r="BF1040" s="8"/>
      <c r="BG1040" s="154"/>
      <c r="BH1040" s="119"/>
      <c r="BI1040" s="119"/>
      <c r="BJ1040" s="6"/>
      <c r="BK1040" s="108"/>
      <c r="BL1040" s="108"/>
      <c r="BM1040" s="6"/>
      <c r="BN1040" s="6"/>
      <c r="BO1040" s="7"/>
      <c r="BP1040" s="6"/>
      <c r="BQ1040" s="156"/>
      <c r="BR1040" s="139" t="s">
        <v>80</v>
      </c>
      <c r="BS1040" s="159"/>
      <c r="BT1040" s="6"/>
    </row>
    <row r="1041" spans="1:72" s="101" customFormat="1" x14ac:dyDescent="0.25">
      <c r="A1041" s="122"/>
      <c r="B1041" s="123"/>
      <c r="C1041" s="124"/>
      <c r="D1041" s="124"/>
      <c r="E1041" s="185"/>
      <c r="F1041" s="5"/>
      <c r="G1041" s="5"/>
      <c r="H1041" s="64" t="str">
        <f t="shared" si="28"/>
        <v/>
      </c>
      <c r="I1041" s="5"/>
      <c r="J1041" s="5"/>
      <c r="K1041" s="103" t="str">
        <f t="shared" si="29"/>
        <v/>
      </c>
      <c r="L1041" s="119"/>
      <c r="M1041" s="152"/>
      <c r="N1041" s="119"/>
      <c r="O1041" s="5" t="s">
        <v>293</v>
      </c>
      <c r="P1041" s="127"/>
      <c r="Q1041" s="129"/>
      <c r="R1041" s="237"/>
      <c r="S1041" s="128"/>
      <c r="T1041" s="119"/>
      <c r="U1041" s="130"/>
      <c r="V1041" s="130"/>
      <c r="W1041" s="5"/>
      <c r="X1041" s="128"/>
      <c r="Y1041" s="127"/>
      <c r="Z1041" s="127"/>
      <c r="AA1041" s="128"/>
      <c r="AB1041" s="119"/>
      <c r="AC1041" s="68" t="s">
        <v>82</v>
      </c>
      <c r="AD1041" s="35"/>
      <c r="AE1041" s="112"/>
      <c r="AF1041" s="112"/>
      <c r="AG1041" s="112"/>
      <c r="AH1041" s="112"/>
      <c r="AI1041" s="6"/>
      <c r="AJ1041" s="6"/>
      <c r="AK1041" s="6"/>
      <c r="AL1041" s="145"/>
      <c r="AM1041" s="135"/>
      <c r="AN1041" s="136"/>
      <c r="AO1041" s="136"/>
      <c r="AP1041" s="136"/>
      <c r="AQ1041" s="147"/>
      <c r="AR1041" s="145"/>
      <c r="AS1041" s="110"/>
      <c r="AT1041" s="119"/>
      <c r="AU1041" s="10"/>
      <c r="AV1041" s="119"/>
      <c r="AW1041" s="8"/>
      <c r="AX1041" s="9"/>
      <c r="AY1041" s="9"/>
      <c r="AZ1041" s="9"/>
      <c r="BA1041" s="145"/>
      <c r="BB1041" s="145"/>
      <c r="BC1041" s="149"/>
      <c r="BD1041" s="33"/>
      <c r="BE1041" s="6"/>
      <c r="BF1041" s="8"/>
      <c r="BG1041" s="154"/>
      <c r="BH1041" s="119"/>
      <c r="BI1041" s="119"/>
      <c r="BJ1041" s="6"/>
      <c r="BK1041" s="6"/>
      <c r="BL1041" s="108"/>
      <c r="BM1041" s="6"/>
      <c r="BN1041" s="6"/>
      <c r="BO1041" s="7"/>
      <c r="BP1041" s="6"/>
      <c r="BQ1041" s="156"/>
      <c r="BR1041" s="139" t="s">
        <v>80</v>
      </c>
      <c r="BS1041" s="159"/>
      <c r="BT1041" s="6"/>
    </row>
    <row r="1042" spans="1:72" s="101" customFormat="1" x14ac:dyDescent="0.25">
      <c r="A1042" s="122"/>
      <c r="B1042" s="123"/>
      <c r="C1042" s="123"/>
      <c r="D1042" s="124"/>
      <c r="E1042" s="185"/>
      <c r="F1042" s="5"/>
      <c r="G1042" s="5"/>
      <c r="H1042" s="64" t="str">
        <f t="shared" si="28"/>
        <v/>
      </c>
      <c r="I1042" s="5"/>
      <c r="J1042" s="5"/>
      <c r="K1042" s="103" t="str">
        <f t="shared" si="29"/>
        <v/>
      </c>
      <c r="L1042" s="119"/>
      <c r="M1042" s="152"/>
      <c r="N1042" s="119"/>
      <c r="O1042" s="5" t="s">
        <v>293</v>
      </c>
      <c r="P1042" s="127"/>
      <c r="Q1042" s="129"/>
      <c r="R1042" s="237"/>
      <c r="S1042" s="128"/>
      <c r="T1042" s="119"/>
      <c r="U1042" s="130"/>
      <c r="V1042" s="130"/>
      <c r="W1042" s="5"/>
      <c r="X1042" s="128"/>
      <c r="Y1042" s="127"/>
      <c r="Z1042" s="127"/>
      <c r="AA1042" s="128"/>
      <c r="AB1042" s="119"/>
      <c r="AC1042" s="68" t="s">
        <v>82</v>
      </c>
      <c r="AD1042" s="35"/>
      <c r="AE1042" s="112"/>
      <c r="AF1042" s="112"/>
      <c r="AG1042" s="112"/>
      <c r="AH1042" s="112"/>
      <c r="AI1042" s="6"/>
      <c r="AJ1042" s="6"/>
      <c r="AK1042" s="6"/>
      <c r="AL1042" s="145"/>
      <c r="AM1042" s="135"/>
      <c r="AN1042" s="136"/>
      <c r="AO1042" s="136"/>
      <c r="AP1042" s="136"/>
      <c r="AQ1042" s="147"/>
      <c r="AR1042" s="145"/>
      <c r="AS1042" s="110"/>
      <c r="AT1042" s="119"/>
      <c r="AU1042" s="10"/>
      <c r="AV1042" s="119"/>
      <c r="AW1042" s="8"/>
      <c r="AX1042" s="9"/>
      <c r="AY1042" s="9"/>
      <c r="AZ1042" s="9"/>
      <c r="BA1042" s="145"/>
      <c r="BB1042" s="145"/>
      <c r="BC1042" s="149"/>
      <c r="BD1042" s="33"/>
      <c r="BE1042" s="6"/>
      <c r="BF1042" s="8"/>
      <c r="BG1042" s="154"/>
      <c r="BH1042" s="119"/>
      <c r="BI1042" s="119"/>
      <c r="BJ1042" s="6"/>
      <c r="BK1042" s="108"/>
      <c r="BL1042" s="108"/>
      <c r="BM1042" s="6"/>
      <c r="BN1042" s="6"/>
      <c r="BO1042" s="7"/>
      <c r="BP1042" s="6"/>
      <c r="BQ1042" s="156"/>
      <c r="BR1042" s="139" t="s">
        <v>80</v>
      </c>
      <c r="BS1042" s="159"/>
      <c r="BT1042" s="6"/>
    </row>
    <row r="1043" spans="1:72" s="101" customFormat="1" x14ac:dyDescent="0.25">
      <c r="A1043" s="122"/>
      <c r="B1043" s="123"/>
      <c r="C1043" s="123"/>
      <c r="D1043" s="124"/>
      <c r="E1043" s="185"/>
      <c r="F1043" s="5"/>
      <c r="G1043" s="5"/>
      <c r="H1043" s="64" t="str">
        <f t="shared" si="28"/>
        <v/>
      </c>
      <c r="I1043" s="5"/>
      <c r="J1043" s="5"/>
      <c r="K1043" s="103" t="str">
        <f t="shared" si="29"/>
        <v/>
      </c>
      <c r="L1043" s="119"/>
      <c r="M1043" s="152"/>
      <c r="N1043" s="119"/>
      <c r="O1043" s="5" t="s">
        <v>293</v>
      </c>
      <c r="P1043" s="127"/>
      <c r="Q1043" s="129"/>
      <c r="R1043" s="237"/>
      <c r="S1043" s="128"/>
      <c r="T1043" s="119"/>
      <c r="U1043" s="130"/>
      <c r="V1043" s="130"/>
      <c r="W1043" s="5"/>
      <c r="X1043" s="128"/>
      <c r="Y1043" s="127"/>
      <c r="Z1043" s="127"/>
      <c r="AA1043" s="128"/>
      <c r="AB1043" s="119"/>
      <c r="AC1043" s="68" t="s">
        <v>82</v>
      </c>
      <c r="AD1043" s="35"/>
      <c r="AE1043" s="112"/>
      <c r="AF1043" s="112"/>
      <c r="AG1043" s="112"/>
      <c r="AH1043" s="112"/>
      <c r="AI1043" s="6"/>
      <c r="AJ1043" s="6"/>
      <c r="AK1043" s="6"/>
      <c r="AL1043" s="145"/>
      <c r="AM1043" s="135"/>
      <c r="AN1043" s="136"/>
      <c r="AO1043" s="136"/>
      <c r="AP1043" s="136"/>
      <c r="AQ1043" s="147"/>
      <c r="AR1043" s="145"/>
      <c r="AS1043" s="110"/>
      <c r="AT1043" s="119"/>
      <c r="AU1043" s="10"/>
      <c r="AV1043" s="119"/>
      <c r="AW1043" s="8"/>
      <c r="AX1043" s="9"/>
      <c r="AY1043" s="9"/>
      <c r="AZ1043" s="9"/>
      <c r="BA1043" s="145"/>
      <c r="BB1043" s="145"/>
      <c r="BC1043" s="149"/>
      <c r="BD1043" s="33"/>
      <c r="BE1043" s="6"/>
      <c r="BF1043" s="8"/>
      <c r="BG1043" s="154"/>
      <c r="BH1043" s="119"/>
      <c r="BI1043" s="119"/>
      <c r="BJ1043" s="6"/>
      <c r="BK1043" s="108"/>
      <c r="BL1043" s="108"/>
      <c r="BM1043" s="6"/>
      <c r="BN1043" s="6"/>
      <c r="BO1043" s="7"/>
      <c r="BP1043" s="6"/>
      <c r="BQ1043" s="156"/>
      <c r="BR1043" s="139" t="s">
        <v>80</v>
      </c>
      <c r="BS1043" s="159"/>
      <c r="BT1043" s="6"/>
    </row>
    <row r="1044" spans="1:72" s="101" customFormat="1" x14ac:dyDescent="0.25">
      <c r="A1044" s="122"/>
      <c r="B1044" s="123"/>
      <c r="C1044" s="123"/>
      <c r="D1044" s="124"/>
      <c r="E1044" s="185"/>
      <c r="F1044" s="5"/>
      <c r="G1044" s="5"/>
      <c r="H1044" s="64" t="str">
        <f t="shared" si="18"/>
        <v/>
      </c>
      <c r="I1044" s="5"/>
      <c r="J1044" s="5"/>
      <c r="K1044" s="103" t="str">
        <f t="shared" si="19"/>
        <v/>
      </c>
      <c r="L1044" s="119"/>
      <c r="M1044" s="152"/>
      <c r="N1044" s="119"/>
      <c r="O1044" s="5" t="s">
        <v>293</v>
      </c>
      <c r="P1044" s="127"/>
      <c r="Q1044" s="129"/>
      <c r="R1044" s="237"/>
      <c r="S1044" s="128"/>
      <c r="T1044" s="119"/>
      <c r="U1044" s="130"/>
      <c r="V1044" s="130"/>
      <c r="W1044" s="5"/>
      <c r="X1044" s="128"/>
      <c r="Y1044" s="127"/>
      <c r="Z1044" s="127"/>
      <c r="AA1044" s="128"/>
      <c r="AB1044" s="119"/>
      <c r="AC1044" s="68" t="s">
        <v>82</v>
      </c>
      <c r="AD1044" s="35"/>
      <c r="AE1044" s="112"/>
      <c r="AF1044" s="112"/>
      <c r="AG1044" s="112"/>
      <c r="AH1044" s="112"/>
      <c r="AI1044" s="6"/>
      <c r="AJ1044" s="6"/>
      <c r="AK1044" s="6"/>
      <c r="AL1044" s="145"/>
      <c r="AM1044" s="135"/>
      <c r="AN1044" s="136"/>
      <c r="AO1044" s="136"/>
      <c r="AP1044" s="136"/>
      <c r="AQ1044" s="147"/>
      <c r="AR1044" s="145"/>
      <c r="AS1044" s="110"/>
      <c r="AT1044" s="119"/>
      <c r="AU1044" s="10"/>
      <c r="AV1044" s="119"/>
      <c r="AW1044" s="8"/>
      <c r="AX1044" s="9"/>
      <c r="AY1044" s="9"/>
      <c r="AZ1044" s="9"/>
      <c r="BA1044" s="145"/>
      <c r="BB1044" s="145"/>
      <c r="BC1044" s="149"/>
      <c r="BD1044" s="33"/>
      <c r="BE1044" s="6"/>
      <c r="BF1044" s="8"/>
      <c r="BG1044" s="154"/>
      <c r="BH1044" s="119"/>
      <c r="BI1044" s="119"/>
      <c r="BJ1044" s="6"/>
      <c r="BK1044" s="108"/>
      <c r="BL1044" s="108"/>
      <c r="BM1044" s="6"/>
      <c r="BN1044" s="6"/>
      <c r="BO1044" s="7"/>
      <c r="BP1044" s="6"/>
      <c r="BQ1044" s="156"/>
      <c r="BR1044" s="139" t="s">
        <v>80</v>
      </c>
      <c r="BS1044" s="159"/>
      <c r="BT1044" s="6"/>
    </row>
    <row r="1045" spans="1:72" s="101" customFormat="1" x14ac:dyDescent="0.25">
      <c r="A1045" s="122"/>
      <c r="B1045" s="123"/>
      <c r="C1045" s="123"/>
      <c r="D1045" s="124"/>
      <c r="E1045" s="185"/>
      <c r="F1045" s="5"/>
      <c r="G1045" s="5"/>
      <c r="H1045" s="64" t="str">
        <f t="shared" si="18"/>
        <v/>
      </c>
      <c r="I1045" s="5"/>
      <c r="J1045" s="5"/>
      <c r="K1045" s="103" t="str">
        <f t="shared" si="19"/>
        <v/>
      </c>
      <c r="L1045" s="119"/>
      <c r="M1045" s="152"/>
      <c r="N1045" s="119"/>
      <c r="O1045" s="5" t="s">
        <v>293</v>
      </c>
      <c r="P1045" s="127"/>
      <c r="Q1045" s="129"/>
      <c r="R1045" s="237"/>
      <c r="S1045" s="128"/>
      <c r="T1045" s="119"/>
      <c r="U1045" s="130"/>
      <c r="V1045" s="130"/>
      <c r="W1045" s="5"/>
      <c r="X1045" s="128"/>
      <c r="Y1045" s="127"/>
      <c r="Z1045" s="127"/>
      <c r="AA1045" s="128"/>
      <c r="AB1045" s="119"/>
      <c r="AC1045" s="68" t="s">
        <v>82</v>
      </c>
      <c r="AD1045" s="35"/>
      <c r="AE1045" s="112"/>
      <c r="AF1045" s="112"/>
      <c r="AG1045" s="112"/>
      <c r="AH1045" s="112"/>
      <c r="AI1045" s="6"/>
      <c r="AJ1045" s="6"/>
      <c r="AK1045" s="6"/>
      <c r="AL1045" s="145"/>
      <c r="AM1045" s="135"/>
      <c r="AN1045" s="136"/>
      <c r="AO1045" s="136"/>
      <c r="AP1045" s="136"/>
      <c r="AQ1045" s="147"/>
      <c r="AR1045" s="145"/>
      <c r="AS1045" s="110"/>
      <c r="AT1045" s="119"/>
      <c r="AU1045" s="10"/>
      <c r="AV1045" s="119"/>
      <c r="AW1045" s="8"/>
      <c r="AX1045" s="9"/>
      <c r="AY1045" s="9"/>
      <c r="AZ1045" s="9"/>
      <c r="BA1045" s="145"/>
      <c r="BB1045" s="145"/>
      <c r="BC1045" s="149"/>
      <c r="BD1045" s="33"/>
      <c r="BE1045" s="6"/>
      <c r="BF1045" s="8"/>
      <c r="BG1045" s="154"/>
      <c r="BH1045" s="119"/>
      <c r="BI1045" s="119"/>
      <c r="BJ1045" s="6"/>
      <c r="BK1045" s="108"/>
      <c r="BL1045" s="108"/>
      <c r="BM1045" s="6"/>
      <c r="BN1045" s="6"/>
      <c r="BO1045" s="7"/>
      <c r="BP1045" s="6"/>
      <c r="BQ1045" s="156"/>
      <c r="BR1045" s="139" t="s">
        <v>80</v>
      </c>
      <c r="BS1045" s="159"/>
      <c r="BT1045" s="6"/>
    </row>
    <row r="1046" spans="1:72" s="101" customFormat="1" x14ac:dyDescent="0.25">
      <c r="A1046" s="122"/>
      <c r="B1046" s="123"/>
      <c r="C1046" s="123"/>
      <c r="D1046" s="124"/>
      <c r="E1046" s="185"/>
      <c r="F1046" s="5"/>
      <c r="G1046" s="5"/>
      <c r="H1046" s="64" t="str">
        <f t="shared" si="18"/>
        <v/>
      </c>
      <c r="I1046" s="5"/>
      <c r="J1046" s="5"/>
      <c r="K1046" s="103" t="str">
        <f t="shared" si="19"/>
        <v/>
      </c>
      <c r="L1046" s="119"/>
      <c r="M1046" s="152"/>
      <c r="N1046" s="119"/>
      <c r="O1046" s="5" t="s">
        <v>293</v>
      </c>
      <c r="P1046" s="127"/>
      <c r="Q1046" s="129"/>
      <c r="R1046" s="237"/>
      <c r="S1046" s="128"/>
      <c r="T1046" s="119"/>
      <c r="U1046" s="130"/>
      <c r="V1046" s="130"/>
      <c r="W1046" s="5"/>
      <c r="X1046" s="128"/>
      <c r="Y1046" s="127"/>
      <c r="Z1046" s="127"/>
      <c r="AA1046" s="128"/>
      <c r="AB1046" s="119"/>
      <c r="AC1046" s="68" t="s">
        <v>82</v>
      </c>
      <c r="AD1046" s="35"/>
      <c r="AE1046" s="112"/>
      <c r="AF1046" s="112"/>
      <c r="AG1046" s="112"/>
      <c r="AH1046" s="112"/>
      <c r="AI1046" s="6"/>
      <c r="AJ1046" s="6"/>
      <c r="AK1046" s="6"/>
      <c r="AL1046" s="145"/>
      <c r="AM1046" s="135"/>
      <c r="AN1046" s="136"/>
      <c r="AO1046" s="136"/>
      <c r="AP1046" s="136"/>
      <c r="AQ1046" s="147"/>
      <c r="AR1046" s="145"/>
      <c r="AS1046" s="110"/>
      <c r="AT1046" s="119"/>
      <c r="AU1046" s="10"/>
      <c r="AV1046" s="119"/>
      <c r="AW1046" s="8"/>
      <c r="AX1046" s="9"/>
      <c r="AY1046" s="9"/>
      <c r="AZ1046" s="9"/>
      <c r="BA1046" s="145"/>
      <c r="BB1046" s="145"/>
      <c r="BC1046" s="149"/>
      <c r="BD1046" s="33"/>
      <c r="BE1046" s="6"/>
      <c r="BF1046" s="8"/>
      <c r="BG1046" s="154"/>
      <c r="BH1046" s="119"/>
      <c r="BI1046" s="119"/>
      <c r="BJ1046" s="6"/>
      <c r="BK1046" s="108"/>
      <c r="BL1046" s="108"/>
      <c r="BM1046" s="6"/>
      <c r="BN1046" s="6"/>
      <c r="BO1046" s="7"/>
      <c r="BP1046" s="6"/>
      <c r="BQ1046" s="156"/>
      <c r="BR1046" s="139" t="s">
        <v>80</v>
      </c>
      <c r="BS1046" s="159"/>
      <c r="BT1046" s="6"/>
    </row>
    <row r="1047" spans="1:72" s="101" customFormat="1" x14ac:dyDescent="0.25">
      <c r="A1047" s="122"/>
      <c r="B1047" s="123"/>
      <c r="C1047" s="123"/>
      <c r="D1047" s="124"/>
      <c r="E1047" s="185"/>
      <c r="F1047" s="5"/>
      <c r="G1047" s="5"/>
      <c r="H1047" s="64" t="str">
        <f t="shared" si="18"/>
        <v/>
      </c>
      <c r="I1047" s="5"/>
      <c r="J1047" s="5"/>
      <c r="K1047" s="103" t="str">
        <f t="shared" si="19"/>
        <v/>
      </c>
      <c r="L1047" s="119"/>
      <c r="M1047" s="152"/>
      <c r="N1047" s="119"/>
      <c r="O1047" s="5" t="s">
        <v>293</v>
      </c>
      <c r="P1047" s="127"/>
      <c r="Q1047" s="129"/>
      <c r="R1047" s="237"/>
      <c r="S1047" s="128"/>
      <c r="T1047" s="119"/>
      <c r="U1047" s="130"/>
      <c r="V1047" s="130"/>
      <c r="W1047" s="5"/>
      <c r="X1047" s="128"/>
      <c r="Y1047" s="127"/>
      <c r="Z1047" s="127"/>
      <c r="AA1047" s="128"/>
      <c r="AB1047" s="119"/>
      <c r="AC1047" s="68" t="s">
        <v>82</v>
      </c>
      <c r="AD1047" s="35"/>
      <c r="AE1047" s="112"/>
      <c r="AF1047" s="112"/>
      <c r="AG1047" s="112"/>
      <c r="AH1047" s="112"/>
      <c r="AI1047" s="6"/>
      <c r="AJ1047" s="6"/>
      <c r="AK1047" s="6"/>
      <c r="AL1047" s="145"/>
      <c r="AM1047" s="135"/>
      <c r="AN1047" s="136"/>
      <c r="AO1047" s="136"/>
      <c r="AP1047" s="136"/>
      <c r="AQ1047" s="147"/>
      <c r="AR1047" s="145"/>
      <c r="AS1047" s="110"/>
      <c r="AT1047" s="119"/>
      <c r="AU1047" s="10"/>
      <c r="AV1047" s="119"/>
      <c r="AW1047" s="8"/>
      <c r="AX1047" s="9"/>
      <c r="AY1047" s="9"/>
      <c r="AZ1047" s="9"/>
      <c r="BA1047" s="145"/>
      <c r="BB1047" s="145"/>
      <c r="BC1047" s="149"/>
      <c r="BD1047" s="33"/>
      <c r="BE1047" s="6"/>
      <c r="BF1047" s="8"/>
      <c r="BG1047" s="154"/>
      <c r="BH1047" s="119"/>
      <c r="BI1047" s="119"/>
      <c r="BJ1047" s="6"/>
      <c r="BK1047" s="108"/>
      <c r="BL1047" s="108"/>
      <c r="BM1047" s="6"/>
      <c r="BN1047" s="6"/>
      <c r="BO1047" s="7"/>
      <c r="BP1047" s="6"/>
      <c r="BQ1047" s="156"/>
      <c r="BR1047" s="139" t="s">
        <v>80</v>
      </c>
      <c r="BS1047" s="159"/>
      <c r="BT1047" s="6"/>
    </row>
    <row r="1048" spans="1:72" s="101" customFormat="1" x14ac:dyDescent="0.25">
      <c r="A1048" s="122"/>
      <c r="B1048" s="123"/>
      <c r="C1048" s="123"/>
      <c r="D1048" s="124"/>
      <c r="E1048" s="185"/>
      <c r="F1048" s="5"/>
      <c r="G1048" s="5"/>
      <c r="H1048" s="64" t="str">
        <f t="shared" si="18"/>
        <v/>
      </c>
      <c r="I1048" s="5"/>
      <c r="J1048" s="5"/>
      <c r="K1048" s="103" t="str">
        <f t="shared" si="19"/>
        <v/>
      </c>
      <c r="L1048" s="119"/>
      <c r="M1048" s="152"/>
      <c r="N1048" s="119"/>
      <c r="O1048" s="5" t="s">
        <v>293</v>
      </c>
      <c r="P1048" s="127"/>
      <c r="Q1048" s="129"/>
      <c r="R1048" s="237"/>
      <c r="S1048" s="128"/>
      <c r="T1048" s="119"/>
      <c r="U1048" s="130"/>
      <c r="V1048" s="130"/>
      <c r="W1048" s="5"/>
      <c r="X1048" s="128"/>
      <c r="Y1048" s="127"/>
      <c r="Z1048" s="127"/>
      <c r="AA1048" s="128"/>
      <c r="AB1048" s="119"/>
      <c r="AC1048" s="68" t="s">
        <v>82</v>
      </c>
      <c r="AD1048" s="35"/>
      <c r="AE1048" s="112"/>
      <c r="AF1048" s="112"/>
      <c r="AG1048" s="112"/>
      <c r="AH1048" s="112"/>
      <c r="AI1048" s="6"/>
      <c r="AJ1048" s="6"/>
      <c r="AK1048" s="6"/>
      <c r="AL1048" s="145"/>
      <c r="AM1048" s="135"/>
      <c r="AN1048" s="136"/>
      <c r="AO1048" s="136"/>
      <c r="AP1048" s="136"/>
      <c r="AQ1048" s="147"/>
      <c r="AR1048" s="145"/>
      <c r="AS1048" s="110"/>
      <c r="AT1048" s="119"/>
      <c r="AU1048" s="10"/>
      <c r="AV1048" s="119"/>
      <c r="AW1048" s="8"/>
      <c r="AX1048" s="9"/>
      <c r="AY1048" s="9"/>
      <c r="AZ1048" s="9"/>
      <c r="BA1048" s="145"/>
      <c r="BB1048" s="145"/>
      <c r="BC1048" s="149"/>
      <c r="BD1048" s="33"/>
      <c r="BE1048" s="6"/>
      <c r="BF1048" s="8"/>
      <c r="BG1048" s="154"/>
      <c r="BH1048" s="119"/>
      <c r="BI1048" s="119"/>
      <c r="BJ1048" s="6"/>
      <c r="BK1048" s="108"/>
      <c r="BL1048" s="108"/>
      <c r="BM1048" s="6"/>
      <c r="BN1048" s="6"/>
      <c r="BO1048" s="7"/>
      <c r="BP1048" s="6"/>
      <c r="BQ1048" s="156"/>
      <c r="BR1048" s="139" t="s">
        <v>80</v>
      </c>
      <c r="BS1048" s="159"/>
      <c r="BT1048" s="6"/>
    </row>
    <row r="1049" spans="1:72" s="101" customFormat="1" x14ac:dyDescent="0.25">
      <c r="A1049" s="122"/>
      <c r="B1049" s="123"/>
      <c r="C1049" s="123"/>
      <c r="D1049" s="124"/>
      <c r="E1049" s="185"/>
      <c r="F1049" s="5"/>
      <c r="G1049" s="5"/>
      <c r="H1049" s="64" t="str">
        <f t="shared" si="18"/>
        <v/>
      </c>
      <c r="I1049" s="5"/>
      <c r="J1049" s="5"/>
      <c r="K1049" s="103" t="str">
        <f t="shared" si="19"/>
        <v/>
      </c>
      <c r="L1049" s="119"/>
      <c r="M1049" s="152"/>
      <c r="N1049" s="119"/>
      <c r="O1049" s="5" t="s">
        <v>293</v>
      </c>
      <c r="P1049" s="127"/>
      <c r="Q1049" s="129"/>
      <c r="R1049" s="237"/>
      <c r="S1049" s="128"/>
      <c r="T1049" s="119"/>
      <c r="U1049" s="130"/>
      <c r="V1049" s="130"/>
      <c r="W1049" s="5"/>
      <c r="X1049" s="128"/>
      <c r="Y1049" s="127"/>
      <c r="Z1049" s="127"/>
      <c r="AA1049" s="128"/>
      <c r="AB1049" s="119"/>
      <c r="AC1049" s="68" t="s">
        <v>82</v>
      </c>
      <c r="AD1049" s="35"/>
      <c r="AE1049" s="112"/>
      <c r="AF1049" s="112"/>
      <c r="AG1049" s="112"/>
      <c r="AH1049" s="112"/>
      <c r="AI1049" s="6"/>
      <c r="AJ1049" s="6"/>
      <c r="AK1049" s="6"/>
      <c r="AL1049" s="145"/>
      <c r="AM1049" s="135"/>
      <c r="AN1049" s="136"/>
      <c r="AO1049" s="136"/>
      <c r="AP1049" s="136"/>
      <c r="AQ1049" s="147"/>
      <c r="AR1049" s="145"/>
      <c r="AS1049" s="110"/>
      <c r="AT1049" s="119"/>
      <c r="AU1049" s="10"/>
      <c r="AV1049" s="119"/>
      <c r="AW1049" s="8"/>
      <c r="AX1049" s="9"/>
      <c r="AY1049" s="9"/>
      <c r="AZ1049" s="9"/>
      <c r="BA1049" s="145"/>
      <c r="BB1049" s="145"/>
      <c r="BC1049" s="149"/>
      <c r="BD1049" s="33"/>
      <c r="BE1049" s="6"/>
      <c r="BF1049" s="8"/>
      <c r="BG1049" s="154"/>
      <c r="BH1049" s="119"/>
      <c r="BI1049" s="119"/>
      <c r="BJ1049" s="6"/>
      <c r="BK1049" s="108"/>
      <c r="BL1049" s="108"/>
      <c r="BM1049" s="6"/>
      <c r="BN1049" s="6"/>
      <c r="BO1049" s="7"/>
      <c r="BP1049" s="6"/>
      <c r="BQ1049" s="156"/>
      <c r="BR1049" s="139" t="s">
        <v>80</v>
      </c>
      <c r="BS1049" s="159"/>
      <c r="BT1049" s="6"/>
    </row>
    <row r="1050" spans="1:72" s="101" customFormat="1" x14ac:dyDescent="0.25">
      <c r="A1050" s="122"/>
      <c r="B1050" s="123"/>
      <c r="C1050" s="123"/>
      <c r="D1050" s="124"/>
      <c r="E1050" s="185"/>
      <c r="F1050" s="5"/>
      <c r="G1050" s="5"/>
      <c r="H1050" s="64" t="str">
        <f t="shared" si="18"/>
        <v/>
      </c>
      <c r="I1050" s="5"/>
      <c r="J1050" s="5"/>
      <c r="K1050" s="103" t="str">
        <f t="shared" si="19"/>
        <v/>
      </c>
      <c r="L1050" s="119"/>
      <c r="M1050" s="152"/>
      <c r="N1050" s="119"/>
      <c r="O1050" s="5" t="s">
        <v>293</v>
      </c>
      <c r="P1050" s="127"/>
      <c r="Q1050" s="129"/>
      <c r="R1050" s="237"/>
      <c r="S1050" s="128"/>
      <c r="T1050" s="119"/>
      <c r="U1050" s="130"/>
      <c r="V1050" s="130"/>
      <c r="W1050" s="5"/>
      <c r="X1050" s="128"/>
      <c r="Y1050" s="127"/>
      <c r="Z1050" s="127"/>
      <c r="AA1050" s="128"/>
      <c r="AB1050" s="119"/>
      <c r="AC1050" s="68" t="s">
        <v>82</v>
      </c>
      <c r="AD1050" s="35"/>
      <c r="AE1050" s="112"/>
      <c r="AF1050" s="112"/>
      <c r="AG1050" s="112"/>
      <c r="AH1050" s="112"/>
      <c r="AI1050" s="6"/>
      <c r="AJ1050" s="6"/>
      <c r="AK1050" s="6"/>
      <c r="AL1050" s="145"/>
      <c r="AM1050" s="135"/>
      <c r="AN1050" s="136"/>
      <c r="AO1050" s="136"/>
      <c r="AP1050" s="136"/>
      <c r="AQ1050" s="147"/>
      <c r="AR1050" s="145"/>
      <c r="AS1050" s="110"/>
      <c r="AT1050" s="119"/>
      <c r="AU1050" s="10"/>
      <c r="AV1050" s="119"/>
      <c r="AW1050" s="8"/>
      <c r="AX1050" s="9"/>
      <c r="AY1050" s="9"/>
      <c r="AZ1050" s="9"/>
      <c r="BA1050" s="145"/>
      <c r="BB1050" s="145"/>
      <c r="BC1050" s="149"/>
      <c r="BD1050" s="33"/>
      <c r="BE1050" s="6"/>
      <c r="BF1050" s="8"/>
      <c r="BG1050" s="154"/>
      <c r="BH1050" s="119"/>
      <c r="BI1050" s="119"/>
      <c r="BJ1050" s="6"/>
      <c r="BK1050" s="108"/>
      <c r="BL1050" s="108"/>
      <c r="BM1050" s="6"/>
      <c r="BN1050" s="6"/>
      <c r="BO1050" s="7"/>
      <c r="BP1050" s="6"/>
      <c r="BQ1050" s="156"/>
      <c r="BR1050" s="139" t="s">
        <v>80</v>
      </c>
      <c r="BS1050" s="159"/>
      <c r="BT1050" s="6"/>
    </row>
    <row r="1051" spans="1:72" s="101" customFormat="1" x14ac:dyDescent="0.25">
      <c r="A1051" s="122"/>
      <c r="B1051" s="123"/>
      <c r="C1051" s="123"/>
      <c r="D1051" s="124"/>
      <c r="E1051" s="185"/>
      <c r="F1051" s="5"/>
      <c r="G1051" s="5"/>
      <c r="H1051" s="64" t="str">
        <f t="shared" si="18"/>
        <v/>
      </c>
      <c r="I1051" s="5"/>
      <c r="J1051" s="5"/>
      <c r="K1051" s="103" t="str">
        <f t="shared" si="19"/>
        <v/>
      </c>
      <c r="L1051" s="119"/>
      <c r="M1051" s="152"/>
      <c r="N1051" s="119"/>
      <c r="O1051" s="5" t="s">
        <v>293</v>
      </c>
      <c r="P1051" s="127"/>
      <c r="Q1051" s="129"/>
      <c r="R1051" s="237"/>
      <c r="S1051" s="128"/>
      <c r="T1051" s="119"/>
      <c r="U1051" s="130"/>
      <c r="V1051" s="130"/>
      <c r="W1051" s="5"/>
      <c r="X1051" s="128"/>
      <c r="Y1051" s="127"/>
      <c r="Z1051" s="127"/>
      <c r="AA1051" s="128"/>
      <c r="AB1051" s="119"/>
      <c r="AC1051" s="68" t="s">
        <v>82</v>
      </c>
      <c r="AD1051" s="35"/>
      <c r="AE1051" s="112"/>
      <c r="AF1051" s="112"/>
      <c r="AG1051" s="112"/>
      <c r="AH1051" s="112"/>
      <c r="AI1051" s="6"/>
      <c r="AJ1051" s="6"/>
      <c r="AK1051" s="6"/>
      <c r="AL1051" s="145"/>
      <c r="AM1051" s="135"/>
      <c r="AN1051" s="136"/>
      <c r="AO1051" s="136"/>
      <c r="AP1051" s="136"/>
      <c r="AQ1051" s="147"/>
      <c r="AR1051" s="145"/>
      <c r="AS1051" s="110"/>
      <c r="AT1051" s="119"/>
      <c r="AU1051" s="10"/>
      <c r="AV1051" s="119"/>
      <c r="AW1051" s="8"/>
      <c r="AX1051" s="9"/>
      <c r="AY1051" s="9"/>
      <c r="AZ1051" s="9"/>
      <c r="BA1051" s="145"/>
      <c r="BB1051" s="145"/>
      <c r="BC1051" s="149"/>
      <c r="BD1051" s="33"/>
      <c r="BE1051" s="6"/>
      <c r="BF1051" s="8"/>
      <c r="BG1051" s="154"/>
      <c r="BH1051" s="119"/>
      <c r="BI1051" s="119"/>
      <c r="BJ1051" s="6"/>
      <c r="BK1051" s="108"/>
      <c r="BL1051" s="108"/>
      <c r="BM1051" s="6"/>
      <c r="BN1051" s="6"/>
      <c r="BO1051" s="7"/>
      <c r="BP1051" s="6"/>
      <c r="BQ1051" s="156"/>
      <c r="BR1051" s="139" t="s">
        <v>80</v>
      </c>
      <c r="BS1051" s="159"/>
      <c r="BT1051" s="6"/>
    </row>
    <row r="1052" spans="1:72" s="101" customFormat="1" x14ac:dyDescent="0.25">
      <c r="A1052" s="122"/>
      <c r="B1052" s="123"/>
      <c r="C1052" s="123"/>
      <c r="D1052" s="124"/>
      <c r="E1052" s="185"/>
      <c r="F1052" s="5"/>
      <c r="G1052" s="5"/>
      <c r="H1052" s="64" t="str">
        <f t="shared" si="18"/>
        <v/>
      </c>
      <c r="I1052" s="5"/>
      <c r="J1052" s="5"/>
      <c r="K1052" s="103" t="str">
        <f t="shared" si="19"/>
        <v/>
      </c>
      <c r="L1052" s="119"/>
      <c r="M1052" s="152"/>
      <c r="N1052" s="119"/>
      <c r="O1052" s="5" t="s">
        <v>293</v>
      </c>
      <c r="P1052" s="127"/>
      <c r="Q1052" s="129"/>
      <c r="R1052" s="237"/>
      <c r="S1052" s="128"/>
      <c r="T1052" s="119"/>
      <c r="U1052" s="130"/>
      <c r="V1052" s="130"/>
      <c r="W1052" s="5"/>
      <c r="X1052" s="128"/>
      <c r="Y1052" s="127"/>
      <c r="Z1052" s="127"/>
      <c r="AA1052" s="128"/>
      <c r="AB1052" s="119"/>
      <c r="AC1052" s="68" t="s">
        <v>82</v>
      </c>
      <c r="AD1052" s="35"/>
      <c r="AE1052" s="112"/>
      <c r="AF1052" s="112"/>
      <c r="AG1052" s="112"/>
      <c r="AH1052" s="112"/>
      <c r="AI1052" s="6"/>
      <c r="AJ1052" s="6"/>
      <c r="AK1052" s="6"/>
      <c r="AL1052" s="145"/>
      <c r="AM1052" s="135"/>
      <c r="AN1052" s="136"/>
      <c r="AO1052" s="136"/>
      <c r="AP1052" s="136"/>
      <c r="AQ1052" s="147"/>
      <c r="AR1052" s="145"/>
      <c r="AS1052" s="110"/>
      <c r="AT1052" s="119"/>
      <c r="AU1052" s="10"/>
      <c r="AV1052" s="119"/>
      <c r="AW1052" s="8"/>
      <c r="AX1052" s="9"/>
      <c r="AY1052" s="9"/>
      <c r="AZ1052" s="9"/>
      <c r="BA1052" s="145"/>
      <c r="BB1052" s="145"/>
      <c r="BC1052" s="149"/>
      <c r="BD1052" s="33"/>
      <c r="BE1052" s="6"/>
      <c r="BF1052" s="8"/>
      <c r="BG1052" s="154"/>
      <c r="BH1052" s="119"/>
      <c r="BI1052" s="119"/>
      <c r="BJ1052" s="6"/>
      <c r="BK1052" s="108"/>
      <c r="BL1052" s="108"/>
      <c r="BM1052" s="6"/>
      <c r="BN1052" s="6"/>
      <c r="BO1052" s="7"/>
      <c r="BP1052" s="6"/>
      <c r="BQ1052" s="156"/>
      <c r="BR1052" s="139" t="s">
        <v>80</v>
      </c>
      <c r="BS1052" s="159"/>
      <c r="BT1052" s="6"/>
    </row>
    <row r="1053" spans="1:72" s="101" customFormat="1" x14ac:dyDescent="0.25">
      <c r="A1053" s="122"/>
      <c r="B1053" s="123"/>
      <c r="C1053" s="123"/>
      <c r="D1053" s="124"/>
      <c r="E1053" s="185"/>
      <c r="F1053" s="5"/>
      <c r="G1053" s="5"/>
      <c r="H1053" s="64" t="str">
        <f t="shared" si="18"/>
        <v/>
      </c>
      <c r="I1053" s="5"/>
      <c r="J1053" s="5"/>
      <c r="K1053" s="103" t="str">
        <f t="shared" si="19"/>
        <v/>
      </c>
      <c r="L1053" s="119"/>
      <c r="M1053" s="152"/>
      <c r="N1053" s="119"/>
      <c r="O1053" s="5" t="s">
        <v>293</v>
      </c>
      <c r="P1053" s="127"/>
      <c r="Q1053" s="129"/>
      <c r="R1053" s="237"/>
      <c r="S1053" s="128"/>
      <c r="T1053" s="119"/>
      <c r="U1053" s="130"/>
      <c r="V1053" s="130"/>
      <c r="W1053" s="5"/>
      <c r="X1053" s="128"/>
      <c r="Y1053" s="127"/>
      <c r="Z1053" s="127"/>
      <c r="AA1053" s="128"/>
      <c r="AB1053" s="119"/>
      <c r="AC1053" s="68" t="s">
        <v>82</v>
      </c>
      <c r="AD1053" s="35"/>
      <c r="AE1053" s="112"/>
      <c r="AF1053" s="112"/>
      <c r="AG1053" s="112"/>
      <c r="AH1053" s="112"/>
      <c r="AI1053" s="6"/>
      <c r="AJ1053" s="6"/>
      <c r="AK1053" s="6"/>
      <c r="AL1053" s="145"/>
      <c r="AM1053" s="135"/>
      <c r="AN1053" s="136"/>
      <c r="AO1053" s="136"/>
      <c r="AP1053" s="136"/>
      <c r="AQ1053" s="147"/>
      <c r="AR1053" s="145"/>
      <c r="AS1053" s="110"/>
      <c r="AT1053" s="119"/>
      <c r="AU1053" s="10"/>
      <c r="AV1053" s="119"/>
      <c r="AW1053" s="8"/>
      <c r="AX1053" s="9"/>
      <c r="AY1053" s="9"/>
      <c r="AZ1053" s="9"/>
      <c r="BA1053" s="145"/>
      <c r="BB1053" s="145"/>
      <c r="BC1053" s="149"/>
      <c r="BD1053" s="33"/>
      <c r="BE1053" s="6"/>
      <c r="BF1053" s="8"/>
      <c r="BG1053" s="154"/>
      <c r="BH1053" s="119"/>
      <c r="BI1053" s="119"/>
      <c r="BJ1053" s="6"/>
      <c r="BK1053" s="108"/>
      <c r="BL1053" s="108"/>
      <c r="BM1053" s="6"/>
      <c r="BN1053" s="6"/>
      <c r="BO1053" s="7"/>
      <c r="BP1053" s="6"/>
      <c r="BQ1053" s="156"/>
      <c r="BR1053" s="139" t="s">
        <v>80</v>
      </c>
      <c r="BS1053" s="159"/>
      <c r="BT1053" s="6"/>
    </row>
    <row r="1054" spans="1:72" s="101" customFormat="1" x14ac:dyDescent="0.25">
      <c r="A1054" s="122"/>
      <c r="B1054" s="123"/>
      <c r="C1054" s="123"/>
      <c r="D1054" s="124"/>
      <c r="E1054" s="185"/>
      <c r="F1054" s="5"/>
      <c r="G1054" s="5"/>
      <c r="H1054" s="64" t="str">
        <f t="shared" si="18"/>
        <v/>
      </c>
      <c r="I1054" s="5"/>
      <c r="J1054" s="5"/>
      <c r="K1054" s="103" t="str">
        <f t="shared" si="19"/>
        <v/>
      </c>
      <c r="L1054" s="119"/>
      <c r="M1054" s="152"/>
      <c r="N1054" s="119"/>
      <c r="O1054" s="5" t="s">
        <v>293</v>
      </c>
      <c r="P1054" s="127"/>
      <c r="Q1054" s="129"/>
      <c r="R1054" s="237"/>
      <c r="S1054" s="128"/>
      <c r="T1054" s="119"/>
      <c r="U1054" s="130"/>
      <c r="V1054" s="130"/>
      <c r="W1054" s="5"/>
      <c r="X1054" s="128"/>
      <c r="Y1054" s="127"/>
      <c r="Z1054" s="127"/>
      <c r="AA1054" s="128"/>
      <c r="AB1054" s="119"/>
      <c r="AC1054" s="68" t="s">
        <v>82</v>
      </c>
      <c r="AD1054" s="35"/>
      <c r="AE1054" s="112"/>
      <c r="AF1054" s="112"/>
      <c r="AG1054" s="112"/>
      <c r="AH1054" s="112"/>
      <c r="AI1054" s="6"/>
      <c r="AJ1054" s="6"/>
      <c r="AK1054" s="6"/>
      <c r="AL1054" s="145"/>
      <c r="AM1054" s="135"/>
      <c r="AN1054" s="136"/>
      <c r="AO1054" s="136"/>
      <c r="AP1054" s="136"/>
      <c r="AQ1054" s="147"/>
      <c r="AR1054" s="145"/>
      <c r="AS1054" s="110"/>
      <c r="AT1054" s="119"/>
      <c r="AU1054" s="10"/>
      <c r="AV1054" s="119"/>
      <c r="AW1054" s="8"/>
      <c r="AX1054" s="9"/>
      <c r="AY1054" s="9"/>
      <c r="AZ1054" s="9"/>
      <c r="BA1054" s="145"/>
      <c r="BB1054" s="145"/>
      <c r="BC1054" s="149"/>
      <c r="BD1054" s="33"/>
      <c r="BE1054" s="6"/>
      <c r="BF1054" s="8"/>
      <c r="BG1054" s="154"/>
      <c r="BH1054" s="119"/>
      <c r="BI1054" s="119"/>
      <c r="BJ1054" s="6"/>
      <c r="BK1054" s="108"/>
      <c r="BL1054" s="108"/>
      <c r="BM1054" s="6"/>
      <c r="BN1054" s="6"/>
      <c r="BO1054" s="7"/>
      <c r="BP1054" s="6"/>
      <c r="BQ1054" s="156"/>
      <c r="BR1054" s="139" t="s">
        <v>80</v>
      </c>
      <c r="BS1054" s="159"/>
      <c r="BT1054" s="6"/>
    </row>
    <row r="1055" spans="1:72" s="101" customFormat="1" x14ac:dyDescent="0.25">
      <c r="A1055" s="122"/>
      <c r="B1055" s="123"/>
      <c r="C1055" s="123"/>
      <c r="D1055" s="124"/>
      <c r="E1055" s="185"/>
      <c r="F1055" s="5"/>
      <c r="G1055" s="5"/>
      <c r="H1055" s="64" t="str">
        <f t="shared" si="18"/>
        <v/>
      </c>
      <c r="I1055" s="5"/>
      <c r="J1055" s="5"/>
      <c r="K1055" s="103" t="str">
        <f t="shared" si="19"/>
        <v/>
      </c>
      <c r="L1055" s="119"/>
      <c r="M1055" s="152"/>
      <c r="N1055" s="119"/>
      <c r="O1055" s="5" t="s">
        <v>293</v>
      </c>
      <c r="P1055" s="127"/>
      <c r="Q1055" s="129"/>
      <c r="R1055" s="237"/>
      <c r="S1055" s="128"/>
      <c r="T1055" s="119"/>
      <c r="U1055" s="130"/>
      <c r="V1055" s="130"/>
      <c r="W1055" s="5"/>
      <c r="X1055" s="128"/>
      <c r="Y1055" s="127"/>
      <c r="Z1055" s="127"/>
      <c r="AA1055" s="128"/>
      <c r="AB1055" s="119"/>
      <c r="AC1055" s="68" t="s">
        <v>82</v>
      </c>
      <c r="AD1055" s="35"/>
      <c r="AE1055" s="112"/>
      <c r="AF1055" s="112"/>
      <c r="AG1055" s="112"/>
      <c r="AH1055" s="112"/>
      <c r="AI1055" s="6"/>
      <c r="AJ1055" s="6"/>
      <c r="AK1055" s="6"/>
      <c r="AL1055" s="145"/>
      <c r="AM1055" s="135"/>
      <c r="AN1055" s="136"/>
      <c r="AO1055" s="136"/>
      <c r="AP1055" s="136"/>
      <c r="AQ1055" s="147"/>
      <c r="AR1055" s="145"/>
      <c r="AS1055" s="110"/>
      <c r="AT1055" s="119"/>
      <c r="AU1055" s="10"/>
      <c r="AV1055" s="119"/>
      <c r="AW1055" s="8"/>
      <c r="AX1055" s="9"/>
      <c r="AY1055" s="9"/>
      <c r="AZ1055" s="9"/>
      <c r="BA1055" s="145"/>
      <c r="BB1055" s="145"/>
      <c r="BC1055" s="149"/>
      <c r="BD1055" s="33"/>
      <c r="BE1055" s="6"/>
      <c r="BF1055" s="8"/>
      <c r="BG1055" s="154"/>
      <c r="BH1055" s="119"/>
      <c r="BI1055" s="119"/>
      <c r="BJ1055" s="6"/>
      <c r="BK1055" s="108"/>
      <c r="BL1055" s="108"/>
      <c r="BM1055" s="6"/>
      <c r="BN1055" s="6"/>
      <c r="BO1055" s="7"/>
      <c r="BP1055" s="6"/>
      <c r="BQ1055" s="156"/>
      <c r="BR1055" s="139" t="s">
        <v>80</v>
      </c>
      <c r="BS1055" s="159"/>
      <c r="BT1055" s="6"/>
    </row>
    <row r="1056" spans="1:72" s="101" customFormat="1" x14ac:dyDescent="0.25">
      <c r="A1056" s="122"/>
      <c r="B1056" s="123"/>
      <c r="C1056" s="123"/>
      <c r="D1056" s="124"/>
      <c r="E1056" s="185"/>
      <c r="F1056" s="5"/>
      <c r="G1056" s="5"/>
      <c r="H1056" s="64" t="str">
        <f t="shared" si="18"/>
        <v/>
      </c>
      <c r="I1056" s="5"/>
      <c r="J1056" s="5"/>
      <c r="K1056" s="103" t="str">
        <f t="shared" si="19"/>
        <v/>
      </c>
      <c r="L1056" s="119"/>
      <c r="M1056" s="152"/>
      <c r="N1056" s="119"/>
      <c r="O1056" s="5" t="s">
        <v>293</v>
      </c>
      <c r="P1056" s="127"/>
      <c r="Q1056" s="129"/>
      <c r="R1056" s="237"/>
      <c r="S1056" s="128"/>
      <c r="T1056" s="119"/>
      <c r="U1056" s="130"/>
      <c r="V1056" s="130"/>
      <c r="W1056" s="5"/>
      <c r="X1056" s="128"/>
      <c r="Y1056" s="127"/>
      <c r="Z1056" s="127"/>
      <c r="AA1056" s="128"/>
      <c r="AB1056" s="119"/>
      <c r="AC1056" s="68" t="s">
        <v>82</v>
      </c>
      <c r="AD1056" s="35"/>
      <c r="AE1056" s="112"/>
      <c r="AF1056" s="112"/>
      <c r="AG1056" s="112"/>
      <c r="AH1056" s="112"/>
      <c r="AI1056" s="6"/>
      <c r="AJ1056" s="6"/>
      <c r="AK1056" s="6"/>
      <c r="AL1056" s="145"/>
      <c r="AM1056" s="135"/>
      <c r="AN1056" s="136"/>
      <c r="AO1056" s="136"/>
      <c r="AP1056" s="136"/>
      <c r="AQ1056" s="147"/>
      <c r="AR1056" s="145"/>
      <c r="AS1056" s="110"/>
      <c r="AT1056" s="119"/>
      <c r="AU1056" s="10"/>
      <c r="AV1056" s="119"/>
      <c r="AW1056" s="8"/>
      <c r="AX1056" s="9"/>
      <c r="AY1056" s="9"/>
      <c r="AZ1056" s="9"/>
      <c r="BA1056" s="145"/>
      <c r="BB1056" s="145"/>
      <c r="BC1056" s="149"/>
      <c r="BD1056" s="33"/>
      <c r="BE1056" s="6"/>
      <c r="BF1056" s="8"/>
      <c r="BG1056" s="154"/>
      <c r="BH1056" s="119"/>
      <c r="BI1056" s="119"/>
      <c r="BJ1056" s="6"/>
      <c r="BK1056" s="108"/>
      <c r="BL1056" s="108"/>
      <c r="BM1056" s="6"/>
      <c r="BN1056" s="6"/>
      <c r="BO1056" s="7"/>
      <c r="BP1056" s="6"/>
      <c r="BQ1056" s="156"/>
      <c r="BR1056" s="139" t="s">
        <v>80</v>
      </c>
      <c r="BS1056" s="159"/>
      <c r="BT1056" s="6"/>
    </row>
    <row r="1057" spans="1:72" s="101" customFormat="1" x14ac:dyDescent="0.25">
      <c r="A1057" s="122"/>
      <c r="B1057" s="123"/>
      <c r="C1057" s="123"/>
      <c r="D1057" s="124"/>
      <c r="E1057" s="185"/>
      <c r="F1057" s="5"/>
      <c r="G1057" s="5"/>
      <c r="H1057" s="64" t="str">
        <f t="shared" si="18"/>
        <v/>
      </c>
      <c r="I1057" s="5"/>
      <c r="J1057" s="5"/>
      <c r="K1057" s="103" t="str">
        <f t="shared" si="19"/>
        <v/>
      </c>
      <c r="L1057" s="119"/>
      <c r="M1057" s="152"/>
      <c r="N1057" s="119"/>
      <c r="O1057" s="5" t="s">
        <v>293</v>
      </c>
      <c r="P1057" s="127"/>
      <c r="Q1057" s="129"/>
      <c r="R1057" s="237"/>
      <c r="S1057" s="128"/>
      <c r="T1057" s="119"/>
      <c r="U1057" s="130"/>
      <c r="V1057" s="130"/>
      <c r="W1057" s="5"/>
      <c r="X1057" s="128"/>
      <c r="Y1057" s="127"/>
      <c r="Z1057" s="127"/>
      <c r="AA1057" s="128"/>
      <c r="AB1057" s="119"/>
      <c r="AC1057" s="68" t="s">
        <v>82</v>
      </c>
      <c r="AD1057" s="35"/>
      <c r="AE1057" s="112"/>
      <c r="AF1057" s="112"/>
      <c r="AG1057" s="112"/>
      <c r="AH1057" s="112"/>
      <c r="AI1057" s="6"/>
      <c r="AJ1057" s="6"/>
      <c r="AK1057" s="6"/>
      <c r="AL1057" s="145"/>
      <c r="AM1057" s="135"/>
      <c r="AN1057" s="136"/>
      <c r="AO1057" s="136"/>
      <c r="AP1057" s="136"/>
      <c r="AQ1057" s="147"/>
      <c r="AR1057" s="145"/>
      <c r="AS1057" s="110"/>
      <c r="AT1057" s="119"/>
      <c r="AU1057" s="10"/>
      <c r="AV1057" s="119"/>
      <c r="AW1057" s="8"/>
      <c r="AX1057" s="9"/>
      <c r="AY1057" s="9"/>
      <c r="AZ1057" s="9"/>
      <c r="BA1057" s="145"/>
      <c r="BB1057" s="145"/>
      <c r="BC1057" s="149"/>
      <c r="BD1057" s="33"/>
      <c r="BE1057" s="6"/>
      <c r="BF1057" s="8"/>
      <c r="BG1057" s="154"/>
      <c r="BH1057" s="119"/>
      <c r="BI1057" s="119"/>
      <c r="BJ1057" s="6"/>
      <c r="BK1057" s="108"/>
      <c r="BL1057" s="108"/>
      <c r="BM1057" s="6"/>
      <c r="BN1057" s="6"/>
      <c r="BO1057" s="7"/>
      <c r="BP1057" s="6"/>
      <c r="BQ1057" s="156"/>
      <c r="BR1057" s="139" t="s">
        <v>80</v>
      </c>
      <c r="BS1057" s="159"/>
      <c r="BT1057" s="6"/>
    </row>
    <row r="1058" spans="1:72" s="101" customFormat="1" x14ac:dyDescent="0.25">
      <c r="A1058" s="122"/>
      <c r="B1058" s="123"/>
      <c r="C1058" s="123"/>
      <c r="D1058" s="124"/>
      <c r="E1058" s="185"/>
      <c r="F1058" s="5"/>
      <c r="G1058" s="5"/>
      <c r="H1058" s="64" t="str">
        <f t="shared" si="18"/>
        <v/>
      </c>
      <c r="I1058" s="5"/>
      <c r="J1058" s="5"/>
      <c r="K1058" s="103" t="str">
        <f t="shared" si="19"/>
        <v/>
      </c>
      <c r="L1058" s="119"/>
      <c r="M1058" s="152"/>
      <c r="N1058" s="119"/>
      <c r="O1058" s="5" t="s">
        <v>293</v>
      </c>
      <c r="P1058" s="127"/>
      <c r="Q1058" s="129"/>
      <c r="R1058" s="237"/>
      <c r="S1058" s="128"/>
      <c r="T1058" s="119"/>
      <c r="U1058" s="130"/>
      <c r="V1058" s="130"/>
      <c r="W1058" s="5"/>
      <c r="X1058" s="128"/>
      <c r="Y1058" s="127"/>
      <c r="Z1058" s="127"/>
      <c r="AA1058" s="128"/>
      <c r="AB1058" s="119"/>
      <c r="AC1058" s="68" t="s">
        <v>82</v>
      </c>
      <c r="AD1058" s="35"/>
      <c r="AE1058" s="112"/>
      <c r="AF1058" s="112"/>
      <c r="AG1058" s="112"/>
      <c r="AH1058" s="112"/>
      <c r="AI1058" s="6"/>
      <c r="AJ1058" s="6"/>
      <c r="AK1058" s="6"/>
      <c r="AL1058" s="145"/>
      <c r="AM1058" s="135"/>
      <c r="AN1058" s="136"/>
      <c r="AO1058" s="136"/>
      <c r="AP1058" s="136"/>
      <c r="AQ1058" s="147"/>
      <c r="AR1058" s="145"/>
      <c r="AS1058" s="110"/>
      <c r="AT1058" s="119"/>
      <c r="AU1058" s="10"/>
      <c r="AV1058" s="119"/>
      <c r="AW1058" s="8"/>
      <c r="AX1058" s="9"/>
      <c r="AY1058" s="9"/>
      <c r="AZ1058" s="9"/>
      <c r="BA1058" s="145"/>
      <c r="BB1058" s="145"/>
      <c r="BC1058" s="149"/>
      <c r="BD1058" s="33"/>
      <c r="BE1058" s="6"/>
      <c r="BF1058" s="8"/>
      <c r="BG1058" s="154"/>
      <c r="BH1058" s="119"/>
      <c r="BI1058" s="119"/>
      <c r="BJ1058" s="6"/>
      <c r="BK1058" s="108"/>
      <c r="BL1058" s="108"/>
      <c r="BM1058" s="6"/>
      <c r="BN1058" s="6"/>
      <c r="BO1058" s="7"/>
      <c r="BP1058" s="6"/>
      <c r="BQ1058" s="156"/>
      <c r="BR1058" s="139" t="s">
        <v>80</v>
      </c>
      <c r="BS1058" s="159"/>
      <c r="BT1058" s="6"/>
    </row>
    <row r="1059" spans="1:72" s="101" customFormat="1" x14ac:dyDescent="0.25">
      <c r="A1059" s="122"/>
      <c r="B1059" s="123"/>
      <c r="C1059" s="123"/>
      <c r="D1059" s="124"/>
      <c r="E1059" s="185"/>
      <c r="F1059" s="5"/>
      <c r="G1059" s="5"/>
      <c r="H1059" s="64" t="str">
        <f t="shared" si="18"/>
        <v/>
      </c>
      <c r="I1059" s="5"/>
      <c r="J1059" s="5"/>
      <c r="K1059" s="103" t="str">
        <f t="shared" si="19"/>
        <v/>
      </c>
      <c r="L1059" s="119"/>
      <c r="M1059" s="152"/>
      <c r="N1059" s="119"/>
      <c r="O1059" s="5" t="s">
        <v>293</v>
      </c>
      <c r="P1059" s="127"/>
      <c r="Q1059" s="129"/>
      <c r="R1059" s="237"/>
      <c r="S1059" s="128"/>
      <c r="T1059" s="119"/>
      <c r="U1059" s="130"/>
      <c r="V1059" s="130"/>
      <c r="W1059" s="5"/>
      <c r="X1059" s="128"/>
      <c r="Y1059" s="127"/>
      <c r="Z1059" s="127"/>
      <c r="AA1059" s="128"/>
      <c r="AB1059" s="119"/>
      <c r="AC1059" s="68" t="s">
        <v>82</v>
      </c>
      <c r="AD1059" s="35"/>
      <c r="AE1059" s="112"/>
      <c r="AF1059" s="112"/>
      <c r="AG1059" s="112"/>
      <c r="AH1059" s="112"/>
      <c r="AI1059" s="6"/>
      <c r="AJ1059" s="6"/>
      <c r="AK1059" s="6"/>
      <c r="AL1059" s="145"/>
      <c r="AM1059" s="135"/>
      <c r="AN1059" s="136"/>
      <c r="AO1059" s="136"/>
      <c r="AP1059" s="136"/>
      <c r="AQ1059" s="147"/>
      <c r="AR1059" s="145"/>
      <c r="AS1059" s="110"/>
      <c r="AT1059" s="119"/>
      <c r="AU1059" s="10"/>
      <c r="AV1059" s="119"/>
      <c r="AW1059" s="8"/>
      <c r="AX1059" s="9"/>
      <c r="AY1059" s="9"/>
      <c r="AZ1059" s="9"/>
      <c r="BA1059" s="145"/>
      <c r="BB1059" s="145"/>
      <c r="BC1059" s="149"/>
      <c r="BD1059" s="33"/>
      <c r="BE1059" s="6"/>
      <c r="BF1059" s="8"/>
      <c r="BG1059" s="154"/>
      <c r="BH1059" s="119"/>
      <c r="BI1059" s="119"/>
      <c r="BJ1059" s="6"/>
      <c r="BK1059" s="108"/>
      <c r="BL1059" s="108"/>
      <c r="BM1059" s="6"/>
      <c r="BN1059" s="6"/>
      <c r="BO1059" s="7"/>
      <c r="BP1059" s="6"/>
      <c r="BQ1059" s="156"/>
      <c r="BR1059" s="139" t="s">
        <v>80</v>
      </c>
      <c r="BS1059" s="159"/>
      <c r="BT1059" s="6"/>
    </row>
    <row r="1060" spans="1:72" s="101" customFormat="1" x14ac:dyDescent="0.25">
      <c r="A1060" s="122"/>
      <c r="B1060" s="123"/>
      <c r="C1060" s="123"/>
      <c r="D1060" s="124"/>
      <c r="E1060" s="185"/>
      <c r="F1060" s="5"/>
      <c r="G1060" s="5"/>
      <c r="H1060" s="64" t="str">
        <f t="shared" si="18"/>
        <v/>
      </c>
      <c r="I1060" s="5"/>
      <c r="J1060" s="5"/>
      <c r="K1060" s="103" t="str">
        <f t="shared" si="19"/>
        <v/>
      </c>
      <c r="L1060" s="119"/>
      <c r="M1060" s="152"/>
      <c r="N1060" s="119"/>
      <c r="O1060" s="5" t="s">
        <v>293</v>
      </c>
      <c r="P1060" s="127"/>
      <c r="Q1060" s="129"/>
      <c r="R1060" s="237"/>
      <c r="S1060" s="128"/>
      <c r="T1060" s="119"/>
      <c r="U1060" s="130"/>
      <c r="V1060" s="130"/>
      <c r="W1060" s="5"/>
      <c r="X1060" s="128"/>
      <c r="Y1060" s="127"/>
      <c r="Z1060" s="127"/>
      <c r="AA1060" s="128"/>
      <c r="AB1060" s="119"/>
      <c r="AC1060" s="68" t="s">
        <v>82</v>
      </c>
      <c r="AD1060" s="35"/>
      <c r="AE1060" s="112"/>
      <c r="AF1060" s="112"/>
      <c r="AG1060" s="112"/>
      <c r="AH1060" s="112"/>
      <c r="AI1060" s="6"/>
      <c r="AJ1060" s="6"/>
      <c r="AK1060" s="6"/>
      <c r="AL1060" s="145"/>
      <c r="AM1060" s="135"/>
      <c r="AN1060" s="136"/>
      <c r="AO1060" s="136"/>
      <c r="AP1060" s="136"/>
      <c r="AQ1060" s="147"/>
      <c r="AR1060" s="145"/>
      <c r="AS1060" s="110"/>
      <c r="AT1060" s="119"/>
      <c r="AU1060" s="10"/>
      <c r="AV1060" s="119"/>
      <c r="AW1060" s="8"/>
      <c r="AX1060" s="9"/>
      <c r="AY1060" s="9"/>
      <c r="AZ1060" s="9"/>
      <c r="BA1060" s="145"/>
      <c r="BB1060" s="145"/>
      <c r="BC1060" s="149"/>
      <c r="BD1060" s="33"/>
      <c r="BE1060" s="6"/>
      <c r="BF1060" s="8"/>
      <c r="BG1060" s="154"/>
      <c r="BH1060" s="119"/>
      <c r="BI1060" s="119"/>
      <c r="BJ1060" s="6"/>
      <c r="BK1060" s="108"/>
      <c r="BL1060" s="108"/>
      <c r="BM1060" s="6"/>
      <c r="BN1060" s="6"/>
      <c r="BO1060" s="7"/>
      <c r="BP1060" s="6"/>
      <c r="BQ1060" s="156"/>
      <c r="BR1060" s="139" t="s">
        <v>80</v>
      </c>
      <c r="BS1060" s="159"/>
      <c r="BT1060" s="6"/>
    </row>
    <row r="1061" spans="1:72" s="101" customFormat="1" x14ac:dyDescent="0.25">
      <c r="A1061" s="122"/>
      <c r="B1061" s="123"/>
      <c r="C1061" s="123"/>
      <c r="D1061" s="124"/>
      <c r="E1061" s="185"/>
      <c r="F1061" s="5"/>
      <c r="G1061" s="5"/>
      <c r="H1061" s="64" t="str">
        <f t="shared" si="18"/>
        <v/>
      </c>
      <c r="I1061" s="5"/>
      <c r="J1061" s="5"/>
      <c r="K1061" s="103" t="str">
        <f t="shared" si="19"/>
        <v/>
      </c>
      <c r="L1061" s="119"/>
      <c r="M1061" s="152"/>
      <c r="N1061" s="119"/>
      <c r="O1061" s="5" t="s">
        <v>293</v>
      </c>
      <c r="P1061" s="127"/>
      <c r="Q1061" s="129"/>
      <c r="R1061" s="237"/>
      <c r="S1061" s="128"/>
      <c r="T1061" s="119"/>
      <c r="U1061" s="130"/>
      <c r="V1061" s="130"/>
      <c r="W1061" s="5"/>
      <c r="X1061" s="128"/>
      <c r="Y1061" s="127"/>
      <c r="Z1061" s="127"/>
      <c r="AA1061" s="128"/>
      <c r="AB1061" s="119"/>
      <c r="AC1061" s="68" t="s">
        <v>82</v>
      </c>
      <c r="AD1061" s="35"/>
      <c r="AE1061" s="112"/>
      <c r="AF1061" s="112"/>
      <c r="AG1061" s="112"/>
      <c r="AH1061" s="112"/>
      <c r="AI1061" s="6"/>
      <c r="AJ1061" s="6"/>
      <c r="AK1061" s="6"/>
      <c r="AL1061" s="145"/>
      <c r="AM1061" s="135"/>
      <c r="AN1061" s="136"/>
      <c r="AO1061" s="136"/>
      <c r="AP1061" s="136"/>
      <c r="AQ1061" s="147"/>
      <c r="AR1061" s="145"/>
      <c r="AS1061" s="110"/>
      <c r="AT1061" s="119"/>
      <c r="AU1061" s="10"/>
      <c r="AV1061" s="119"/>
      <c r="AW1061" s="8"/>
      <c r="AX1061" s="9"/>
      <c r="AY1061" s="9"/>
      <c r="AZ1061" s="9"/>
      <c r="BA1061" s="145"/>
      <c r="BB1061" s="145"/>
      <c r="BC1061" s="149"/>
      <c r="BD1061" s="33"/>
      <c r="BE1061" s="6"/>
      <c r="BF1061" s="8"/>
      <c r="BG1061" s="154"/>
      <c r="BH1061" s="119"/>
      <c r="BI1061" s="119"/>
      <c r="BJ1061" s="6"/>
      <c r="BK1061" s="108"/>
      <c r="BL1061" s="108"/>
      <c r="BM1061" s="6"/>
      <c r="BN1061" s="6"/>
      <c r="BO1061" s="7"/>
      <c r="BP1061" s="6"/>
      <c r="BQ1061" s="156"/>
      <c r="BR1061" s="139" t="s">
        <v>80</v>
      </c>
      <c r="BS1061" s="159"/>
      <c r="BT1061" s="6"/>
    </row>
    <row r="1062" spans="1:72" s="101" customFormat="1" x14ac:dyDescent="0.25">
      <c r="A1062" s="122"/>
      <c r="B1062" s="123"/>
      <c r="C1062" s="123"/>
      <c r="D1062" s="124"/>
      <c r="E1062" s="185"/>
      <c r="F1062" s="5"/>
      <c r="G1062" s="5"/>
      <c r="H1062" s="64" t="str">
        <f t="shared" si="18"/>
        <v/>
      </c>
      <c r="I1062" s="5"/>
      <c r="J1062" s="5"/>
      <c r="K1062" s="103" t="str">
        <f t="shared" si="19"/>
        <v/>
      </c>
      <c r="L1062" s="119"/>
      <c r="M1062" s="152"/>
      <c r="N1062" s="119"/>
      <c r="O1062" s="5" t="s">
        <v>293</v>
      </c>
      <c r="P1062" s="127"/>
      <c r="Q1062" s="129"/>
      <c r="R1062" s="237"/>
      <c r="S1062" s="128"/>
      <c r="T1062" s="119"/>
      <c r="U1062" s="130"/>
      <c r="V1062" s="130"/>
      <c r="W1062" s="5"/>
      <c r="X1062" s="128"/>
      <c r="Y1062" s="127"/>
      <c r="Z1062" s="127"/>
      <c r="AA1062" s="128"/>
      <c r="AB1062" s="119"/>
      <c r="AC1062" s="68" t="s">
        <v>82</v>
      </c>
      <c r="AD1062" s="35"/>
      <c r="AE1062" s="112"/>
      <c r="AF1062" s="112"/>
      <c r="AG1062" s="112"/>
      <c r="AH1062" s="112"/>
      <c r="AI1062" s="6"/>
      <c r="AJ1062" s="6"/>
      <c r="AK1062" s="6"/>
      <c r="AL1062" s="145"/>
      <c r="AM1062" s="135"/>
      <c r="AN1062" s="136"/>
      <c r="AO1062" s="136"/>
      <c r="AP1062" s="136"/>
      <c r="AQ1062" s="147"/>
      <c r="AR1062" s="145"/>
      <c r="AS1062" s="110"/>
      <c r="AT1062" s="119"/>
      <c r="AU1062" s="10"/>
      <c r="AV1062" s="119"/>
      <c r="AW1062" s="8"/>
      <c r="AX1062" s="9"/>
      <c r="AY1062" s="9"/>
      <c r="AZ1062" s="9"/>
      <c r="BA1062" s="145"/>
      <c r="BB1062" s="145"/>
      <c r="BC1062" s="149"/>
      <c r="BD1062" s="33"/>
      <c r="BE1062" s="6"/>
      <c r="BF1062" s="8"/>
      <c r="BG1062" s="154"/>
      <c r="BH1062" s="119"/>
      <c r="BI1062" s="119"/>
      <c r="BJ1062" s="6"/>
      <c r="BK1062" s="108"/>
      <c r="BL1062" s="108"/>
      <c r="BM1062" s="6"/>
      <c r="BN1062" s="6"/>
      <c r="BO1062" s="7"/>
      <c r="BP1062" s="6"/>
      <c r="BQ1062" s="156"/>
      <c r="BR1062" s="139" t="s">
        <v>80</v>
      </c>
      <c r="BS1062" s="159"/>
      <c r="BT1062" s="6"/>
    </row>
    <row r="1063" spans="1:72" s="101" customFormat="1" x14ac:dyDescent="0.25">
      <c r="A1063" s="122"/>
      <c r="B1063" s="123"/>
      <c r="C1063" s="123"/>
      <c r="D1063" s="124"/>
      <c r="E1063" s="185"/>
      <c r="F1063" s="5"/>
      <c r="G1063" s="5"/>
      <c r="H1063" s="64" t="str">
        <f t="shared" si="18"/>
        <v/>
      </c>
      <c r="I1063" s="5"/>
      <c r="J1063" s="5"/>
      <c r="K1063" s="64" t="str">
        <f t="shared" si="19"/>
        <v/>
      </c>
      <c r="L1063" s="119"/>
      <c r="M1063" s="152"/>
      <c r="N1063" s="119"/>
      <c r="O1063" s="5" t="s">
        <v>293</v>
      </c>
      <c r="P1063" s="127"/>
      <c r="Q1063" s="129"/>
      <c r="R1063" s="237"/>
      <c r="S1063" s="128"/>
      <c r="T1063" s="119"/>
      <c r="U1063" s="130"/>
      <c r="V1063" s="130"/>
      <c r="W1063" s="5"/>
      <c r="X1063" s="128"/>
      <c r="Y1063" s="127"/>
      <c r="Z1063" s="127"/>
      <c r="AA1063" s="128"/>
      <c r="AB1063" s="119"/>
      <c r="AC1063" s="68" t="s">
        <v>82</v>
      </c>
      <c r="AD1063" s="35"/>
      <c r="AE1063" s="112"/>
      <c r="AF1063" s="112"/>
      <c r="AG1063" s="112"/>
      <c r="AH1063" s="112"/>
      <c r="AI1063" s="6"/>
      <c r="AJ1063" s="6"/>
      <c r="AK1063" s="6"/>
      <c r="AL1063" s="145"/>
      <c r="AM1063" s="135"/>
      <c r="AN1063" s="136"/>
      <c r="AO1063" s="136"/>
      <c r="AP1063" s="136"/>
      <c r="AQ1063" s="147"/>
      <c r="AR1063" s="145"/>
      <c r="AS1063" s="110"/>
      <c r="AT1063" s="119"/>
      <c r="AU1063" s="10"/>
      <c r="AV1063" s="119"/>
      <c r="AW1063" s="8"/>
      <c r="AX1063" s="9"/>
      <c r="AY1063" s="9"/>
      <c r="AZ1063" s="9"/>
      <c r="BA1063" s="145"/>
      <c r="BB1063" s="145"/>
      <c r="BC1063" s="149"/>
      <c r="BD1063" s="33"/>
      <c r="BE1063" s="6"/>
      <c r="BF1063" s="8"/>
      <c r="BG1063" s="154"/>
      <c r="BH1063" s="119"/>
      <c r="BI1063" s="119"/>
      <c r="BJ1063" s="6"/>
      <c r="BK1063" s="108"/>
      <c r="BL1063" s="108"/>
      <c r="BM1063" s="6"/>
      <c r="BN1063" s="6"/>
      <c r="BO1063" s="7"/>
      <c r="BP1063" s="6"/>
      <c r="BQ1063" s="156"/>
      <c r="BR1063" s="139" t="s">
        <v>80</v>
      </c>
      <c r="BS1063" s="159"/>
      <c r="BT1063" s="6"/>
    </row>
    <row r="1064" spans="1:72" s="101" customFormat="1" x14ac:dyDescent="0.25">
      <c r="A1064" s="122"/>
      <c r="B1064" s="123"/>
      <c r="C1064" s="123"/>
      <c r="D1064" s="124"/>
      <c r="E1064" s="185"/>
      <c r="F1064" s="5"/>
      <c r="G1064" s="5"/>
      <c r="H1064" s="64" t="str">
        <f t="shared" si="18"/>
        <v/>
      </c>
      <c r="I1064" s="5"/>
      <c r="J1064" s="5"/>
      <c r="K1064" s="64" t="str">
        <f t="shared" si="19"/>
        <v/>
      </c>
      <c r="L1064" s="119"/>
      <c r="M1064" s="152"/>
      <c r="N1064" s="119"/>
      <c r="O1064" s="5" t="s">
        <v>293</v>
      </c>
      <c r="P1064" s="127"/>
      <c r="Q1064" s="129"/>
      <c r="R1064" s="237"/>
      <c r="S1064" s="128"/>
      <c r="T1064" s="119"/>
      <c r="U1064" s="130"/>
      <c r="V1064" s="130"/>
      <c r="W1064" s="5"/>
      <c r="X1064" s="128"/>
      <c r="Y1064" s="127"/>
      <c r="Z1064" s="127"/>
      <c r="AA1064" s="128"/>
      <c r="AB1064" s="119"/>
      <c r="AC1064" s="68" t="s">
        <v>82</v>
      </c>
      <c r="AD1064" s="35"/>
      <c r="AE1064" s="112"/>
      <c r="AF1064" s="112"/>
      <c r="AG1064" s="112"/>
      <c r="AH1064" s="112"/>
      <c r="AI1064" s="6"/>
      <c r="AJ1064" s="6"/>
      <c r="AK1064" s="6"/>
      <c r="AL1064" s="145"/>
      <c r="AM1064" s="135"/>
      <c r="AN1064" s="136"/>
      <c r="AO1064" s="136"/>
      <c r="AP1064" s="136"/>
      <c r="AQ1064" s="147"/>
      <c r="AR1064" s="145"/>
      <c r="AS1064" s="110"/>
      <c r="AT1064" s="119"/>
      <c r="AU1064" s="10"/>
      <c r="AV1064" s="119"/>
      <c r="AW1064" s="8"/>
      <c r="AX1064" s="9"/>
      <c r="AY1064" s="9"/>
      <c r="AZ1064" s="9"/>
      <c r="BA1064" s="145"/>
      <c r="BB1064" s="145"/>
      <c r="BC1064" s="149"/>
      <c r="BD1064" s="33"/>
      <c r="BE1064" s="6"/>
      <c r="BF1064" s="8"/>
      <c r="BG1064" s="154"/>
      <c r="BH1064" s="119"/>
      <c r="BI1064" s="119"/>
      <c r="BJ1064" s="6"/>
      <c r="BK1064" s="108"/>
      <c r="BL1064" s="108"/>
      <c r="BM1064" s="6"/>
      <c r="BN1064" s="6"/>
      <c r="BO1064" s="7"/>
      <c r="BP1064" s="6"/>
      <c r="BQ1064" s="156"/>
      <c r="BR1064" s="139" t="s">
        <v>80</v>
      </c>
      <c r="BS1064" s="159"/>
      <c r="BT1064" s="6"/>
    </row>
    <row r="1065" spans="1:72" s="101" customFormat="1" x14ac:dyDescent="0.25">
      <c r="A1065" s="122"/>
      <c r="B1065" s="123"/>
      <c r="C1065" s="123"/>
      <c r="D1065" s="124"/>
      <c r="E1065" s="185"/>
      <c r="F1065" s="5"/>
      <c r="G1065" s="5"/>
      <c r="H1065" s="64" t="str">
        <f t="shared" si="18"/>
        <v/>
      </c>
      <c r="I1065" s="5"/>
      <c r="J1065" s="5"/>
      <c r="K1065" s="64" t="str">
        <f t="shared" si="19"/>
        <v/>
      </c>
      <c r="L1065" s="119"/>
      <c r="M1065" s="152"/>
      <c r="N1065" s="119"/>
      <c r="O1065" s="5" t="s">
        <v>293</v>
      </c>
      <c r="P1065" s="127"/>
      <c r="Q1065" s="129"/>
      <c r="R1065" s="237"/>
      <c r="S1065" s="128"/>
      <c r="T1065" s="119"/>
      <c r="U1065" s="130"/>
      <c r="V1065" s="130"/>
      <c r="W1065" s="5"/>
      <c r="X1065" s="128"/>
      <c r="Y1065" s="127"/>
      <c r="Z1065" s="127"/>
      <c r="AA1065" s="128"/>
      <c r="AB1065" s="119"/>
      <c r="AC1065" s="68" t="s">
        <v>82</v>
      </c>
      <c r="AD1065" s="35"/>
      <c r="AE1065" s="112"/>
      <c r="AF1065" s="112"/>
      <c r="AG1065" s="112"/>
      <c r="AH1065" s="112"/>
      <c r="AI1065" s="6"/>
      <c r="AJ1065" s="6"/>
      <c r="AK1065" s="6"/>
      <c r="AL1065" s="145"/>
      <c r="AM1065" s="135"/>
      <c r="AN1065" s="136"/>
      <c r="AO1065" s="136"/>
      <c r="AP1065" s="136"/>
      <c r="AQ1065" s="147"/>
      <c r="AR1065" s="145"/>
      <c r="AS1065" s="110"/>
      <c r="AT1065" s="119"/>
      <c r="AU1065" s="10"/>
      <c r="AV1065" s="119"/>
      <c r="AW1065" s="8"/>
      <c r="AX1065" s="9"/>
      <c r="AY1065" s="9"/>
      <c r="AZ1065" s="9"/>
      <c r="BA1065" s="145"/>
      <c r="BB1065" s="145"/>
      <c r="BC1065" s="149"/>
      <c r="BD1065" s="33"/>
      <c r="BE1065" s="6"/>
      <c r="BF1065" s="8"/>
      <c r="BG1065" s="154"/>
      <c r="BH1065" s="119"/>
      <c r="BI1065" s="119"/>
      <c r="BJ1065" s="6"/>
      <c r="BK1065" s="108"/>
      <c r="BL1065" s="108"/>
      <c r="BM1065" s="6"/>
      <c r="BN1065" s="6"/>
      <c r="BO1065" s="7"/>
      <c r="BP1065" s="6"/>
      <c r="BQ1065" s="156"/>
      <c r="BR1065" s="139" t="s">
        <v>80</v>
      </c>
      <c r="BS1065" s="159"/>
      <c r="BT1065" s="6"/>
    </row>
    <row r="1066" spans="1:72" s="101" customFormat="1" x14ac:dyDescent="0.25">
      <c r="A1066" s="122"/>
      <c r="B1066" s="123"/>
      <c r="C1066" s="123"/>
      <c r="D1066" s="124"/>
      <c r="E1066" s="185"/>
      <c r="F1066" s="5"/>
      <c r="G1066" s="5"/>
      <c r="H1066" s="64" t="str">
        <f t="shared" si="18"/>
        <v/>
      </c>
      <c r="I1066" s="5"/>
      <c r="J1066" s="5"/>
      <c r="K1066" s="64" t="str">
        <f t="shared" si="19"/>
        <v/>
      </c>
      <c r="L1066" s="119"/>
      <c r="M1066" s="152"/>
      <c r="N1066" s="119"/>
      <c r="O1066" s="5" t="s">
        <v>293</v>
      </c>
      <c r="P1066" s="127"/>
      <c r="Q1066" s="129"/>
      <c r="R1066" s="237"/>
      <c r="S1066" s="128"/>
      <c r="T1066" s="119"/>
      <c r="U1066" s="130"/>
      <c r="V1066" s="130"/>
      <c r="W1066" s="5"/>
      <c r="X1066" s="128"/>
      <c r="Y1066" s="127"/>
      <c r="Z1066" s="127"/>
      <c r="AA1066" s="128"/>
      <c r="AB1066" s="119"/>
      <c r="AC1066" s="68" t="s">
        <v>82</v>
      </c>
      <c r="AD1066" s="35"/>
      <c r="AE1066" s="112"/>
      <c r="AF1066" s="112"/>
      <c r="AG1066" s="112"/>
      <c r="AH1066" s="112"/>
      <c r="AI1066" s="6"/>
      <c r="AJ1066" s="6"/>
      <c r="AK1066" s="6"/>
      <c r="AL1066" s="145"/>
      <c r="AM1066" s="135"/>
      <c r="AN1066" s="136"/>
      <c r="AO1066" s="136"/>
      <c r="AP1066" s="136"/>
      <c r="AQ1066" s="147"/>
      <c r="AR1066" s="145"/>
      <c r="AS1066" s="110"/>
      <c r="AT1066" s="119"/>
      <c r="AU1066" s="10"/>
      <c r="AV1066" s="119"/>
      <c r="AW1066" s="8"/>
      <c r="AX1066" s="9"/>
      <c r="AY1066" s="9"/>
      <c r="AZ1066" s="9"/>
      <c r="BA1066" s="145"/>
      <c r="BB1066" s="145"/>
      <c r="BC1066" s="149"/>
      <c r="BD1066" s="33"/>
      <c r="BE1066" s="6"/>
      <c r="BF1066" s="8"/>
      <c r="BG1066" s="154"/>
      <c r="BH1066" s="119"/>
      <c r="BI1066" s="119"/>
      <c r="BJ1066" s="6"/>
      <c r="BK1066" s="108"/>
      <c r="BL1066" s="108"/>
      <c r="BM1066" s="6"/>
      <c r="BN1066" s="6"/>
      <c r="BO1066" s="7"/>
      <c r="BP1066" s="6"/>
      <c r="BQ1066" s="156"/>
      <c r="BR1066" s="139" t="s">
        <v>80</v>
      </c>
      <c r="BS1066" s="159"/>
      <c r="BT1066" s="6"/>
    </row>
    <row r="1067" spans="1:72" s="101" customFormat="1" x14ac:dyDescent="0.25">
      <c r="A1067" s="122"/>
      <c r="B1067" s="123"/>
      <c r="C1067" s="123"/>
      <c r="D1067" s="124"/>
      <c r="E1067" s="185"/>
      <c r="F1067" s="5"/>
      <c r="G1067" s="5"/>
      <c r="H1067" s="64" t="str">
        <f t="shared" si="18"/>
        <v/>
      </c>
      <c r="I1067" s="5"/>
      <c r="J1067" s="5"/>
      <c r="K1067" s="64" t="str">
        <f t="shared" si="19"/>
        <v/>
      </c>
      <c r="L1067" s="119"/>
      <c r="M1067" s="152"/>
      <c r="N1067" s="119"/>
      <c r="O1067" s="5" t="s">
        <v>293</v>
      </c>
      <c r="P1067" s="127"/>
      <c r="Q1067" s="129"/>
      <c r="R1067" s="237"/>
      <c r="S1067" s="128"/>
      <c r="T1067" s="119"/>
      <c r="U1067" s="130"/>
      <c r="V1067" s="130"/>
      <c r="W1067" s="5"/>
      <c r="X1067" s="128"/>
      <c r="Y1067" s="127"/>
      <c r="Z1067" s="127"/>
      <c r="AA1067" s="128"/>
      <c r="AB1067" s="119"/>
      <c r="AC1067" s="68" t="s">
        <v>82</v>
      </c>
      <c r="AD1067" s="35"/>
      <c r="AE1067" s="112"/>
      <c r="AF1067" s="112"/>
      <c r="AG1067" s="112"/>
      <c r="AH1067" s="112"/>
      <c r="AI1067" s="6"/>
      <c r="AJ1067" s="6"/>
      <c r="AK1067" s="6"/>
      <c r="AL1067" s="145"/>
      <c r="AM1067" s="135"/>
      <c r="AN1067" s="136"/>
      <c r="AO1067" s="136"/>
      <c r="AP1067" s="136"/>
      <c r="AQ1067" s="147"/>
      <c r="AR1067" s="145"/>
      <c r="AS1067" s="110"/>
      <c r="AT1067" s="119"/>
      <c r="AU1067" s="10"/>
      <c r="AV1067" s="119"/>
      <c r="AW1067" s="8"/>
      <c r="AX1067" s="9"/>
      <c r="AY1067" s="9"/>
      <c r="AZ1067" s="9"/>
      <c r="BA1067" s="145"/>
      <c r="BB1067" s="145"/>
      <c r="BC1067" s="149"/>
      <c r="BD1067" s="33"/>
      <c r="BE1067" s="6"/>
      <c r="BF1067" s="8"/>
      <c r="BG1067" s="154"/>
      <c r="BH1067" s="119"/>
      <c r="BI1067" s="119"/>
      <c r="BJ1067" s="6"/>
      <c r="BK1067" s="108"/>
      <c r="BL1067" s="108"/>
      <c r="BM1067" s="6"/>
      <c r="BN1067" s="6"/>
      <c r="BO1067" s="7"/>
      <c r="BP1067" s="6"/>
      <c r="BQ1067" s="156"/>
      <c r="BR1067" s="139" t="s">
        <v>80</v>
      </c>
      <c r="BS1067" s="159"/>
      <c r="BT1067" s="6"/>
    </row>
    <row r="1068" spans="1:72" s="101" customFormat="1" x14ac:dyDescent="0.25">
      <c r="A1068" s="122"/>
      <c r="B1068" s="123"/>
      <c r="C1068" s="123"/>
      <c r="D1068" s="124"/>
      <c r="E1068" s="185"/>
      <c r="F1068" s="5"/>
      <c r="G1068" s="5"/>
      <c r="H1068" s="64" t="str">
        <f t="shared" si="18"/>
        <v/>
      </c>
      <c r="I1068" s="5"/>
      <c r="J1068" s="5"/>
      <c r="K1068" s="64" t="str">
        <f t="shared" si="19"/>
        <v/>
      </c>
      <c r="L1068" s="119"/>
      <c r="M1068" s="152"/>
      <c r="N1068" s="119"/>
      <c r="O1068" s="5" t="s">
        <v>293</v>
      </c>
      <c r="P1068" s="127"/>
      <c r="Q1068" s="129"/>
      <c r="R1068" s="237"/>
      <c r="S1068" s="128"/>
      <c r="T1068" s="119"/>
      <c r="U1068" s="130"/>
      <c r="V1068" s="130"/>
      <c r="W1068" s="5"/>
      <c r="X1068" s="128"/>
      <c r="Y1068" s="127"/>
      <c r="Z1068" s="127"/>
      <c r="AA1068" s="128"/>
      <c r="AB1068" s="119"/>
      <c r="AC1068" s="68" t="s">
        <v>82</v>
      </c>
      <c r="AD1068" s="35"/>
      <c r="AE1068" s="112"/>
      <c r="AF1068" s="112"/>
      <c r="AG1068" s="112"/>
      <c r="AH1068" s="112"/>
      <c r="AI1068" s="6"/>
      <c r="AJ1068" s="6"/>
      <c r="AK1068" s="6"/>
      <c r="AL1068" s="145"/>
      <c r="AM1068" s="135"/>
      <c r="AN1068" s="136"/>
      <c r="AO1068" s="136"/>
      <c r="AP1068" s="136"/>
      <c r="AQ1068" s="147"/>
      <c r="AR1068" s="145"/>
      <c r="AS1068" s="110"/>
      <c r="AT1068" s="119"/>
      <c r="AU1068" s="10"/>
      <c r="AV1068" s="119"/>
      <c r="AW1068" s="8"/>
      <c r="AX1068" s="9"/>
      <c r="AY1068" s="9"/>
      <c r="AZ1068" s="9"/>
      <c r="BA1068" s="145"/>
      <c r="BB1068" s="145"/>
      <c r="BC1068" s="149"/>
      <c r="BD1068" s="33"/>
      <c r="BE1068" s="6"/>
      <c r="BF1068" s="8"/>
      <c r="BG1068" s="154"/>
      <c r="BH1068" s="119"/>
      <c r="BI1068" s="119"/>
      <c r="BJ1068" s="6"/>
      <c r="BK1068" s="108"/>
      <c r="BL1068" s="108"/>
      <c r="BM1068" s="6"/>
      <c r="BN1068" s="6"/>
      <c r="BO1068" s="7"/>
      <c r="BP1068" s="6"/>
      <c r="BQ1068" s="156"/>
      <c r="BR1068" s="139" t="s">
        <v>80</v>
      </c>
      <c r="BS1068" s="159"/>
      <c r="BT1068" s="6"/>
    </row>
    <row r="1069" spans="1:72" s="101" customFormat="1" x14ac:dyDescent="0.25">
      <c r="A1069" s="122"/>
      <c r="B1069" s="123"/>
      <c r="C1069" s="123"/>
      <c r="D1069" s="124"/>
      <c r="E1069" s="185"/>
      <c r="F1069" s="5"/>
      <c r="G1069" s="5"/>
      <c r="H1069" s="64" t="str">
        <f t="shared" si="18"/>
        <v/>
      </c>
      <c r="I1069" s="5"/>
      <c r="J1069" s="5"/>
      <c r="K1069" s="64" t="str">
        <f t="shared" si="19"/>
        <v/>
      </c>
      <c r="L1069" s="119"/>
      <c r="M1069" s="152"/>
      <c r="N1069" s="119"/>
      <c r="O1069" s="5" t="s">
        <v>293</v>
      </c>
      <c r="P1069" s="127"/>
      <c r="Q1069" s="129"/>
      <c r="R1069" s="237"/>
      <c r="S1069" s="128"/>
      <c r="T1069" s="119"/>
      <c r="U1069" s="130"/>
      <c r="V1069" s="130"/>
      <c r="W1069" s="5"/>
      <c r="X1069" s="128"/>
      <c r="Y1069" s="127"/>
      <c r="Z1069" s="127"/>
      <c r="AA1069" s="128"/>
      <c r="AB1069" s="119"/>
      <c r="AC1069" s="68" t="s">
        <v>82</v>
      </c>
      <c r="AD1069" s="35"/>
      <c r="AE1069" s="112"/>
      <c r="AF1069" s="112"/>
      <c r="AG1069" s="112"/>
      <c r="AH1069" s="112"/>
      <c r="AI1069" s="6"/>
      <c r="AJ1069" s="6"/>
      <c r="AK1069" s="6"/>
      <c r="AL1069" s="145"/>
      <c r="AM1069" s="135"/>
      <c r="AN1069" s="136"/>
      <c r="AO1069" s="136"/>
      <c r="AP1069" s="136"/>
      <c r="AQ1069" s="147"/>
      <c r="AR1069" s="145"/>
      <c r="AS1069" s="110"/>
      <c r="AT1069" s="119"/>
      <c r="AU1069" s="10"/>
      <c r="AV1069" s="119"/>
      <c r="AW1069" s="8"/>
      <c r="AX1069" s="9"/>
      <c r="AY1069" s="9"/>
      <c r="AZ1069" s="9"/>
      <c r="BA1069" s="145"/>
      <c r="BB1069" s="145"/>
      <c r="BC1069" s="149"/>
      <c r="BD1069" s="33"/>
      <c r="BE1069" s="6"/>
      <c r="BF1069" s="8"/>
      <c r="BG1069" s="154"/>
      <c r="BH1069" s="119"/>
      <c r="BI1069" s="119"/>
      <c r="BJ1069" s="6"/>
      <c r="BK1069" s="108"/>
      <c r="BL1069" s="108"/>
      <c r="BM1069" s="6"/>
      <c r="BN1069" s="6"/>
      <c r="BO1069" s="7"/>
      <c r="BP1069" s="6"/>
      <c r="BQ1069" s="156"/>
      <c r="BR1069" s="139" t="s">
        <v>80</v>
      </c>
      <c r="BS1069" s="159"/>
      <c r="BT1069" s="6"/>
    </row>
    <row r="1070" spans="1:72" s="101" customFormat="1" x14ac:dyDescent="0.25">
      <c r="A1070" s="122"/>
      <c r="B1070" s="123"/>
      <c r="C1070" s="123"/>
      <c r="D1070" s="124"/>
      <c r="E1070" s="185"/>
      <c r="F1070" s="5"/>
      <c r="G1070" s="5"/>
      <c r="H1070" s="64" t="str">
        <f t="shared" si="18"/>
        <v/>
      </c>
      <c r="I1070" s="5"/>
      <c r="J1070" s="5"/>
      <c r="K1070" s="64" t="str">
        <f t="shared" si="19"/>
        <v/>
      </c>
      <c r="L1070" s="119"/>
      <c r="M1070" s="152"/>
      <c r="N1070" s="119"/>
      <c r="O1070" s="5" t="s">
        <v>293</v>
      </c>
      <c r="P1070" s="127"/>
      <c r="Q1070" s="129"/>
      <c r="R1070" s="237"/>
      <c r="S1070" s="128"/>
      <c r="T1070" s="119"/>
      <c r="U1070" s="130"/>
      <c r="V1070" s="130"/>
      <c r="W1070" s="5"/>
      <c r="X1070" s="128"/>
      <c r="Y1070" s="127"/>
      <c r="Z1070" s="127"/>
      <c r="AA1070" s="128"/>
      <c r="AB1070" s="119"/>
      <c r="AC1070" s="68" t="s">
        <v>82</v>
      </c>
      <c r="AD1070" s="35"/>
      <c r="AE1070" s="112"/>
      <c r="AF1070" s="112"/>
      <c r="AG1070" s="112"/>
      <c r="AH1070" s="112"/>
      <c r="AI1070" s="6"/>
      <c r="AJ1070" s="6"/>
      <c r="AK1070" s="6"/>
      <c r="AL1070" s="145"/>
      <c r="AM1070" s="135"/>
      <c r="AN1070" s="136"/>
      <c r="AO1070" s="136"/>
      <c r="AP1070" s="136"/>
      <c r="AQ1070" s="147"/>
      <c r="AR1070" s="145"/>
      <c r="AS1070" s="110"/>
      <c r="AT1070" s="119"/>
      <c r="AU1070" s="10"/>
      <c r="AV1070" s="119"/>
      <c r="AW1070" s="8"/>
      <c r="AX1070" s="9"/>
      <c r="AY1070" s="9"/>
      <c r="AZ1070" s="9"/>
      <c r="BA1070" s="145"/>
      <c r="BB1070" s="145"/>
      <c r="BC1070" s="149"/>
      <c r="BD1070" s="33"/>
      <c r="BE1070" s="6"/>
      <c r="BF1070" s="8"/>
      <c r="BG1070" s="154"/>
      <c r="BH1070" s="119"/>
      <c r="BI1070" s="119"/>
      <c r="BJ1070" s="6"/>
      <c r="BK1070" s="108"/>
      <c r="BL1070" s="108"/>
      <c r="BM1070" s="6"/>
      <c r="BN1070" s="6"/>
      <c r="BO1070" s="7"/>
      <c r="BP1070" s="6"/>
      <c r="BQ1070" s="156"/>
      <c r="BR1070" s="139" t="s">
        <v>80</v>
      </c>
      <c r="BS1070" s="159"/>
      <c r="BT1070" s="6"/>
    </row>
    <row r="1071" spans="1:72" s="101" customFormat="1" x14ac:dyDescent="0.25">
      <c r="A1071" s="122"/>
      <c r="B1071" s="123"/>
      <c r="C1071" s="123"/>
      <c r="D1071" s="124"/>
      <c r="E1071" s="185"/>
      <c r="F1071" s="5"/>
      <c r="G1071" s="5"/>
      <c r="H1071" s="64" t="str">
        <f t="shared" si="18"/>
        <v/>
      </c>
      <c r="I1071" s="5"/>
      <c r="J1071" s="5"/>
      <c r="K1071" s="64" t="str">
        <f t="shared" si="19"/>
        <v/>
      </c>
      <c r="L1071" s="119"/>
      <c r="M1071" s="152"/>
      <c r="N1071" s="119"/>
      <c r="O1071" s="5" t="s">
        <v>293</v>
      </c>
      <c r="P1071" s="127"/>
      <c r="Q1071" s="129"/>
      <c r="R1071" s="237"/>
      <c r="S1071" s="128"/>
      <c r="T1071" s="119"/>
      <c r="U1071" s="130"/>
      <c r="V1071" s="130"/>
      <c r="W1071" s="5"/>
      <c r="X1071" s="128"/>
      <c r="Y1071" s="127"/>
      <c r="Z1071" s="127"/>
      <c r="AA1071" s="128"/>
      <c r="AB1071" s="119"/>
      <c r="AC1071" s="68" t="s">
        <v>82</v>
      </c>
      <c r="AD1071" s="35"/>
      <c r="AE1071" s="112"/>
      <c r="AF1071" s="112"/>
      <c r="AG1071" s="112"/>
      <c r="AH1071" s="112"/>
      <c r="AI1071" s="6"/>
      <c r="AJ1071" s="6"/>
      <c r="AK1071" s="6"/>
      <c r="AL1071" s="145"/>
      <c r="AM1071" s="135"/>
      <c r="AN1071" s="136"/>
      <c r="AO1071" s="136"/>
      <c r="AP1071" s="136"/>
      <c r="AQ1071" s="147"/>
      <c r="AR1071" s="145"/>
      <c r="AS1071" s="110"/>
      <c r="AT1071" s="119"/>
      <c r="AU1071" s="10"/>
      <c r="AV1071" s="119"/>
      <c r="AW1071" s="8"/>
      <c r="AX1071" s="9"/>
      <c r="AY1071" s="9"/>
      <c r="AZ1071" s="9"/>
      <c r="BA1071" s="145"/>
      <c r="BB1071" s="145"/>
      <c r="BC1071" s="149"/>
      <c r="BD1071" s="33"/>
      <c r="BE1071" s="6"/>
      <c r="BF1071" s="8"/>
      <c r="BG1071" s="154"/>
      <c r="BH1071" s="119"/>
      <c r="BI1071" s="119"/>
      <c r="BJ1071" s="6"/>
      <c r="BK1071" s="108"/>
      <c r="BL1071" s="108"/>
      <c r="BM1071" s="6"/>
      <c r="BN1071" s="6"/>
      <c r="BO1071" s="7"/>
      <c r="BP1071" s="6"/>
      <c r="BQ1071" s="156"/>
      <c r="BR1071" s="139" t="s">
        <v>80</v>
      </c>
      <c r="BS1071" s="159"/>
      <c r="BT1071" s="6"/>
    </row>
    <row r="1072" spans="1:72" s="101" customFormat="1" x14ac:dyDescent="0.25">
      <c r="A1072" s="122"/>
      <c r="B1072" s="123"/>
      <c r="C1072" s="123"/>
      <c r="D1072" s="124"/>
      <c r="E1072" s="185"/>
      <c r="F1072" s="5"/>
      <c r="G1072" s="5"/>
      <c r="H1072" s="64" t="str">
        <f t="shared" si="18"/>
        <v/>
      </c>
      <c r="I1072" s="5"/>
      <c r="J1072" s="5"/>
      <c r="K1072" s="64" t="str">
        <f t="shared" si="19"/>
        <v/>
      </c>
      <c r="L1072" s="119"/>
      <c r="M1072" s="152"/>
      <c r="N1072" s="119"/>
      <c r="O1072" s="5" t="s">
        <v>293</v>
      </c>
      <c r="P1072" s="127"/>
      <c r="Q1072" s="129"/>
      <c r="R1072" s="237"/>
      <c r="S1072" s="128"/>
      <c r="T1072" s="119"/>
      <c r="U1072" s="130"/>
      <c r="V1072" s="130"/>
      <c r="W1072" s="5"/>
      <c r="X1072" s="128"/>
      <c r="Y1072" s="127"/>
      <c r="Z1072" s="127"/>
      <c r="AA1072" s="128"/>
      <c r="AB1072" s="119"/>
      <c r="AC1072" s="68" t="s">
        <v>82</v>
      </c>
      <c r="AD1072" s="35"/>
      <c r="AE1072" s="112"/>
      <c r="AF1072" s="112"/>
      <c r="AG1072" s="112"/>
      <c r="AH1072" s="112"/>
      <c r="AI1072" s="6"/>
      <c r="AJ1072" s="6"/>
      <c r="AK1072" s="6"/>
      <c r="AL1072" s="145"/>
      <c r="AM1072" s="135"/>
      <c r="AN1072" s="136"/>
      <c r="AO1072" s="136"/>
      <c r="AP1072" s="136"/>
      <c r="AQ1072" s="147"/>
      <c r="AR1072" s="145"/>
      <c r="AS1072" s="110"/>
      <c r="AT1072" s="119"/>
      <c r="AU1072" s="10"/>
      <c r="AV1072" s="119"/>
      <c r="AW1072" s="8"/>
      <c r="AX1072" s="9"/>
      <c r="AY1072" s="9"/>
      <c r="AZ1072" s="9"/>
      <c r="BA1072" s="145"/>
      <c r="BB1072" s="145"/>
      <c r="BC1072" s="149"/>
      <c r="BD1072" s="33"/>
      <c r="BE1072" s="6"/>
      <c r="BF1072" s="8"/>
      <c r="BG1072" s="154"/>
      <c r="BH1072" s="119"/>
      <c r="BI1072" s="119"/>
      <c r="BJ1072" s="6"/>
      <c r="BK1072" s="108"/>
      <c r="BL1072" s="108"/>
      <c r="BM1072" s="6"/>
      <c r="BN1072" s="6"/>
      <c r="BO1072" s="7"/>
      <c r="BP1072" s="6"/>
      <c r="BQ1072" s="156"/>
      <c r="BR1072" s="139" t="s">
        <v>80</v>
      </c>
      <c r="BS1072" s="159"/>
      <c r="BT1072" s="6"/>
    </row>
    <row r="1073" spans="1:72" s="101" customFormat="1" x14ac:dyDescent="0.25">
      <c r="A1073" s="122"/>
      <c r="B1073" s="123"/>
      <c r="C1073" s="123"/>
      <c r="D1073" s="124"/>
      <c r="E1073" s="185"/>
      <c r="F1073" s="5"/>
      <c r="G1073" s="5"/>
      <c r="H1073" s="64" t="str">
        <f t="shared" si="18"/>
        <v/>
      </c>
      <c r="I1073" s="5"/>
      <c r="J1073" s="5"/>
      <c r="K1073" s="64" t="str">
        <f t="shared" si="19"/>
        <v/>
      </c>
      <c r="L1073" s="119"/>
      <c r="M1073" s="152"/>
      <c r="N1073" s="119"/>
      <c r="O1073" s="5" t="s">
        <v>293</v>
      </c>
      <c r="P1073" s="127"/>
      <c r="Q1073" s="129"/>
      <c r="R1073" s="237"/>
      <c r="S1073" s="128"/>
      <c r="T1073" s="119"/>
      <c r="U1073" s="130"/>
      <c r="V1073" s="130"/>
      <c r="W1073" s="5"/>
      <c r="X1073" s="128"/>
      <c r="Y1073" s="127"/>
      <c r="Z1073" s="127"/>
      <c r="AA1073" s="128"/>
      <c r="AB1073" s="119"/>
      <c r="AC1073" s="68" t="s">
        <v>82</v>
      </c>
      <c r="AD1073" s="35"/>
      <c r="AE1073" s="112"/>
      <c r="AF1073" s="112"/>
      <c r="AG1073" s="112"/>
      <c r="AH1073" s="112"/>
      <c r="AI1073" s="6"/>
      <c r="AJ1073" s="6"/>
      <c r="AK1073" s="6"/>
      <c r="AL1073" s="145"/>
      <c r="AM1073" s="135"/>
      <c r="AN1073" s="136"/>
      <c r="AO1073" s="136"/>
      <c r="AP1073" s="136"/>
      <c r="AQ1073" s="147"/>
      <c r="AR1073" s="145"/>
      <c r="AS1073" s="110"/>
      <c r="AT1073" s="119"/>
      <c r="AU1073" s="10"/>
      <c r="AV1073" s="119"/>
      <c r="AW1073" s="8"/>
      <c r="AX1073" s="9"/>
      <c r="AY1073" s="9"/>
      <c r="AZ1073" s="9"/>
      <c r="BA1073" s="145"/>
      <c r="BB1073" s="145"/>
      <c r="BC1073" s="149"/>
      <c r="BD1073" s="33"/>
      <c r="BE1073" s="6"/>
      <c r="BF1073" s="8"/>
      <c r="BG1073" s="154"/>
      <c r="BH1073" s="119"/>
      <c r="BI1073" s="119"/>
      <c r="BJ1073" s="6"/>
      <c r="BK1073" s="108"/>
      <c r="BL1073" s="108"/>
      <c r="BM1073" s="6"/>
      <c r="BN1073" s="6"/>
      <c r="BO1073" s="7"/>
      <c r="BP1073" s="6"/>
      <c r="BQ1073" s="156"/>
      <c r="BR1073" s="139" t="s">
        <v>80</v>
      </c>
      <c r="BS1073" s="159"/>
      <c r="BT1073" s="6"/>
    </row>
    <row r="1074" spans="1:72" s="101" customFormat="1" x14ac:dyDescent="0.25">
      <c r="A1074" s="122"/>
      <c r="B1074" s="123"/>
      <c r="C1074" s="123"/>
      <c r="D1074" s="124"/>
      <c r="E1074" s="185"/>
      <c r="F1074" s="5"/>
      <c r="G1074" s="5"/>
      <c r="H1074" s="64" t="str">
        <f t="shared" si="18"/>
        <v/>
      </c>
      <c r="I1074" s="5"/>
      <c r="J1074" s="5"/>
      <c r="K1074" s="64" t="str">
        <f t="shared" si="19"/>
        <v/>
      </c>
      <c r="L1074" s="119"/>
      <c r="M1074" s="152"/>
      <c r="N1074" s="119"/>
      <c r="O1074" s="5" t="s">
        <v>293</v>
      </c>
      <c r="P1074" s="127"/>
      <c r="Q1074" s="129"/>
      <c r="R1074" s="237"/>
      <c r="S1074" s="128"/>
      <c r="T1074" s="119"/>
      <c r="U1074" s="130"/>
      <c r="V1074" s="130"/>
      <c r="W1074" s="5"/>
      <c r="X1074" s="128"/>
      <c r="Y1074" s="127"/>
      <c r="Z1074" s="127"/>
      <c r="AA1074" s="128"/>
      <c r="AB1074" s="119"/>
      <c r="AC1074" s="68" t="s">
        <v>82</v>
      </c>
      <c r="AD1074" s="35"/>
      <c r="AE1074" s="112"/>
      <c r="AF1074" s="112"/>
      <c r="AG1074" s="112"/>
      <c r="AH1074" s="112"/>
      <c r="AI1074" s="6"/>
      <c r="AJ1074" s="6"/>
      <c r="AK1074" s="6"/>
      <c r="AL1074" s="145"/>
      <c r="AM1074" s="135"/>
      <c r="AN1074" s="136"/>
      <c r="AO1074" s="136"/>
      <c r="AP1074" s="136"/>
      <c r="AQ1074" s="147"/>
      <c r="AR1074" s="145"/>
      <c r="AS1074" s="110"/>
      <c r="AT1074" s="119"/>
      <c r="AU1074" s="10"/>
      <c r="AV1074" s="119"/>
      <c r="AW1074" s="8"/>
      <c r="AX1074" s="9"/>
      <c r="AY1074" s="9"/>
      <c r="AZ1074" s="9"/>
      <c r="BA1074" s="145"/>
      <c r="BB1074" s="145"/>
      <c r="BC1074" s="149"/>
      <c r="BD1074" s="33"/>
      <c r="BE1074" s="6"/>
      <c r="BF1074" s="8"/>
      <c r="BG1074" s="154"/>
      <c r="BH1074" s="119"/>
      <c r="BI1074" s="119"/>
      <c r="BJ1074" s="6"/>
      <c r="BK1074" s="108"/>
      <c r="BL1074" s="108"/>
      <c r="BM1074" s="6"/>
      <c r="BN1074" s="6"/>
      <c r="BO1074" s="7"/>
      <c r="BP1074" s="6"/>
      <c r="BQ1074" s="156"/>
      <c r="BR1074" s="139" t="s">
        <v>80</v>
      </c>
      <c r="BS1074" s="159"/>
      <c r="BT1074" s="6"/>
    </row>
    <row r="1075" spans="1:72" s="101" customFormat="1" x14ac:dyDescent="0.25">
      <c r="A1075" s="122"/>
      <c r="B1075" s="123"/>
      <c r="C1075" s="123"/>
      <c r="D1075" s="124"/>
      <c r="E1075" s="185"/>
      <c r="F1075" s="5"/>
      <c r="G1075" s="5"/>
      <c r="H1075" s="64" t="str">
        <f t="shared" si="18"/>
        <v/>
      </c>
      <c r="I1075" s="5"/>
      <c r="J1075" s="5"/>
      <c r="K1075" s="64" t="str">
        <f t="shared" si="19"/>
        <v/>
      </c>
      <c r="L1075" s="119"/>
      <c r="M1075" s="152"/>
      <c r="N1075" s="119"/>
      <c r="O1075" s="5" t="s">
        <v>293</v>
      </c>
      <c r="P1075" s="127"/>
      <c r="Q1075" s="129"/>
      <c r="R1075" s="237"/>
      <c r="S1075" s="128"/>
      <c r="T1075" s="119"/>
      <c r="U1075" s="130"/>
      <c r="V1075" s="130"/>
      <c r="W1075" s="5"/>
      <c r="X1075" s="128"/>
      <c r="Y1075" s="127"/>
      <c r="Z1075" s="127"/>
      <c r="AA1075" s="128"/>
      <c r="AB1075" s="119"/>
      <c r="AC1075" s="68" t="s">
        <v>82</v>
      </c>
      <c r="AD1075" s="35"/>
      <c r="AE1075" s="112"/>
      <c r="AF1075" s="112"/>
      <c r="AG1075" s="112"/>
      <c r="AH1075" s="112"/>
      <c r="AI1075" s="6"/>
      <c r="AJ1075" s="6"/>
      <c r="AK1075" s="6"/>
      <c r="AL1075" s="145"/>
      <c r="AM1075" s="135"/>
      <c r="AN1075" s="136"/>
      <c r="AO1075" s="136"/>
      <c r="AP1075" s="136"/>
      <c r="AQ1075" s="147"/>
      <c r="AR1075" s="145"/>
      <c r="AS1075" s="110"/>
      <c r="AT1075" s="119"/>
      <c r="AU1075" s="10"/>
      <c r="AV1075" s="119"/>
      <c r="AW1075" s="8"/>
      <c r="AX1075" s="9"/>
      <c r="AY1075" s="9"/>
      <c r="AZ1075" s="9"/>
      <c r="BA1075" s="145"/>
      <c r="BB1075" s="145"/>
      <c r="BC1075" s="149"/>
      <c r="BD1075" s="33"/>
      <c r="BE1075" s="6"/>
      <c r="BF1075" s="8"/>
      <c r="BG1075" s="154"/>
      <c r="BH1075" s="119"/>
      <c r="BI1075" s="119"/>
      <c r="BJ1075" s="6"/>
      <c r="BK1075" s="108"/>
      <c r="BL1075" s="108"/>
      <c r="BM1075" s="6"/>
      <c r="BN1075" s="6"/>
      <c r="BO1075" s="7"/>
      <c r="BP1075" s="6"/>
      <c r="BQ1075" s="156"/>
      <c r="BR1075" s="139" t="s">
        <v>80</v>
      </c>
      <c r="BS1075" s="159"/>
      <c r="BT1075" s="6"/>
    </row>
    <row r="1076" spans="1:72" s="101" customFormat="1" x14ac:dyDescent="0.25">
      <c r="A1076" s="122"/>
      <c r="B1076" s="123"/>
      <c r="C1076" s="123"/>
      <c r="D1076" s="124"/>
      <c r="E1076" s="185"/>
      <c r="F1076" s="5"/>
      <c r="G1076" s="5"/>
      <c r="H1076" s="64" t="str">
        <f t="shared" si="18"/>
        <v/>
      </c>
      <c r="I1076" s="5"/>
      <c r="J1076" s="5"/>
      <c r="K1076" s="64" t="str">
        <f t="shared" si="19"/>
        <v/>
      </c>
      <c r="L1076" s="119"/>
      <c r="M1076" s="152"/>
      <c r="N1076" s="119"/>
      <c r="O1076" s="5" t="s">
        <v>293</v>
      </c>
      <c r="P1076" s="127"/>
      <c r="Q1076" s="129"/>
      <c r="R1076" s="237"/>
      <c r="S1076" s="128"/>
      <c r="T1076" s="119"/>
      <c r="U1076" s="130"/>
      <c r="V1076" s="130"/>
      <c r="W1076" s="5"/>
      <c r="X1076" s="128"/>
      <c r="Y1076" s="127"/>
      <c r="Z1076" s="127"/>
      <c r="AA1076" s="128"/>
      <c r="AB1076" s="119"/>
      <c r="AC1076" s="68" t="s">
        <v>82</v>
      </c>
      <c r="AD1076" s="35"/>
      <c r="AE1076" s="112"/>
      <c r="AF1076" s="112"/>
      <c r="AG1076" s="112"/>
      <c r="AH1076" s="112"/>
      <c r="AI1076" s="6"/>
      <c r="AJ1076" s="6"/>
      <c r="AK1076" s="6"/>
      <c r="AL1076" s="145"/>
      <c r="AM1076" s="135"/>
      <c r="AN1076" s="136"/>
      <c r="AO1076" s="136"/>
      <c r="AP1076" s="136"/>
      <c r="AQ1076" s="147"/>
      <c r="AR1076" s="145"/>
      <c r="AS1076" s="110"/>
      <c r="AT1076" s="119"/>
      <c r="AU1076" s="10"/>
      <c r="AV1076" s="119"/>
      <c r="AW1076" s="8"/>
      <c r="AX1076" s="9"/>
      <c r="AY1076" s="9"/>
      <c r="AZ1076" s="9"/>
      <c r="BA1076" s="145"/>
      <c r="BB1076" s="145"/>
      <c r="BC1076" s="149"/>
      <c r="BD1076" s="33"/>
      <c r="BE1076" s="6"/>
      <c r="BF1076" s="8"/>
      <c r="BG1076" s="154"/>
      <c r="BH1076" s="119"/>
      <c r="BI1076" s="119"/>
      <c r="BJ1076" s="6"/>
      <c r="BK1076" s="108"/>
      <c r="BL1076" s="108"/>
      <c r="BM1076" s="6"/>
      <c r="BN1076" s="6"/>
      <c r="BO1076" s="7"/>
      <c r="BP1076" s="6"/>
      <c r="BQ1076" s="156"/>
      <c r="BR1076" s="139" t="s">
        <v>80</v>
      </c>
      <c r="BS1076" s="159"/>
      <c r="BT1076" s="6"/>
    </row>
    <row r="1077" spans="1:72" s="101" customFormat="1" x14ac:dyDescent="0.25">
      <c r="A1077" s="122"/>
      <c r="B1077" s="123"/>
      <c r="C1077" s="123"/>
      <c r="D1077" s="124"/>
      <c r="E1077" s="185"/>
      <c r="F1077" s="5"/>
      <c r="G1077" s="5"/>
      <c r="H1077" s="64" t="str">
        <f t="shared" si="18"/>
        <v/>
      </c>
      <c r="I1077" s="5"/>
      <c r="J1077" s="5"/>
      <c r="K1077" s="64" t="str">
        <f t="shared" si="19"/>
        <v/>
      </c>
      <c r="L1077" s="119"/>
      <c r="M1077" s="152"/>
      <c r="N1077" s="119"/>
      <c r="O1077" s="5" t="s">
        <v>293</v>
      </c>
      <c r="P1077" s="127"/>
      <c r="Q1077" s="129"/>
      <c r="R1077" s="237"/>
      <c r="S1077" s="128"/>
      <c r="T1077" s="119"/>
      <c r="U1077" s="130"/>
      <c r="V1077" s="130"/>
      <c r="W1077" s="5"/>
      <c r="X1077" s="128"/>
      <c r="Y1077" s="127"/>
      <c r="Z1077" s="127"/>
      <c r="AA1077" s="128"/>
      <c r="AB1077" s="119"/>
      <c r="AC1077" s="68" t="s">
        <v>82</v>
      </c>
      <c r="AD1077" s="35"/>
      <c r="AE1077" s="112"/>
      <c r="AF1077" s="112"/>
      <c r="AG1077" s="112"/>
      <c r="AH1077" s="112"/>
      <c r="AI1077" s="6"/>
      <c r="AJ1077" s="6"/>
      <c r="AK1077" s="6"/>
      <c r="AL1077" s="145"/>
      <c r="AM1077" s="135"/>
      <c r="AN1077" s="136"/>
      <c r="AO1077" s="136"/>
      <c r="AP1077" s="136"/>
      <c r="AQ1077" s="147"/>
      <c r="AR1077" s="145"/>
      <c r="AS1077" s="110"/>
      <c r="AT1077" s="119"/>
      <c r="AU1077" s="10"/>
      <c r="AV1077" s="119"/>
      <c r="AW1077" s="8"/>
      <c r="AX1077" s="9"/>
      <c r="AY1077" s="9"/>
      <c r="AZ1077" s="9"/>
      <c r="BA1077" s="145"/>
      <c r="BB1077" s="145"/>
      <c r="BC1077" s="149"/>
      <c r="BD1077" s="33"/>
      <c r="BE1077" s="6"/>
      <c r="BF1077" s="8"/>
      <c r="BG1077" s="154"/>
      <c r="BH1077" s="119"/>
      <c r="BI1077" s="119"/>
      <c r="BJ1077" s="6"/>
      <c r="BK1077" s="108"/>
      <c r="BL1077" s="108"/>
      <c r="BM1077" s="6"/>
      <c r="BN1077" s="6"/>
      <c r="BO1077" s="7"/>
      <c r="BP1077" s="6"/>
      <c r="BQ1077" s="156"/>
      <c r="BR1077" s="139" t="s">
        <v>80</v>
      </c>
      <c r="BS1077" s="159"/>
      <c r="BT1077" s="6"/>
    </row>
    <row r="1078" spans="1:72" s="101" customFormat="1" x14ac:dyDescent="0.25">
      <c r="A1078" s="122"/>
      <c r="B1078" s="123"/>
      <c r="C1078" s="123"/>
      <c r="D1078" s="124"/>
      <c r="E1078" s="185"/>
      <c r="F1078" s="5"/>
      <c r="G1078" s="5"/>
      <c r="H1078" s="64" t="str">
        <f t="shared" si="18"/>
        <v/>
      </c>
      <c r="I1078" s="5"/>
      <c r="J1078" s="5"/>
      <c r="K1078" s="64" t="str">
        <f t="shared" si="19"/>
        <v/>
      </c>
      <c r="L1078" s="119"/>
      <c r="M1078" s="152"/>
      <c r="N1078" s="119"/>
      <c r="O1078" s="5" t="s">
        <v>293</v>
      </c>
      <c r="P1078" s="127"/>
      <c r="Q1078" s="129"/>
      <c r="R1078" s="237"/>
      <c r="S1078" s="128"/>
      <c r="T1078" s="119"/>
      <c r="U1078" s="130"/>
      <c r="V1078" s="130"/>
      <c r="W1078" s="5"/>
      <c r="X1078" s="128"/>
      <c r="Y1078" s="127"/>
      <c r="Z1078" s="127"/>
      <c r="AA1078" s="128"/>
      <c r="AB1078" s="119"/>
      <c r="AC1078" s="68" t="s">
        <v>82</v>
      </c>
      <c r="AD1078" s="35"/>
      <c r="AE1078" s="112"/>
      <c r="AF1078" s="112"/>
      <c r="AG1078" s="112"/>
      <c r="AH1078" s="112"/>
      <c r="AI1078" s="6"/>
      <c r="AJ1078" s="6"/>
      <c r="AK1078" s="6"/>
      <c r="AL1078" s="145"/>
      <c r="AM1078" s="135"/>
      <c r="AN1078" s="136"/>
      <c r="AO1078" s="136"/>
      <c r="AP1078" s="136"/>
      <c r="AQ1078" s="147"/>
      <c r="AR1078" s="145"/>
      <c r="AS1078" s="110"/>
      <c r="AT1078" s="119"/>
      <c r="AU1078" s="10"/>
      <c r="AV1078" s="119"/>
      <c r="AW1078" s="8"/>
      <c r="AX1078" s="9"/>
      <c r="AY1078" s="9"/>
      <c r="AZ1078" s="9"/>
      <c r="BA1078" s="145"/>
      <c r="BB1078" s="145"/>
      <c r="BC1078" s="149"/>
      <c r="BD1078" s="33"/>
      <c r="BE1078" s="6"/>
      <c r="BF1078" s="8"/>
      <c r="BG1078" s="154"/>
      <c r="BH1078" s="119"/>
      <c r="BI1078" s="119"/>
      <c r="BJ1078" s="6"/>
      <c r="BK1078" s="108"/>
      <c r="BL1078" s="108"/>
      <c r="BM1078" s="6"/>
      <c r="BN1078" s="6"/>
      <c r="BO1078" s="7"/>
      <c r="BP1078" s="6"/>
      <c r="BQ1078" s="156"/>
      <c r="BR1078" s="139" t="s">
        <v>80</v>
      </c>
      <c r="BS1078" s="159"/>
      <c r="BT1078" s="6"/>
    </row>
    <row r="1079" spans="1:72" s="101" customFormat="1" x14ac:dyDescent="0.25">
      <c r="A1079" s="122"/>
      <c r="B1079" s="123"/>
      <c r="C1079" s="123"/>
      <c r="D1079" s="124"/>
      <c r="E1079" s="185"/>
      <c r="F1079" s="5"/>
      <c r="G1079" s="5"/>
      <c r="H1079" s="64" t="str">
        <f t="shared" si="18"/>
        <v/>
      </c>
      <c r="I1079" s="5"/>
      <c r="J1079" s="5"/>
      <c r="K1079" s="64" t="str">
        <f t="shared" si="19"/>
        <v/>
      </c>
      <c r="L1079" s="119"/>
      <c r="M1079" s="152"/>
      <c r="N1079" s="119"/>
      <c r="O1079" s="5" t="s">
        <v>293</v>
      </c>
      <c r="P1079" s="127"/>
      <c r="Q1079" s="129"/>
      <c r="R1079" s="237"/>
      <c r="S1079" s="128"/>
      <c r="T1079" s="119"/>
      <c r="U1079" s="130"/>
      <c r="V1079" s="130"/>
      <c r="W1079" s="5"/>
      <c r="X1079" s="128"/>
      <c r="Y1079" s="127"/>
      <c r="Z1079" s="127"/>
      <c r="AA1079" s="128"/>
      <c r="AB1079" s="119"/>
      <c r="AC1079" s="68" t="s">
        <v>82</v>
      </c>
      <c r="AD1079" s="35"/>
      <c r="AE1079" s="112"/>
      <c r="AF1079" s="112"/>
      <c r="AG1079" s="112"/>
      <c r="AH1079" s="112"/>
      <c r="AI1079" s="6"/>
      <c r="AJ1079" s="6"/>
      <c r="AK1079" s="6"/>
      <c r="AL1079" s="145"/>
      <c r="AM1079" s="135"/>
      <c r="AN1079" s="136"/>
      <c r="AO1079" s="136"/>
      <c r="AP1079" s="136"/>
      <c r="AQ1079" s="147"/>
      <c r="AR1079" s="145"/>
      <c r="AS1079" s="110"/>
      <c r="AT1079" s="119"/>
      <c r="AU1079" s="10"/>
      <c r="AV1079" s="119"/>
      <c r="AW1079" s="8"/>
      <c r="AX1079" s="9"/>
      <c r="AY1079" s="9"/>
      <c r="AZ1079" s="9"/>
      <c r="BA1079" s="145"/>
      <c r="BB1079" s="145"/>
      <c r="BC1079" s="149"/>
      <c r="BD1079" s="33"/>
      <c r="BE1079" s="6"/>
      <c r="BF1079" s="8"/>
      <c r="BG1079" s="154"/>
      <c r="BH1079" s="119"/>
      <c r="BI1079" s="119"/>
      <c r="BJ1079" s="6"/>
      <c r="BK1079" s="108"/>
      <c r="BL1079" s="108"/>
      <c r="BM1079" s="6"/>
      <c r="BN1079" s="6"/>
      <c r="BO1079" s="7"/>
      <c r="BP1079" s="6"/>
      <c r="BQ1079" s="156"/>
      <c r="BR1079" s="139" t="s">
        <v>80</v>
      </c>
      <c r="BS1079" s="159"/>
      <c r="BT1079" s="6"/>
    </row>
    <row r="1080" spans="1:72" s="101" customFormat="1" x14ac:dyDescent="0.25">
      <c r="A1080" s="122"/>
      <c r="B1080" s="123"/>
      <c r="C1080" s="123"/>
      <c r="D1080" s="124"/>
      <c r="E1080" s="185"/>
      <c r="F1080" s="5"/>
      <c r="G1080" s="5"/>
      <c r="H1080" s="64" t="str">
        <f t="shared" si="18"/>
        <v/>
      </c>
      <c r="I1080" s="5"/>
      <c r="J1080" s="5"/>
      <c r="K1080" s="64" t="str">
        <f t="shared" si="19"/>
        <v/>
      </c>
      <c r="L1080" s="119"/>
      <c r="M1080" s="152"/>
      <c r="N1080" s="119"/>
      <c r="O1080" s="5" t="s">
        <v>293</v>
      </c>
      <c r="P1080" s="127"/>
      <c r="Q1080" s="129"/>
      <c r="R1080" s="237"/>
      <c r="S1080" s="128"/>
      <c r="T1080" s="119"/>
      <c r="U1080" s="130"/>
      <c r="V1080" s="130"/>
      <c r="W1080" s="5"/>
      <c r="X1080" s="128"/>
      <c r="Y1080" s="127"/>
      <c r="Z1080" s="127"/>
      <c r="AA1080" s="128"/>
      <c r="AB1080" s="119"/>
      <c r="AC1080" s="68" t="s">
        <v>82</v>
      </c>
      <c r="AD1080" s="35"/>
      <c r="AE1080" s="112"/>
      <c r="AF1080" s="112"/>
      <c r="AG1080" s="112"/>
      <c r="AH1080" s="112"/>
      <c r="AI1080" s="6"/>
      <c r="AJ1080" s="6"/>
      <c r="AK1080" s="6"/>
      <c r="AL1080" s="145"/>
      <c r="AM1080" s="135"/>
      <c r="AN1080" s="136"/>
      <c r="AO1080" s="136"/>
      <c r="AP1080" s="136"/>
      <c r="AQ1080" s="147"/>
      <c r="AR1080" s="145"/>
      <c r="AS1080" s="110"/>
      <c r="AT1080" s="119"/>
      <c r="AU1080" s="10"/>
      <c r="AV1080" s="119"/>
      <c r="AW1080" s="8"/>
      <c r="AX1080" s="9"/>
      <c r="AY1080" s="9"/>
      <c r="AZ1080" s="9"/>
      <c r="BA1080" s="145"/>
      <c r="BB1080" s="145"/>
      <c r="BC1080" s="149"/>
      <c r="BD1080" s="33"/>
      <c r="BE1080" s="6"/>
      <c r="BF1080" s="8"/>
      <c r="BG1080" s="154"/>
      <c r="BH1080" s="119"/>
      <c r="BI1080" s="119"/>
      <c r="BJ1080" s="6"/>
      <c r="BK1080" s="108"/>
      <c r="BL1080" s="108"/>
      <c r="BM1080" s="6"/>
      <c r="BN1080" s="6"/>
      <c r="BO1080" s="7"/>
      <c r="BP1080" s="6"/>
      <c r="BQ1080" s="156"/>
      <c r="BR1080" s="139" t="s">
        <v>80</v>
      </c>
      <c r="BS1080" s="159"/>
      <c r="BT1080" s="6"/>
    </row>
    <row r="1081" spans="1:72" s="101" customFormat="1" x14ac:dyDescent="0.25">
      <c r="A1081" s="122"/>
      <c r="B1081" s="123"/>
      <c r="C1081" s="123"/>
      <c r="D1081" s="124"/>
      <c r="E1081" s="185"/>
      <c r="F1081" s="5"/>
      <c r="G1081" s="5"/>
      <c r="H1081" s="64" t="str">
        <f t="shared" si="18"/>
        <v/>
      </c>
      <c r="I1081" s="5"/>
      <c r="J1081" s="5"/>
      <c r="K1081" s="64" t="str">
        <f t="shared" si="19"/>
        <v/>
      </c>
      <c r="L1081" s="119"/>
      <c r="M1081" s="152"/>
      <c r="N1081" s="119"/>
      <c r="O1081" s="5" t="s">
        <v>293</v>
      </c>
      <c r="P1081" s="127"/>
      <c r="Q1081" s="129"/>
      <c r="R1081" s="237"/>
      <c r="S1081" s="128"/>
      <c r="T1081" s="119"/>
      <c r="U1081" s="130"/>
      <c r="V1081" s="130"/>
      <c r="W1081" s="5"/>
      <c r="X1081" s="128"/>
      <c r="Y1081" s="127"/>
      <c r="Z1081" s="127"/>
      <c r="AA1081" s="128"/>
      <c r="AB1081" s="119"/>
      <c r="AC1081" s="68" t="s">
        <v>82</v>
      </c>
      <c r="AD1081" s="35"/>
      <c r="AE1081" s="112"/>
      <c r="AF1081" s="112"/>
      <c r="AG1081" s="112"/>
      <c r="AH1081" s="112"/>
      <c r="AI1081" s="6"/>
      <c r="AJ1081" s="6"/>
      <c r="AK1081" s="6"/>
      <c r="AL1081" s="145"/>
      <c r="AM1081" s="135"/>
      <c r="AN1081" s="136"/>
      <c r="AO1081" s="136"/>
      <c r="AP1081" s="136"/>
      <c r="AQ1081" s="147"/>
      <c r="AR1081" s="145"/>
      <c r="AS1081" s="110"/>
      <c r="AT1081" s="119"/>
      <c r="AU1081" s="10"/>
      <c r="AV1081" s="119"/>
      <c r="AW1081" s="8"/>
      <c r="AX1081" s="9"/>
      <c r="AY1081" s="9"/>
      <c r="AZ1081" s="9"/>
      <c r="BA1081" s="145"/>
      <c r="BB1081" s="145"/>
      <c r="BC1081" s="149"/>
      <c r="BD1081" s="33"/>
      <c r="BE1081" s="6"/>
      <c r="BF1081" s="8"/>
      <c r="BG1081" s="154"/>
      <c r="BH1081" s="119"/>
      <c r="BI1081" s="119"/>
      <c r="BJ1081" s="6"/>
      <c r="BK1081" s="108"/>
      <c r="BL1081" s="108"/>
      <c r="BM1081" s="6"/>
      <c r="BN1081" s="6"/>
      <c r="BO1081" s="7"/>
      <c r="BP1081" s="6"/>
      <c r="BQ1081" s="156"/>
      <c r="BR1081" s="139" t="s">
        <v>80</v>
      </c>
      <c r="BS1081" s="159"/>
      <c r="BT1081" s="6"/>
    </row>
    <row r="1082" spans="1:72" s="101" customFormat="1" x14ac:dyDescent="0.25">
      <c r="A1082" s="122"/>
      <c r="B1082" s="123"/>
      <c r="C1082" s="124"/>
      <c r="D1082" s="124"/>
      <c r="E1082" s="185"/>
      <c r="F1082" s="5"/>
      <c r="G1082" s="5"/>
      <c r="H1082" s="64" t="str">
        <f t="shared" si="18"/>
        <v/>
      </c>
      <c r="I1082" s="5"/>
      <c r="J1082" s="5"/>
      <c r="K1082" s="64" t="str">
        <f t="shared" si="19"/>
        <v/>
      </c>
      <c r="L1082" s="119"/>
      <c r="M1082" s="152"/>
      <c r="N1082" s="119"/>
      <c r="O1082" s="5" t="s">
        <v>293</v>
      </c>
      <c r="P1082" s="127"/>
      <c r="Q1082" s="129"/>
      <c r="R1082" s="237"/>
      <c r="S1082" s="128"/>
      <c r="T1082" s="119"/>
      <c r="U1082" s="130"/>
      <c r="V1082" s="130"/>
      <c r="W1082" s="5"/>
      <c r="X1082" s="128"/>
      <c r="Y1082" s="127"/>
      <c r="Z1082" s="127"/>
      <c r="AA1082" s="128"/>
      <c r="AB1082" s="119"/>
      <c r="AC1082" s="68" t="s">
        <v>82</v>
      </c>
      <c r="AD1082" s="35"/>
      <c r="AE1082" s="112"/>
      <c r="AF1082" s="112"/>
      <c r="AG1082" s="112"/>
      <c r="AH1082" s="112"/>
      <c r="AI1082" s="6"/>
      <c r="AJ1082" s="6"/>
      <c r="AK1082" s="6"/>
      <c r="AL1082" s="145"/>
      <c r="AM1082" s="135"/>
      <c r="AN1082" s="136"/>
      <c r="AO1082" s="136"/>
      <c r="AP1082" s="136"/>
      <c r="AQ1082" s="147"/>
      <c r="AR1082" s="145"/>
      <c r="AS1082" s="110"/>
      <c r="AT1082" s="119"/>
      <c r="AU1082" s="10"/>
      <c r="AV1082" s="119"/>
      <c r="AW1082" s="8"/>
      <c r="AX1082" s="9"/>
      <c r="AY1082" s="9"/>
      <c r="AZ1082" s="9"/>
      <c r="BA1082" s="145"/>
      <c r="BB1082" s="145"/>
      <c r="BC1082" s="149"/>
      <c r="BD1082" s="33"/>
      <c r="BE1082" s="6"/>
      <c r="BF1082" s="8"/>
      <c r="BG1082" s="154"/>
      <c r="BH1082" s="119"/>
      <c r="BI1082" s="119"/>
      <c r="BJ1082" s="6"/>
      <c r="BK1082" s="108"/>
      <c r="BL1082" s="108"/>
      <c r="BM1082" s="6"/>
      <c r="BN1082" s="6"/>
      <c r="BO1082" s="7"/>
      <c r="BP1082" s="6"/>
      <c r="BQ1082" s="156"/>
      <c r="BR1082" s="139" t="s">
        <v>80</v>
      </c>
      <c r="BS1082" s="159"/>
      <c r="BT1082" s="6"/>
    </row>
    <row r="1083" spans="1:72" s="101" customFormat="1" x14ac:dyDescent="0.25">
      <c r="A1083" s="122"/>
      <c r="B1083" s="123"/>
      <c r="C1083" s="124"/>
      <c r="D1083" s="124"/>
      <c r="E1083" s="185"/>
      <c r="F1083" s="5"/>
      <c r="G1083" s="5"/>
      <c r="H1083" s="64" t="str">
        <f t="shared" si="18"/>
        <v/>
      </c>
      <c r="I1083" s="5"/>
      <c r="J1083" s="5"/>
      <c r="K1083" s="64" t="str">
        <f t="shared" si="19"/>
        <v/>
      </c>
      <c r="L1083" s="119"/>
      <c r="M1083" s="152"/>
      <c r="N1083" s="119"/>
      <c r="O1083" s="5" t="s">
        <v>293</v>
      </c>
      <c r="P1083" s="127"/>
      <c r="Q1083" s="129"/>
      <c r="R1083" s="237"/>
      <c r="S1083" s="128"/>
      <c r="T1083" s="119"/>
      <c r="U1083" s="130"/>
      <c r="V1083" s="130"/>
      <c r="W1083" s="5"/>
      <c r="X1083" s="128"/>
      <c r="Y1083" s="127"/>
      <c r="Z1083" s="127"/>
      <c r="AA1083" s="128"/>
      <c r="AB1083" s="119"/>
      <c r="AC1083" s="68" t="s">
        <v>82</v>
      </c>
      <c r="AD1083" s="35"/>
      <c r="AE1083" s="112"/>
      <c r="AF1083" s="112"/>
      <c r="AG1083" s="112"/>
      <c r="AH1083" s="112"/>
      <c r="AI1083" s="6"/>
      <c r="AJ1083" s="6"/>
      <c r="AK1083" s="6"/>
      <c r="AL1083" s="145"/>
      <c r="AM1083" s="135"/>
      <c r="AN1083" s="136"/>
      <c r="AO1083" s="136"/>
      <c r="AP1083" s="136"/>
      <c r="AQ1083" s="147"/>
      <c r="AR1083" s="145"/>
      <c r="AS1083" s="110"/>
      <c r="AT1083" s="119"/>
      <c r="AU1083" s="10"/>
      <c r="AV1083" s="119"/>
      <c r="AW1083" s="8"/>
      <c r="AX1083" s="9"/>
      <c r="AY1083" s="9"/>
      <c r="AZ1083" s="9"/>
      <c r="BA1083" s="145"/>
      <c r="BB1083" s="145"/>
      <c r="BC1083" s="149"/>
      <c r="BD1083" s="33"/>
      <c r="BE1083" s="6"/>
      <c r="BF1083" s="8"/>
      <c r="BG1083" s="154"/>
      <c r="BH1083" s="119"/>
      <c r="BI1083" s="119"/>
      <c r="BJ1083" s="6"/>
      <c r="BK1083" s="108"/>
      <c r="BL1083" s="108"/>
      <c r="BM1083" s="6"/>
      <c r="BN1083" s="6"/>
      <c r="BO1083" s="7"/>
      <c r="BP1083" s="6"/>
      <c r="BQ1083" s="156"/>
      <c r="BR1083" s="139" t="s">
        <v>80</v>
      </c>
      <c r="BS1083" s="159"/>
      <c r="BT1083" s="6"/>
    </row>
    <row r="1084" spans="1:72" s="101" customFormat="1" x14ac:dyDescent="0.25">
      <c r="A1084" s="122"/>
      <c r="B1084" s="123"/>
      <c r="C1084" s="124"/>
      <c r="D1084" s="124"/>
      <c r="E1084" s="185"/>
      <c r="F1084" s="5"/>
      <c r="G1084" s="5"/>
      <c r="H1084" s="64" t="str">
        <f t="shared" si="18"/>
        <v/>
      </c>
      <c r="I1084" s="5"/>
      <c r="J1084" s="5"/>
      <c r="K1084" s="64" t="str">
        <f t="shared" si="19"/>
        <v/>
      </c>
      <c r="L1084" s="119"/>
      <c r="M1084" s="152"/>
      <c r="N1084" s="119"/>
      <c r="O1084" s="5" t="s">
        <v>293</v>
      </c>
      <c r="P1084" s="127"/>
      <c r="Q1084" s="129"/>
      <c r="R1084" s="237"/>
      <c r="S1084" s="128"/>
      <c r="T1084" s="119"/>
      <c r="U1084" s="130"/>
      <c r="V1084" s="130"/>
      <c r="W1084" s="5"/>
      <c r="X1084" s="128"/>
      <c r="Y1084" s="127"/>
      <c r="Z1084" s="127"/>
      <c r="AA1084" s="128"/>
      <c r="AB1084" s="119"/>
      <c r="AC1084" s="68" t="s">
        <v>82</v>
      </c>
      <c r="AD1084" s="35"/>
      <c r="AE1084" s="112"/>
      <c r="AF1084" s="112"/>
      <c r="AG1084" s="112"/>
      <c r="AH1084" s="112"/>
      <c r="AI1084" s="6"/>
      <c r="AJ1084" s="6"/>
      <c r="AK1084" s="6"/>
      <c r="AL1084" s="145"/>
      <c r="AM1084" s="135"/>
      <c r="AN1084" s="136"/>
      <c r="AO1084" s="136"/>
      <c r="AP1084" s="136"/>
      <c r="AQ1084" s="147"/>
      <c r="AR1084" s="145"/>
      <c r="AS1084" s="110"/>
      <c r="AT1084" s="119"/>
      <c r="AU1084" s="10"/>
      <c r="AV1084" s="119"/>
      <c r="AW1084" s="8"/>
      <c r="AX1084" s="9"/>
      <c r="AY1084" s="9"/>
      <c r="AZ1084" s="9"/>
      <c r="BA1084" s="145"/>
      <c r="BB1084" s="145"/>
      <c r="BC1084" s="149"/>
      <c r="BD1084" s="33"/>
      <c r="BE1084" s="6"/>
      <c r="BF1084" s="8"/>
      <c r="BG1084" s="154"/>
      <c r="BH1084" s="119"/>
      <c r="BI1084" s="119"/>
      <c r="BJ1084" s="6"/>
      <c r="BK1084" s="108"/>
      <c r="BL1084" s="108"/>
      <c r="BM1084" s="6"/>
      <c r="BN1084" s="6"/>
      <c r="BO1084" s="7"/>
      <c r="BP1084" s="6"/>
      <c r="BQ1084" s="156"/>
      <c r="BR1084" s="139" t="s">
        <v>80</v>
      </c>
      <c r="BS1084" s="159"/>
      <c r="BT1084" s="6"/>
    </row>
    <row r="1085" spans="1:72" s="101" customFormat="1" x14ac:dyDescent="0.25">
      <c r="A1085" s="122"/>
      <c r="B1085" s="123"/>
      <c r="C1085" s="124"/>
      <c r="D1085" s="124"/>
      <c r="E1085" s="185"/>
      <c r="F1085" s="5"/>
      <c r="G1085" s="5"/>
      <c r="H1085" s="64" t="str">
        <f t="shared" si="18"/>
        <v/>
      </c>
      <c r="I1085" s="5"/>
      <c r="J1085" s="5"/>
      <c r="K1085" s="64" t="str">
        <f t="shared" si="19"/>
        <v/>
      </c>
      <c r="L1085" s="119"/>
      <c r="M1085" s="152"/>
      <c r="N1085" s="119"/>
      <c r="O1085" s="5" t="s">
        <v>293</v>
      </c>
      <c r="P1085" s="127"/>
      <c r="Q1085" s="129"/>
      <c r="R1085" s="237"/>
      <c r="S1085" s="128"/>
      <c r="T1085" s="119"/>
      <c r="U1085" s="130"/>
      <c r="V1085" s="130"/>
      <c r="W1085" s="5"/>
      <c r="X1085" s="128"/>
      <c r="Y1085" s="127"/>
      <c r="Z1085" s="127"/>
      <c r="AA1085" s="128"/>
      <c r="AB1085" s="119"/>
      <c r="AC1085" s="68" t="s">
        <v>82</v>
      </c>
      <c r="AD1085" s="35"/>
      <c r="AE1085" s="112"/>
      <c r="AF1085" s="112"/>
      <c r="AG1085" s="112"/>
      <c r="AH1085" s="112"/>
      <c r="AI1085" s="6"/>
      <c r="AJ1085" s="6"/>
      <c r="AK1085" s="6"/>
      <c r="AL1085" s="145"/>
      <c r="AM1085" s="135"/>
      <c r="AN1085" s="136"/>
      <c r="AO1085" s="136"/>
      <c r="AP1085" s="136"/>
      <c r="AQ1085" s="147"/>
      <c r="AR1085" s="145"/>
      <c r="AS1085" s="110"/>
      <c r="AT1085" s="119"/>
      <c r="AU1085" s="10"/>
      <c r="AV1085" s="119"/>
      <c r="AW1085" s="8"/>
      <c r="AX1085" s="9"/>
      <c r="AY1085" s="9"/>
      <c r="AZ1085" s="9"/>
      <c r="BA1085" s="145"/>
      <c r="BB1085" s="145"/>
      <c r="BC1085" s="149"/>
      <c r="BD1085" s="33"/>
      <c r="BE1085" s="6"/>
      <c r="BF1085" s="8"/>
      <c r="BG1085" s="154"/>
      <c r="BH1085" s="119"/>
      <c r="BI1085" s="119"/>
      <c r="BJ1085" s="6"/>
      <c r="BK1085" s="108"/>
      <c r="BL1085" s="108"/>
      <c r="BM1085" s="6"/>
      <c r="BN1085" s="6"/>
      <c r="BO1085" s="7"/>
      <c r="BP1085" s="6"/>
      <c r="BQ1085" s="156"/>
      <c r="BR1085" s="139" t="s">
        <v>80</v>
      </c>
      <c r="BS1085" s="159"/>
      <c r="BT1085" s="6"/>
    </row>
    <row r="1086" spans="1:72" s="101" customFormat="1" x14ac:dyDescent="0.25">
      <c r="A1086" s="122"/>
      <c r="B1086" s="123"/>
      <c r="C1086" s="124"/>
      <c r="D1086" s="124"/>
      <c r="E1086" s="185"/>
      <c r="F1086" s="5"/>
      <c r="G1086" s="5"/>
      <c r="H1086" s="64" t="str">
        <f t="shared" si="18"/>
        <v/>
      </c>
      <c r="I1086" s="5"/>
      <c r="J1086" s="5"/>
      <c r="K1086" s="64" t="str">
        <f t="shared" si="19"/>
        <v/>
      </c>
      <c r="L1086" s="119"/>
      <c r="M1086" s="152"/>
      <c r="N1086" s="119"/>
      <c r="O1086" s="5" t="s">
        <v>293</v>
      </c>
      <c r="P1086" s="127"/>
      <c r="Q1086" s="129"/>
      <c r="R1086" s="237"/>
      <c r="S1086" s="128"/>
      <c r="T1086" s="119"/>
      <c r="U1086" s="130"/>
      <c r="V1086" s="130"/>
      <c r="W1086" s="5"/>
      <c r="X1086" s="128"/>
      <c r="Y1086" s="127"/>
      <c r="Z1086" s="127"/>
      <c r="AA1086" s="128"/>
      <c r="AB1086" s="119"/>
      <c r="AC1086" s="68" t="s">
        <v>82</v>
      </c>
      <c r="AD1086" s="35"/>
      <c r="AE1086" s="112"/>
      <c r="AF1086" s="112"/>
      <c r="AG1086" s="112"/>
      <c r="AH1086" s="112"/>
      <c r="AI1086" s="6"/>
      <c r="AJ1086" s="6"/>
      <c r="AK1086" s="6"/>
      <c r="AL1086" s="145"/>
      <c r="AM1086" s="135"/>
      <c r="AN1086" s="136"/>
      <c r="AO1086" s="136"/>
      <c r="AP1086" s="136"/>
      <c r="AQ1086" s="147"/>
      <c r="AR1086" s="145"/>
      <c r="AS1086" s="110"/>
      <c r="AT1086" s="119"/>
      <c r="AU1086" s="10"/>
      <c r="AV1086" s="119"/>
      <c r="AW1086" s="8"/>
      <c r="AX1086" s="9"/>
      <c r="AY1086" s="9"/>
      <c r="AZ1086" s="9"/>
      <c r="BA1086" s="145"/>
      <c r="BB1086" s="145"/>
      <c r="BC1086" s="149"/>
      <c r="BD1086" s="33"/>
      <c r="BE1086" s="6"/>
      <c r="BF1086" s="8"/>
      <c r="BG1086" s="154"/>
      <c r="BH1086" s="119"/>
      <c r="BI1086" s="119"/>
      <c r="BJ1086" s="6"/>
      <c r="BK1086" s="108"/>
      <c r="BL1086" s="108"/>
      <c r="BM1086" s="6"/>
      <c r="BN1086" s="6"/>
      <c r="BO1086" s="7"/>
      <c r="BP1086" s="6"/>
      <c r="BQ1086" s="156"/>
      <c r="BR1086" s="139" t="s">
        <v>80</v>
      </c>
      <c r="BS1086" s="159"/>
      <c r="BT1086" s="6"/>
    </row>
    <row r="1087" spans="1:72" s="101" customFormat="1" x14ac:dyDescent="0.25">
      <c r="A1087" s="122"/>
      <c r="B1087" s="123"/>
      <c r="C1087" s="124"/>
      <c r="D1087" s="124"/>
      <c r="E1087" s="185"/>
      <c r="F1087" s="5"/>
      <c r="G1087" s="5"/>
      <c r="H1087" s="64" t="str">
        <f t="shared" si="18"/>
        <v/>
      </c>
      <c r="I1087" s="5"/>
      <c r="J1087" s="5"/>
      <c r="K1087" s="64" t="str">
        <f t="shared" si="19"/>
        <v/>
      </c>
      <c r="L1087" s="119"/>
      <c r="M1087" s="152"/>
      <c r="N1087" s="119"/>
      <c r="O1087" s="5" t="s">
        <v>293</v>
      </c>
      <c r="P1087" s="127"/>
      <c r="Q1087" s="129"/>
      <c r="R1087" s="237"/>
      <c r="S1087" s="128"/>
      <c r="T1087" s="119"/>
      <c r="U1087" s="130"/>
      <c r="V1087" s="130"/>
      <c r="W1087" s="5"/>
      <c r="X1087" s="128"/>
      <c r="Y1087" s="127"/>
      <c r="Z1087" s="127"/>
      <c r="AA1087" s="128"/>
      <c r="AB1087" s="119"/>
      <c r="AC1087" s="68" t="s">
        <v>82</v>
      </c>
      <c r="AD1087" s="35"/>
      <c r="AE1087" s="112"/>
      <c r="AF1087" s="112"/>
      <c r="AG1087" s="112"/>
      <c r="AH1087" s="112"/>
      <c r="AI1087" s="6"/>
      <c r="AJ1087" s="6"/>
      <c r="AK1087" s="6"/>
      <c r="AL1087" s="145"/>
      <c r="AM1087" s="135"/>
      <c r="AN1087" s="136"/>
      <c r="AO1087" s="136"/>
      <c r="AP1087" s="136"/>
      <c r="AQ1087" s="147"/>
      <c r="AR1087" s="145"/>
      <c r="AS1087" s="110"/>
      <c r="AT1087" s="119"/>
      <c r="AU1087" s="10"/>
      <c r="AV1087" s="119"/>
      <c r="AW1087" s="8"/>
      <c r="AX1087" s="9"/>
      <c r="AY1087" s="9"/>
      <c r="AZ1087" s="9"/>
      <c r="BA1087" s="145"/>
      <c r="BB1087" s="145"/>
      <c r="BC1087" s="149"/>
      <c r="BD1087" s="33"/>
      <c r="BE1087" s="6"/>
      <c r="BF1087" s="8"/>
      <c r="BG1087" s="154"/>
      <c r="BH1087" s="119"/>
      <c r="BI1087" s="119"/>
      <c r="BJ1087" s="6"/>
      <c r="BK1087" s="108"/>
      <c r="BL1087" s="108"/>
      <c r="BM1087" s="6"/>
      <c r="BN1087" s="6"/>
      <c r="BO1087" s="7"/>
      <c r="BP1087" s="6"/>
      <c r="BQ1087" s="156"/>
      <c r="BR1087" s="139" t="s">
        <v>80</v>
      </c>
      <c r="BS1087" s="159"/>
      <c r="BT1087" s="6"/>
    </row>
    <row r="1088" spans="1:72" s="101" customFormat="1" x14ac:dyDescent="0.25">
      <c r="A1088" s="122"/>
      <c r="B1088" s="123"/>
      <c r="C1088" s="124"/>
      <c r="D1088" s="124"/>
      <c r="E1088" s="185"/>
      <c r="F1088" s="5"/>
      <c r="G1088" s="5"/>
      <c r="H1088" s="64" t="str">
        <f t="shared" si="18"/>
        <v/>
      </c>
      <c r="I1088" s="5"/>
      <c r="J1088" s="5"/>
      <c r="K1088" s="64" t="str">
        <f t="shared" si="19"/>
        <v/>
      </c>
      <c r="L1088" s="119"/>
      <c r="M1088" s="152"/>
      <c r="N1088" s="119"/>
      <c r="O1088" s="5" t="s">
        <v>293</v>
      </c>
      <c r="P1088" s="127"/>
      <c r="Q1088" s="129"/>
      <c r="R1088" s="237"/>
      <c r="S1088" s="128"/>
      <c r="T1088" s="119"/>
      <c r="U1088" s="130"/>
      <c r="V1088" s="130"/>
      <c r="W1088" s="5"/>
      <c r="X1088" s="128"/>
      <c r="Y1088" s="127"/>
      <c r="Z1088" s="127"/>
      <c r="AA1088" s="128"/>
      <c r="AB1088" s="119"/>
      <c r="AC1088" s="68" t="s">
        <v>82</v>
      </c>
      <c r="AD1088" s="35"/>
      <c r="AE1088" s="112"/>
      <c r="AF1088" s="112"/>
      <c r="AG1088" s="112"/>
      <c r="AH1088" s="112"/>
      <c r="AI1088" s="6"/>
      <c r="AJ1088" s="6"/>
      <c r="AK1088" s="6"/>
      <c r="AL1088" s="145"/>
      <c r="AM1088" s="135"/>
      <c r="AN1088" s="136"/>
      <c r="AO1088" s="136"/>
      <c r="AP1088" s="136"/>
      <c r="AQ1088" s="147"/>
      <c r="AR1088" s="145"/>
      <c r="AS1088" s="110"/>
      <c r="AT1088" s="119"/>
      <c r="AU1088" s="10"/>
      <c r="AV1088" s="119"/>
      <c r="AW1088" s="8"/>
      <c r="AX1088" s="9"/>
      <c r="AY1088" s="9"/>
      <c r="AZ1088" s="9"/>
      <c r="BA1088" s="145"/>
      <c r="BB1088" s="145"/>
      <c r="BC1088" s="149"/>
      <c r="BD1088" s="33"/>
      <c r="BE1088" s="6"/>
      <c r="BF1088" s="8"/>
      <c r="BG1088" s="154"/>
      <c r="BH1088" s="119"/>
      <c r="BI1088" s="119"/>
      <c r="BJ1088" s="6"/>
      <c r="BK1088" s="108"/>
      <c r="BL1088" s="108"/>
      <c r="BM1088" s="6"/>
      <c r="BN1088" s="6"/>
      <c r="BO1088" s="7"/>
      <c r="BP1088" s="6"/>
      <c r="BQ1088" s="156"/>
      <c r="BR1088" s="139" t="s">
        <v>80</v>
      </c>
      <c r="BS1088" s="159"/>
      <c r="BT1088" s="6"/>
    </row>
    <row r="1089" spans="1:72" s="101" customFormat="1" x14ac:dyDescent="0.25">
      <c r="A1089" s="122"/>
      <c r="B1089" s="123"/>
      <c r="C1089" s="124"/>
      <c r="D1089" s="124"/>
      <c r="E1089" s="185"/>
      <c r="F1089" s="5"/>
      <c r="G1089" s="5"/>
      <c r="H1089" s="64" t="str">
        <f t="shared" si="18"/>
        <v/>
      </c>
      <c r="I1089" s="5"/>
      <c r="J1089" s="5"/>
      <c r="K1089" s="64" t="str">
        <f t="shared" si="19"/>
        <v/>
      </c>
      <c r="L1089" s="119"/>
      <c r="M1089" s="152"/>
      <c r="N1089" s="119"/>
      <c r="O1089" s="5" t="s">
        <v>293</v>
      </c>
      <c r="P1089" s="127"/>
      <c r="Q1089" s="129"/>
      <c r="R1089" s="237"/>
      <c r="S1089" s="128"/>
      <c r="T1089" s="119"/>
      <c r="U1089" s="130"/>
      <c r="V1089" s="130"/>
      <c r="W1089" s="5"/>
      <c r="X1089" s="128"/>
      <c r="Y1089" s="127"/>
      <c r="Z1089" s="127"/>
      <c r="AA1089" s="128"/>
      <c r="AB1089" s="119"/>
      <c r="AC1089" s="68" t="s">
        <v>82</v>
      </c>
      <c r="AD1089" s="35"/>
      <c r="AE1089" s="112"/>
      <c r="AF1089" s="112"/>
      <c r="AG1089" s="112"/>
      <c r="AH1089" s="112"/>
      <c r="AI1089" s="6"/>
      <c r="AJ1089" s="6"/>
      <c r="AK1089" s="6"/>
      <c r="AL1089" s="145"/>
      <c r="AM1089" s="135"/>
      <c r="AN1089" s="136"/>
      <c r="AO1089" s="136"/>
      <c r="AP1089" s="136"/>
      <c r="AQ1089" s="147"/>
      <c r="AR1089" s="145"/>
      <c r="AS1089" s="110"/>
      <c r="AT1089" s="119"/>
      <c r="AU1089" s="10"/>
      <c r="AV1089" s="119"/>
      <c r="AW1089" s="8"/>
      <c r="AX1089" s="9"/>
      <c r="AY1089" s="9"/>
      <c r="AZ1089" s="9"/>
      <c r="BA1089" s="145"/>
      <c r="BB1089" s="145"/>
      <c r="BC1089" s="149"/>
      <c r="BD1089" s="33"/>
      <c r="BE1089" s="6"/>
      <c r="BF1089" s="8"/>
      <c r="BG1089" s="154"/>
      <c r="BH1089" s="119"/>
      <c r="BI1089" s="119"/>
      <c r="BJ1089" s="6"/>
      <c r="BK1089" s="108"/>
      <c r="BL1089" s="108"/>
      <c r="BM1089" s="6"/>
      <c r="BN1089" s="6"/>
      <c r="BO1089" s="7"/>
      <c r="BP1089" s="6"/>
      <c r="BQ1089" s="156"/>
      <c r="BR1089" s="139" t="s">
        <v>80</v>
      </c>
      <c r="BS1089" s="159"/>
      <c r="BT1089" s="6"/>
    </row>
    <row r="1090" spans="1:72" s="101" customFormat="1" x14ac:dyDescent="0.25">
      <c r="A1090" s="122"/>
      <c r="B1090" s="123"/>
      <c r="C1090" s="124"/>
      <c r="D1090" s="124"/>
      <c r="E1090" s="185"/>
      <c r="F1090" s="5"/>
      <c r="G1090" s="5"/>
      <c r="H1090" s="64" t="str">
        <f t="shared" si="18"/>
        <v/>
      </c>
      <c r="I1090" s="5"/>
      <c r="J1090" s="5"/>
      <c r="K1090" s="64" t="str">
        <f t="shared" si="19"/>
        <v/>
      </c>
      <c r="L1090" s="119"/>
      <c r="M1090" s="152"/>
      <c r="N1090" s="119"/>
      <c r="O1090" s="5" t="s">
        <v>293</v>
      </c>
      <c r="P1090" s="127"/>
      <c r="Q1090" s="129"/>
      <c r="R1090" s="237"/>
      <c r="S1090" s="128"/>
      <c r="T1090" s="119"/>
      <c r="U1090" s="130"/>
      <c r="V1090" s="130"/>
      <c r="W1090" s="5"/>
      <c r="X1090" s="128"/>
      <c r="Y1090" s="127"/>
      <c r="Z1090" s="127"/>
      <c r="AA1090" s="128"/>
      <c r="AB1090" s="119"/>
      <c r="AC1090" s="68" t="s">
        <v>82</v>
      </c>
      <c r="AD1090" s="35"/>
      <c r="AE1090" s="112"/>
      <c r="AF1090" s="112"/>
      <c r="AG1090" s="112"/>
      <c r="AH1090" s="112"/>
      <c r="AI1090" s="6"/>
      <c r="AJ1090" s="6"/>
      <c r="AK1090" s="6"/>
      <c r="AL1090" s="145"/>
      <c r="AM1090" s="135"/>
      <c r="AN1090" s="136"/>
      <c r="AO1090" s="136"/>
      <c r="AP1090" s="136"/>
      <c r="AQ1090" s="147"/>
      <c r="AR1090" s="145"/>
      <c r="AS1090" s="110"/>
      <c r="AT1090" s="119"/>
      <c r="AU1090" s="10"/>
      <c r="AV1090" s="119"/>
      <c r="AW1090" s="8"/>
      <c r="AX1090" s="9"/>
      <c r="AY1090" s="9"/>
      <c r="AZ1090" s="9"/>
      <c r="BA1090" s="145"/>
      <c r="BB1090" s="145"/>
      <c r="BC1090" s="149"/>
      <c r="BD1090" s="33"/>
      <c r="BE1090" s="6"/>
      <c r="BF1090" s="8"/>
      <c r="BG1090" s="154"/>
      <c r="BH1090" s="119"/>
      <c r="BI1090" s="119"/>
      <c r="BJ1090" s="6"/>
      <c r="BK1090" s="108"/>
      <c r="BL1090" s="108"/>
      <c r="BM1090" s="6"/>
      <c r="BN1090" s="6"/>
      <c r="BO1090" s="7"/>
      <c r="BP1090" s="6"/>
      <c r="BQ1090" s="156"/>
      <c r="BR1090" s="139" t="s">
        <v>80</v>
      </c>
      <c r="BS1090" s="159"/>
      <c r="BT1090" s="6"/>
    </row>
    <row r="1091" spans="1:72" s="101" customFormat="1" x14ac:dyDescent="0.25">
      <c r="A1091" s="122"/>
      <c r="B1091" s="123"/>
      <c r="C1091" s="124"/>
      <c r="D1091" s="124"/>
      <c r="E1091" s="185"/>
      <c r="F1091" s="5"/>
      <c r="G1091" s="5"/>
      <c r="H1091" s="64" t="str">
        <f t="shared" si="18"/>
        <v/>
      </c>
      <c r="I1091" s="5"/>
      <c r="J1091" s="5"/>
      <c r="K1091" s="64" t="str">
        <f t="shared" si="19"/>
        <v/>
      </c>
      <c r="L1091" s="119"/>
      <c r="M1091" s="152"/>
      <c r="N1091" s="119"/>
      <c r="O1091" s="5" t="s">
        <v>293</v>
      </c>
      <c r="P1091" s="127"/>
      <c r="Q1091" s="129"/>
      <c r="R1091" s="237"/>
      <c r="S1091" s="128"/>
      <c r="T1091" s="119"/>
      <c r="U1091" s="130"/>
      <c r="V1091" s="130"/>
      <c r="W1091" s="5"/>
      <c r="X1091" s="128"/>
      <c r="Y1091" s="127"/>
      <c r="Z1091" s="127"/>
      <c r="AA1091" s="128"/>
      <c r="AB1091" s="119"/>
      <c r="AC1091" s="68" t="s">
        <v>82</v>
      </c>
      <c r="AD1091" s="35"/>
      <c r="AE1091" s="112"/>
      <c r="AF1091" s="112"/>
      <c r="AG1091" s="112"/>
      <c r="AH1091" s="112"/>
      <c r="AI1091" s="6"/>
      <c r="AJ1091" s="6"/>
      <c r="AK1091" s="6"/>
      <c r="AL1091" s="145"/>
      <c r="AM1091" s="135"/>
      <c r="AN1091" s="136"/>
      <c r="AO1091" s="136"/>
      <c r="AP1091" s="136"/>
      <c r="AQ1091" s="147"/>
      <c r="AR1091" s="145"/>
      <c r="AS1091" s="110"/>
      <c r="AT1091" s="119"/>
      <c r="AU1091" s="10"/>
      <c r="AV1091" s="119"/>
      <c r="AW1091" s="8"/>
      <c r="AX1091" s="9"/>
      <c r="AY1091" s="9"/>
      <c r="AZ1091" s="9"/>
      <c r="BA1091" s="145"/>
      <c r="BB1091" s="145"/>
      <c r="BC1091" s="149"/>
      <c r="BD1091" s="33"/>
      <c r="BE1091" s="6"/>
      <c r="BF1091" s="8"/>
      <c r="BG1091" s="154"/>
      <c r="BH1091" s="119"/>
      <c r="BI1091" s="119"/>
      <c r="BJ1091" s="6"/>
      <c r="BK1091" s="108"/>
      <c r="BL1091" s="108"/>
      <c r="BM1091" s="6"/>
      <c r="BN1091" s="6"/>
      <c r="BO1091" s="7"/>
      <c r="BP1091" s="6"/>
      <c r="BQ1091" s="156"/>
      <c r="BR1091" s="139" t="s">
        <v>80</v>
      </c>
      <c r="BS1091" s="159"/>
      <c r="BT1091" s="6"/>
    </row>
    <row r="1092" spans="1:72" s="101" customFormat="1" x14ac:dyDescent="0.25">
      <c r="A1092" s="122"/>
      <c r="B1092" s="123"/>
      <c r="C1092" s="124"/>
      <c r="D1092" s="124"/>
      <c r="E1092" s="185"/>
      <c r="F1092" s="5"/>
      <c r="G1092" s="5"/>
      <c r="H1092" s="64" t="str">
        <f t="shared" si="18"/>
        <v/>
      </c>
      <c r="I1092" s="5"/>
      <c r="J1092" s="5"/>
      <c r="K1092" s="64" t="str">
        <f t="shared" si="19"/>
        <v/>
      </c>
      <c r="L1092" s="119"/>
      <c r="M1092" s="152"/>
      <c r="N1092" s="119"/>
      <c r="O1092" s="5" t="s">
        <v>293</v>
      </c>
      <c r="P1092" s="127"/>
      <c r="Q1092" s="129"/>
      <c r="R1092" s="237"/>
      <c r="S1092" s="128"/>
      <c r="T1092" s="119"/>
      <c r="U1092" s="130"/>
      <c r="V1092" s="130"/>
      <c r="W1092" s="5"/>
      <c r="X1092" s="128"/>
      <c r="Y1092" s="127"/>
      <c r="Z1092" s="127"/>
      <c r="AA1092" s="128"/>
      <c r="AB1092" s="119"/>
      <c r="AC1092" s="68" t="s">
        <v>82</v>
      </c>
      <c r="AD1092" s="35"/>
      <c r="AE1092" s="112"/>
      <c r="AF1092" s="112"/>
      <c r="AG1092" s="112"/>
      <c r="AH1092" s="112"/>
      <c r="AI1092" s="6"/>
      <c r="AJ1092" s="6"/>
      <c r="AK1092" s="6"/>
      <c r="AL1092" s="145"/>
      <c r="AM1092" s="135"/>
      <c r="AN1092" s="136"/>
      <c r="AO1092" s="136"/>
      <c r="AP1092" s="136"/>
      <c r="AQ1092" s="147"/>
      <c r="AR1092" s="145"/>
      <c r="AS1092" s="110"/>
      <c r="AT1092" s="119"/>
      <c r="AU1092" s="10"/>
      <c r="AV1092" s="119"/>
      <c r="AW1092" s="8"/>
      <c r="AX1092" s="9"/>
      <c r="AY1092" s="9"/>
      <c r="AZ1092" s="9"/>
      <c r="BA1092" s="145"/>
      <c r="BB1092" s="145"/>
      <c r="BC1092" s="149"/>
      <c r="BD1092" s="33"/>
      <c r="BE1092" s="6"/>
      <c r="BF1092" s="8"/>
      <c r="BG1092" s="154"/>
      <c r="BH1092" s="119"/>
      <c r="BI1092" s="119"/>
      <c r="BJ1092" s="6"/>
      <c r="BK1092" s="108"/>
      <c r="BL1092" s="108"/>
      <c r="BM1092" s="6"/>
      <c r="BN1092" s="6"/>
      <c r="BO1092" s="7"/>
      <c r="BP1092" s="6"/>
      <c r="BQ1092" s="156"/>
      <c r="BR1092" s="139" t="s">
        <v>80</v>
      </c>
      <c r="BS1092" s="159"/>
      <c r="BT1092" s="6"/>
    </row>
    <row r="1093" spans="1:72" s="101" customFormat="1" x14ac:dyDescent="0.25">
      <c r="A1093" s="122"/>
      <c r="B1093" s="123"/>
      <c r="C1093" s="124"/>
      <c r="D1093" s="124"/>
      <c r="E1093" s="185"/>
      <c r="F1093" s="5"/>
      <c r="G1093" s="5"/>
      <c r="H1093" s="64" t="str">
        <f t="shared" si="18"/>
        <v/>
      </c>
      <c r="I1093" s="5"/>
      <c r="J1093" s="5"/>
      <c r="K1093" s="64" t="str">
        <f t="shared" si="19"/>
        <v/>
      </c>
      <c r="L1093" s="119"/>
      <c r="M1093" s="152"/>
      <c r="N1093" s="119"/>
      <c r="O1093" s="5" t="s">
        <v>293</v>
      </c>
      <c r="P1093" s="127"/>
      <c r="Q1093" s="129"/>
      <c r="R1093" s="237"/>
      <c r="S1093" s="128"/>
      <c r="T1093" s="119"/>
      <c r="U1093" s="130"/>
      <c r="V1093" s="130"/>
      <c r="W1093" s="5"/>
      <c r="X1093" s="128"/>
      <c r="Y1093" s="127"/>
      <c r="Z1093" s="127"/>
      <c r="AA1093" s="128"/>
      <c r="AB1093" s="119"/>
      <c r="AC1093" s="68" t="s">
        <v>82</v>
      </c>
      <c r="AD1093" s="35"/>
      <c r="AE1093" s="112"/>
      <c r="AF1093" s="112"/>
      <c r="AG1093" s="112"/>
      <c r="AH1093" s="112"/>
      <c r="AI1093" s="6"/>
      <c r="AJ1093" s="6"/>
      <c r="AK1093" s="6"/>
      <c r="AL1093" s="145"/>
      <c r="AM1093" s="135"/>
      <c r="AN1093" s="136"/>
      <c r="AO1093" s="136"/>
      <c r="AP1093" s="136"/>
      <c r="AQ1093" s="147"/>
      <c r="AR1093" s="145"/>
      <c r="AS1093" s="110"/>
      <c r="AT1093" s="119"/>
      <c r="AU1093" s="10"/>
      <c r="AV1093" s="119"/>
      <c r="AW1093" s="8"/>
      <c r="AX1093" s="9"/>
      <c r="AY1093" s="9"/>
      <c r="AZ1093" s="9"/>
      <c r="BA1093" s="145"/>
      <c r="BB1093" s="145"/>
      <c r="BC1093" s="149"/>
      <c r="BD1093" s="33"/>
      <c r="BE1093" s="6"/>
      <c r="BF1093" s="8"/>
      <c r="BG1093" s="154"/>
      <c r="BH1093" s="119"/>
      <c r="BI1093" s="119"/>
      <c r="BJ1093" s="6"/>
      <c r="BK1093" s="108"/>
      <c r="BL1093" s="108"/>
      <c r="BM1093" s="6"/>
      <c r="BN1093" s="6"/>
      <c r="BO1093" s="7"/>
      <c r="BP1093" s="6"/>
      <c r="BQ1093" s="156"/>
      <c r="BR1093" s="139" t="s">
        <v>80</v>
      </c>
      <c r="BS1093" s="159"/>
      <c r="BT1093" s="6"/>
    </row>
    <row r="1094" spans="1:72" s="101" customFormat="1" x14ac:dyDescent="0.25">
      <c r="A1094" s="122"/>
      <c r="B1094" s="123"/>
      <c r="C1094" s="124"/>
      <c r="D1094" s="124"/>
      <c r="E1094" s="185"/>
      <c r="F1094" s="5"/>
      <c r="G1094" s="5"/>
      <c r="H1094" s="64" t="str">
        <f t="shared" si="18"/>
        <v/>
      </c>
      <c r="I1094" s="5"/>
      <c r="J1094" s="5"/>
      <c r="K1094" s="64" t="str">
        <f t="shared" si="19"/>
        <v/>
      </c>
      <c r="L1094" s="119"/>
      <c r="M1094" s="152"/>
      <c r="N1094" s="119"/>
      <c r="O1094" s="5" t="s">
        <v>293</v>
      </c>
      <c r="P1094" s="127"/>
      <c r="Q1094" s="129"/>
      <c r="R1094" s="237"/>
      <c r="S1094" s="128"/>
      <c r="T1094" s="119"/>
      <c r="U1094" s="130"/>
      <c r="V1094" s="130"/>
      <c r="W1094" s="5"/>
      <c r="X1094" s="128"/>
      <c r="Y1094" s="127"/>
      <c r="Z1094" s="127"/>
      <c r="AA1094" s="128"/>
      <c r="AB1094" s="119"/>
      <c r="AC1094" s="68" t="s">
        <v>82</v>
      </c>
      <c r="AD1094" s="35"/>
      <c r="AE1094" s="112"/>
      <c r="AF1094" s="112"/>
      <c r="AG1094" s="112"/>
      <c r="AH1094" s="112"/>
      <c r="AI1094" s="6"/>
      <c r="AJ1094" s="6"/>
      <c r="AK1094" s="6"/>
      <c r="AL1094" s="145"/>
      <c r="AM1094" s="135"/>
      <c r="AN1094" s="136"/>
      <c r="AO1094" s="136"/>
      <c r="AP1094" s="136"/>
      <c r="AQ1094" s="147"/>
      <c r="AR1094" s="145"/>
      <c r="AS1094" s="110"/>
      <c r="AT1094" s="119"/>
      <c r="AU1094" s="10"/>
      <c r="AV1094" s="119"/>
      <c r="AW1094" s="8"/>
      <c r="AX1094" s="9"/>
      <c r="AY1094" s="9"/>
      <c r="AZ1094" s="9"/>
      <c r="BA1094" s="145"/>
      <c r="BB1094" s="145"/>
      <c r="BC1094" s="149"/>
      <c r="BD1094" s="33"/>
      <c r="BE1094" s="6"/>
      <c r="BF1094" s="8"/>
      <c r="BG1094" s="154"/>
      <c r="BH1094" s="119"/>
      <c r="BI1094" s="119"/>
      <c r="BJ1094" s="6"/>
      <c r="BK1094" s="108"/>
      <c r="BL1094" s="108"/>
      <c r="BM1094" s="6"/>
      <c r="BN1094" s="6"/>
      <c r="BO1094" s="7"/>
      <c r="BP1094" s="6"/>
      <c r="BQ1094" s="156"/>
      <c r="BR1094" s="139" t="s">
        <v>80</v>
      </c>
      <c r="BS1094" s="159"/>
      <c r="BT1094" s="6"/>
    </row>
    <row r="1095" spans="1:72" s="101" customFormat="1" x14ac:dyDescent="0.25">
      <c r="A1095" s="122"/>
      <c r="B1095" s="123"/>
      <c r="C1095" s="124"/>
      <c r="D1095" s="124"/>
      <c r="E1095" s="185"/>
      <c r="F1095" s="5"/>
      <c r="G1095" s="5"/>
      <c r="H1095" s="64" t="str">
        <f t="shared" si="18"/>
        <v/>
      </c>
      <c r="I1095" s="5"/>
      <c r="J1095" s="5"/>
      <c r="K1095" s="64" t="str">
        <f t="shared" si="19"/>
        <v/>
      </c>
      <c r="L1095" s="119"/>
      <c r="M1095" s="152"/>
      <c r="N1095" s="119"/>
      <c r="O1095" s="5" t="s">
        <v>293</v>
      </c>
      <c r="P1095" s="127"/>
      <c r="Q1095" s="129"/>
      <c r="R1095" s="237"/>
      <c r="S1095" s="128"/>
      <c r="T1095" s="119"/>
      <c r="U1095" s="130"/>
      <c r="V1095" s="130"/>
      <c r="W1095" s="5"/>
      <c r="X1095" s="128"/>
      <c r="Y1095" s="127"/>
      <c r="Z1095" s="127"/>
      <c r="AA1095" s="128"/>
      <c r="AB1095" s="119"/>
      <c r="AC1095" s="68" t="s">
        <v>82</v>
      </c>
      <c r="AD1095" s="35"/>
      <c r="AE1095" s="112"/>
      <c r="AF1095" s="112"/>
      <c r="AG1095" s="112"/>
      <c r="AH1095" s="112"/>
      <c r="AI1095" s="6"/>
      <c r="AJ1095" s="6"/>
      <c r="AK1095" s="6"/>
      <c r="AL1095" s="145"/>
      <c r="AM1095" s="135"/>
      <c r="AN1095" s="136"/>
      <c r="AO1095" s="136"/>
      <c r="AP1095" s="136"/>
      <c r="AQ1095" s="147"/>
      <c r="AR1095" s="145"/>
      <c r="AS1095" s="110"/>
      <c r="AT1095" s="119"/>
      <c r="AU1095" s="10"/>
      <c r="AV1095" s="119"/>
      <c r="AW1095" s="8"/>
      <c r="AX1095" s="9"/>
      <c r="AY1095" s="9"/>
      <c r="AZ1095" s="9"/>
      <c r="BA1095" s="145"/>
      <c r="BB1095" s="145"/>
      <c r="BC1095" s="149"/>
      <c r="BD1095" s="33"/>
      <c r="BE1095" s="6"/>
      <c r="BF1095" s="8"/>
      <c r="BG1095" s="154"/>
      <c r="BH1095" s="119"/>
      <c r="BI1095" s="119"/>
      <c r="BJ1095" s="6"/>
      <c r="BK1095" s="108"/>
      <c r="BL1095" s="108"/>
      <c r="BM1095" s="6"/>
      <c r="BN1095" s="6"/>
      <c r="BO1095" s="7"/>
      <c r="BP1095" s="6"/>
      <c r="BQ1095" s="156"/>
      <c r="BR1095" s="139" t="s">
        <v>80</v>
      </c>
      <c r="BS1095" s="159"/>
      <c r="BT1095" s="6"/>
    </row>
    <row r="1096" spans="1:72" s="101" customFormat="1" x14ac:dyDescent="0.25">
      <c r="A1096" s="122"/>
      <c r="B1096" s="123"/>
      <c r="C1096" s="124"/>
      <c r="D1096" s="124"/>
      <c r="E1096" s="185"/>
      <c r="F1096" s="5"/>
      <c r="G1096" s="5"/>
      <c r="H1096" s="64" t="str">
        <f t="shared" si="18"/>
        <v/>
      </c>
      <c r="I1096" s="5"/>
      <c r="J1096" s="5"/>
      <c r="K1096" s="64" t="str">
        <f t="shared" si="19"/>
        <v/>
      </c>
      <c r="L1096" s="119"/>
      <c r="M1096" s="152"/>
      <c r="N1096" s="119"/>
      <c r="O1096" s="5" t="s">
        <v>293</v>
      </c>
      <c r="P1096" s="127"/>
      <c r="Q1096" s="129"/>
      <c r="R1096" s="237"/>
      <c r="S1096" s="128"/>
      <c r="T1096" s="119"/>
      <c r="U1096" s="130"/>
      <c r="V1096" s="130"/>
      <c r="W1096" s="5"/>
      <c r="X1096" s="128"/>
      <c r="Y1096" s="127"/>
      <c r="Z1096" s="127"/>
      <c r="AA1096" s="128"/>
      <c r="AB1096" s="119"/>
      <c r="AC1096" s="68" t="s">
        <v>82</v>
      </c>
      <c r="AD1096" s="35"/>
      <c r="AE1096" s="112"/>
      <c r="AF1096" s="112"/>
      <c r="AG1096" s="112"/>
      <c r="AH1096" s="112"/>
      <c r="AI1096" s="6"/>
      <c r="AJ1096" s="6"/>
      <c r="AK1096" s="6"/>
      <c r="AL1096" s="145"/>
      <c r="AM1096" s="135"/>
      <c r="AN1096" s="136"/>
      <c r="AO1096" s="136"/>
      <c r="AP1096" s="136"/>
      <c r="AQ1096" s="147"/>
      <c r="AR1096" s="145"/>
      <c r="AS1096" s="110"/>
      <c r="AT1096" s="119"/>
      <c r="AU1096" s="10"/>
      <c r="AV1096" s="119"/>
      <c r="AW1096" s="8"/>
      <c r="AX1096" s="9"/>
      <c r="AY1096" s="9"/>
      <c r="AZ1096" s="9"/>
      <c r="BA1096" s="145"/>
      <c r="BB1096" s="145"/>
      <c r="BC1096" s="149"/>
      <c r="BD1096" s="33"/>
      <c r="BE1096" s="6"/>
      <c r="BF1096" s="8"/>
      <c r="BG1096" s="154"/>
      <c r="BH1096" s="119"/>
      <c r="BI1096" s="119"/>
      <c r="BJ1096" s="6"/>
      <c r="BK1096" s="108"/>
      <c r="BL1096" s="108"/>
      <c r="BM1096" s="6"/>
      <c r="BN1096" s="6"/>
      <c r="BO1096" s="7"/>
      <c r="BP1096" s="6"/>
      <c r="BQ1096" s="156"/>
      <c r="BR1096" s="139" t="s">
        <v>80</v>
      </c>
      <c r="BS1096" s="159"/>
      <c r="BT1096" s="6"/>
    </row>
    <row r="1097" spans="1:72" s="101" customFormat="1" x14ac:dyDescent="0.25">
      <c r="A1097" s="122"/>
      <c r="B1097" s="123"/>
      <c r="C1097" s="124"/>
      <c r="D1097" s="124"/>
      <c r="E1097" s="185"/>
      <c r="F1097" s="5"/>
      <c r="G1097" s="5"/>
      <c r="H1097" s="64" t="str">
        <f t="shared" si="18"/>
        <v/>
      </c>
      <c r="I1097" s="5"/>
      <c r="J1097" s="5"/>
      <c r="K1097" s="64" t="str">
        <f t="shared" si="19"/>
        <v/>
      </c>
      <c r="L1097" s="119"/>
      <c r="M1097" s="152"/>
      <c r="N1097" s="119"/>
      <c r="O1097" s="5" t="s">
        <v>293</v>
      </c>
      <c r="P1097" s="127"/>
      <c r="Q1097" s="129"/>
      <c r="R1097" s="237"/>
      <c r="S1097" s="128"/>
      <c r="T1097" s="119"/>
      <c r="U1097" s="130"/>
      <c r="V1097" s="130"/>
      <c r="W1097" s="5"/>
      <c r="X1097" s="128"/>
      <c r="Y1097" s="127"/>
      <c r="Z1097" s="127"/>
      <c r="AA1097" s="128"/>
      <c r="AB1097" s="119"/>
      <c r="AC1097" s="68" t="s">
        <v>82</v>
      </c>
      <c r="AD1097" s="35"/>
      <c r="AE1097" s="112"/>
      <c r="AF1097" s="112"/>
      <c r="AG1097" s="112"/>
      <c r="AH1097" s="112"/>
      <c r="AI1097" s="6"/>
      <c r="AJ1097" s="6"/>
      <c r="AK1097" s="6"/>
      <c r="AL1097" s="145"/>
      <c r="AM1097" s="135"/>
      <c r="AN1097" s="136"/>
      <c r="AO1097" s="136"/>
      <c r="AP1097" s="136"/>
      <c r="AQ1097" s="147"/>
      <c r="AR1097" s="145"/>
      <c r="AS1097" s="110"/>
      <c r="AT1097" s="119"/>
      <c r="AU1097" s="10"/>
      <c r="AV1097" s="119"/>
      <c r="AW1097" s="8"/>
      <c r="AX1097" s="9"/>
      <c r="AY1097" s="9"/>
      <c r="AZ1097" s="9"/>
      <c r="BA1097" s="145"/>
      <c r="BB1097" s="145"/>
      <c r="BC1097" s="149"/>
      <c r="BD1097" s="33"/>
      <c r="BE1097" s="6"/>
      <c r="BF1097" s="8"/>
      <c r="BG1097" s="154"/>
      <c r="BH1097" s="119"/>
      <c r="BI1097" s="119"/>
      <c r="BJ1097" s="6"/>
      <c r="BK1097" s="108"/>
      <c r="BL1097" s="108"/>
      <c r="BM1097" s="6"/>
      <c r="BN1097" s="6"/>
      <c r="BO1097" s="7"/>
      <c r="BP1097" s="6"/>
      <c r="BQ1097" s="156"/>
      <c r="BR1097" s="139" t="s">
        <v>80</v>
      </c>
      <c r="BS1097" s="159"/>
      <c r="BT1097" s="6"/>
    </row>
    <row r="1098" spans="1:72" s="101" customFormat="1" x14ac:dyDescent="0.25">
      <c r="A1098" s="122"/>
      <c r="B1098" s="123"/>
      <c r="C1098" s="124"/>
      <c r="D1098" s="124"/>
      <c r="E1098" s="185"/>
      <c r="F1098" s="5"/>
      <c r="G1098" s="5"/>
      <c r="H1098" s="64" t="str">
        <f t="shared" si="18"/>
        <v/>
      </c>
      <c r="I1098" s="5"/>
      <c r="J1098" s="5"/>
      <c r="K1098" s="64" t="str">
        <f t="shared" si="19"/>
        <v/>
      </c>
      <c r="L1098" s="119"/>
      <c r="M1098" s="152"/>
      <c r="N1098" s="119"/>
      <c r="O1098" s="5" t="s">
        <v>293</v>
      </c>
      <c r="P1098" s="127"/>
      <c r="Q1098" s="129"/>
      <c r="R1098" s="237"/>
      <c r="S1098" s="128"/>
      <c r="T1098" s="119"/>
      <c r="U1098" s="130"/>
      <c r="V1098" s="130"/>
      <c r="W1098" s="5"/>
      <c r="X1098" s="128"/>
      <c r="Y1098" s="127"/>
      <c r="Z1098" s="127"/>
      <c r="AA1098" s="128"/>
      <c r="AB1098" s="119"/>
      <c r="AC1098" s="68" t="s">
        <v>82</v>
      </c>
      <c r="AD1098" s="35"/>
      <c r="AE1098" s="112"/>
      <c r="AF1098" s="112"/>
      <c r="AG1098" s="112"/>
      <c r="AH1098" s="112"/>
      <c r="AI1098" s="6"/>
      <c r="AJ1098" s="6"/>
      <c r="AK1098" s="6"/>
      <c r="AL1098" s="145"/>
      <c r="AM1098" s="135"/>
      <c r="AN1098" s="136"/>
      <c r="AO1098" s="136"/>
      <c r="AP1098" s="136"/>
      <c r="AQ1098" s="147"/>
      <c r="AR1098" s="145"/>
      <c r="AS1098" s="110"/>
      <c r="AT1098" s="119"/>
      <c r="AU1098" s="10"/>
      <c r="AV1098" s="119"/>
      <c r="AW1098" s="8"/>
      <c r="AX1098" s="9"/>
      <c r="AY1098" s="9"/>
      <c r="AZ1098" s="9"/>
      <c r="BA1098" s="145"/>
      <c r="BB1098" s="145"/>
      <c r="BC1098" s="149"/>
      <c r="BD1098" s="33"/>
      <c r="BE1098" s="6"/>
      <c r="BF1098" s="8"/>
      <c r="BG1098" s="154"/>
      <c r="BH1098" s="119"/>
      <c r="BI1098" s="119"/>
      <c r="BJ1098" s="6"/>
      <c r="BK1098" s="108"/>
      <c r="BL1098" s="108"/>
      <c r="BM1098" s="6"/>
      <c r="BN1098" s="6"/>
      <c r="BO1098" s="7"/>
      <c r="BP1098" s="6"/>
      <c r="BQ1098" s="156"/>
      <c r="BR1098" s="139" t="s">
        <v>80</v>
      </c>
      <c r="BS1098" s="159"/>
      <c r="BT1098" s="6"/>
    </row>
    <row r="1099" spans="1:72" s="101" customFormat="1" x14ac:dyDescent="0.25">
      <c r="A1099" s="122"/>
      <c r="B1099" s="123"/>
      <c r="C1099" s="124"/>
      <c r="D1099" s="124"/>
      <c r="E1099" s="185"/>
      <c r="F1099" s="5"/>
      <c r="G1099" s="5"/>
      <c r="H1099" s="64" t="str">
        <f t="shared" si="18"/>
        <v/>
      </c>
      <c r="I1099" s="5"/>
      <c r="J1099" s="5"/>
      <c r="K1099" s="64" t="str">
        <f t="shared" si="19"/>
        <v/>
      </c>
      <c r="L1099" s="119"/>
      <c r="M1099" s="152"/>
      <c r="N1099" s="119"/>
      <c r="O1099" s="5" t="s">
        <v>293</v>
      </c>
      <c r="P1099" s="127"/>
      <c r="Q1099" s="129"/>
      <c r="R1099" s="237"/>
      <c r="S1099" s="128"/>
      <c r="T1099" s="119"/>
      <c r="U1099" s="130"/>
      <c r="V1099" s="130"/>
      <c r="W1099" s="5"/>
      <c r="X1099" s="128"/>
      <c r="Y1099" s="127"/>
      <c r="Z1099" s="127"/>
      <c r="AA1099" s="128"/>
      <c r="AB1099" s="119"/>
      <c r="AC1099" s="68" t="s">
        <v>82</v>
      </c>
      <c r="AD1099" s="35"/>
      <c r="AE1099" s="112"/>
      <c r="AF1099" s="112"/>
      <c r="AG1099" s="112"/>
      <c r="AH1099" s="112"/>
      <c r="AI1099" s="6"/>
      <c r="AJ1099" s="6"/>
      <c r="AK1099" s="6"/>
      <c r="AL1099" s="145"/>
      <c r="AM1099" s="135"/>
      <c r="AN1099" s="136"/>
      <c r="AO1099" s="136"/>
      <c r="AP1099" s="136"/>
      <c r="AQ1099" s="147"/>
      <c r="AR1099" s="145"/>
      <c r="AS1099" s="110"/>
      <c r="AT1099" s="119"/>
      <c r="AU1099" s="10"/>
      <c r="AV1099" s="119"/>
      <c r="AW1099" s="8"/>
      <c r="AX1099" s="9"/>
      <c r="AY1099" s="9"/>
      <c r="AZ1099" s="9"/>
      <c r="BA1099" s="145"/>
      <c r="BB1099" s="145"/>
      <c r="BC1099" s="149"/>
      <c r="BD1099" s="33"/>
      <c r="BE1099" s="6"/>
      <c r="BF1099" s="8"/>
      <c r="BG1099" s="154"/>
      <c r="BH1099" s="119"/>
      <c r="BI1099" s="119"/>
      <c r="BJ1099" s="6"/>
      <c r="BK1099" s="108"/>
      <c r="BL1099" s="108"/>
      <c r="BM1099" s="6"/>
      <c r="BN1099" s="6"/>
      <c r="BO1099" s="7"/>
      <c r="BP1099" s="6"/>
      <c r="BQ1099" s="156"/>
      <c r="BR1099" s="139" t="s">
        <v>80</v>
      </c>
      <c r="BS1099" s="159"/>
      <c r="BT1099" s="6"/>
    </row>
    <row r="1100" spans="1:72" s="101" customFormat="1" x14ac:dyDescent="0.25">
      <c r="A1100" s="122"/>
      <c r="B1100" s="123"/>
      <c r="C1100" s="124"/>
      <c r="D1100" s="124"/>
      <c r="E1100" s="185"/>
      <c r="F1100" s="5"/>
      <c r="G1100" s="5"/>
      <c r="H1100" s="64" t="str">
        <f t="shared" si="18"/>
        <v/>
      </c>
      <c r="I1100" s="5"/>
      <c r="J1100" s="5"/>
      <c r="K1100" s="64" t="str">
        <f t="shared" si="19"/>
        <v/>
      </c>
      <c r="L1100" s="119"/>
      <c r="M1100" s="152"/>
      <c r="N1100" s="119"/>
      <c r="O1100" s="5" t="s">
        <v>293</v>
      </c>
      <c r="P1100" s="127"/>
      <c r="Q1100" s="129"/>
      <c r="R1100" s="237"/>
      <c r="S1100" s="128"/>
      <c r="T1100" s="119"/>
      <c r="U1100" s="130"/>
      <c r="V1100" s="130"/>
      <c r="W1100" s="5"/>
      <c r="X1100" s="128"/>
      <c r="Y1100" s="127"/>
      <c r="Z1100" s="127"/>
      <c r="AA1100" s="128"/>
      <c r="AB1100" s="119"/>
      <c r="AC1100" s="68" t="s">
        <v>82</v>
      </c>
      <c r="AD1100" s="35"/>
      <c r="AE1100" s="112"/>
      <c r="AF1100" s="112"/>
      <c r="AG1100" s="112"/>
      <c r="AH1100" s="112"/>
      <c r="AI1100" s="6"/>
      <c r="AJ1100" s="6"/>
      <c r="AK1100" s="6"/>
      <c r="AL1100" s="145"/>
      <c r="AM1100" s="135"/>
      <c r="AN1100" s="136"/>
      <c r="AO1100" s="136"/>
      <c r="AP1100" s="136"/>
      <c r="AQ1100" s="147"/>
      <c r="AR1100" s="145"/>
      <c r="AS1100" s="110"/>
      <c r="AT1100" s="119"/>
      <c r="AU1100" s="10"/>
      <c r="AV1100" s="119"/>
      <c r="AW1100" s="8"/>
      <c r="AX1100" s="9"/>
      <c r="AY1100" s="9"/>
      <c r="AZ1100" s="9"/>
      <c r="BA1100" s="145"/>
      <c r="BB1100" s="145"/>
      <c r="BC1100" s="149"/>
      <c r="BD1100" s="33"/>
      <c r="BE1100" s="6"/>
      <c r="BF1100" s="8"/>
      <c r="BG1100" s="154"/>
      <c r="BH1100" s="119"/>
      <c r="BI1100" s="119"/>
      <c r="BJ1100" s="6"/>
      <c r="BK1100" s="108"/>
      <c r="BL1100" s="108"/>
      <c r="BM1100" s="6"/>
      <c r="BN1100" s="6"/>
      <c r="BO1100" s="7"/>
      <c r="BP1100" s="6"/>
      <c r="BQ1100" s="156"/>
      <c r="BR1100" s="139" t="s">
        <v>80</v>
      </c>
      <c r="BS1100" s="159"/>
      <c r="BT1100" s="6"/>
    </row>
    <row r="1101" spans="1:72" s="101" customFormat="1" x14ac:dyDescent="0.25">
      <c r="A1101" s="122"/>
      <c r="B1101" s="123"/>
      <c r="C1101" s="124"/>
      <c r="D1101" s="124"/>
      <c r="E1101" s="185"/>
      <c r="F1101" s="5"/>
      <c r="G1101" s="5"/>
      <c r="H1101" s="64" t="str">
        <f t="shared" si="18"/>
        <v/>
      </c>
      <c r="I1101" s="5"/>
      <c r="J1101" s="5"/>
      <c r="K1101" s="64" t="str">
        <f t="shared" si="19"/>
        <v/>
      </c>
      <c r="L1101" s="119"/>
      <c r="M1101" s="152"/>
      <c r="N1101" s="119"/>
      <c r="O1101" s="5" t="s">
        <v>293</v>
      </c>
      <c r="P1101" s="127"/>
      <c r="Q1101" s="129"/>
      <c r="R1101" s="237"/>
      <c r="S1101" s="128"/>
      <c r="T1101" s="119"/>
      <c r="U1101" s="130"/>
      <c r="V1101" s="130"/>
      <c r="W1101" s="5"/>
      <c r="X1101" s="128"/>
      <c r="Y1101" s="127"/>
      <c r="Z1101" s="127"/>
      <c r="AA1101" s="128"/>
      <c r="AB1101" s="119"/>
      <c r="AC1101" s="68" t="s">
        <v>82</v>
      </c>
      <c r="AD1101" s="35"/>
      <c r="AE1101" s="112"/>
      <c r="AF1101" s="112"/>
      <c r="AG1101" s="112"/>
      <c r="AH1101" s="112"/>
      <c r="AI1101" s="6"/>
      <c r="AJ1101" s="6"/>
      <c r="AK1101" s="6"/>
      <c r="AL1101" s="145"/>
      <c r="AM1101" s="135"/>
      <c r="AN1101" s="136"/>
      <c r="AO1101" s="136"/>
      <c r="AP1101" s="136"/>
      <c r="AQ1101" s="147"/>
      <c r="AR1101" s="145"/>
      <c r="AS1101" s="110"/>
      <c r="AT1101" s="119"/>
      <c r="AU1101" s="10"/>
      <c r="AV1101" s="119"/>
      <c r="AW1101" s="8"/>
      <c r="AX1101" s="9"/>
      <c r="AY1101" s="9"/>
      <c r="AZ1101" s="9"/>
      <c r="BA1101" s="145"/>
      <c r="BB1101" s="145"/>
      <c r="BC1101" s="149"/>
      <c r="BD1101" s="33"/>
      <c r="BE1101" s="6"/>
      <c r="BF1101" s="8"/>
      <c r="BG1101" s="154"/>
      <c r="BH1101" s="119"/>
      <c r="BI1101" s="119"/>
      <c r="BJ1101" s="6"/>
      <c r="BK1101" s="108"/>
      <c r="BL1101" s="108"/>
      <c r="BM1101" s="6"/>
      <c r="BN1101" s="6"/>
      <c r="BO1101" s="7"/>
      <c r="BP1101" s="6"/>
      <c r="BQ1101" s="156"/>
      <c r="BR1101" s="139" t="s">
        <v>80</v>
      </c>
      <c r="BS1101" s="159"/>
      <c r="BT1101" s="6"/>
    </row>
    <row r="1102" spans="1:72" s="101" customFormat="1" x14ac:dyDescent="0.25">
      <c r="A1102" s="122"/>
      <c r="B1102" s="123"/>
      <c r="C1102" s="124"/>
      <c r="D1102" s="124"/>
      <c r="E1102" s="185"/>
      <c r="F1102" s="5"/>
      <c r="G1102" s="5"/>
      <c r="H1102" s="64" t="str">
        <f t="shared" si="18"/>
        <v/>
      </c>
      <c r="I1102" s="5"/>
      <c r="J1102" s="5"/>
      <c r="K1102" s="64" t="str">
        <f t="shared" si="19"/>
        <v/>
      </c>
      <c r="L1102" s="119"/>
      <c r="M1102" s="152"/>
      <c r="N1102" s="119"/>
      <c r="O1102" s="5" t="s">
        <v>293</v>
      </c>
      <c r="P1102" s="127"/>
      <c r="Q1102" s="129"/>
      <c r="R1102" s="237"/>
      <c r="S1102" s="128"/>
      <c r="T1102" s="119"/>
      <c r="U1102" s="130"/>
      <c r="V1102" s="130"/>
      <c r="W1102" s="5"/>
      <c r="X1102" s="128"/>
      <c r="Y1102" s="127"/>
      <c r="Z1102" s="127"/>
      <c r="AA1102" s="128"/>
      <c r="AB1102" s="119"/>
      <c r="AC1102" s="68" t="s">
        <v>82</v>
      </c>
      <c r="AD1102" s="35"/>
      <c r="AE1102" s="112"/>
      <c r="AF1102" s="112"/>
      <c r="AG1102" s="112"/>
      <c r="AH1102" s="112"/>
      <c r="AI1102" s="6"/>
      <c r="AJ1102" s="6"/>
      <c r="AK1102" s="6"/>
      <c r="AL1102" s="145"/>
      <c r="AM1102" s="135"/>
      <c r="AN1102" s="136"/>
      <c r="AO1102" s="136"/>
      <c r="AP1102" s="136"/>
      <c r="AQ1102" s="147"/>
      <c r="AR1102" s="145"/>
      <c r="AS1102" s="110"/>
      <c r="AT1102" s="119"/>
      <c r="AU1102" s="10"/>
      <c r="AV1102" s="119"/>
      <c r="AW1102" s="8"/>
      <c r="AX1102" s="9"/>
      <c r="AY1102" s="9"/>
      <c r="AZ1102" s="9"/>
      <c r="BA1102" s="145"/>
      <c r="BB1102" s="145"/>
      <c r="BC1102" s="149"/>
      <c r="BD1102" s="33"/>
      <c r="BE1102" s="6"/>
      <c r="BF1102" s="8"/>
      <c r="BG1102" s="154"/>
      <c r="BH1102" s="119"/>
      <c r="BI1102" s="119"/>
      <c r="BJ1102" s="6"/>
      <c r="BK1102" s="108"/>
      <c r="BL1102" s="108"/>
      <c r="BM1102" s="6"/>
      <c r="BN1102" s="6"/>
      <c r="BO1102" s="7"/>
      <c r="BP1102" s="6"/>
      <c r="BQ1102" s="156"/>
      <c r="BR1102" s="139" t="s">
        <v>80</v>
      </c>
      <c r="BS1102" s="159"/>
      <c r="BT1102" s="6"/>
    </row>
    <row r="1103" spans="1:72" s="101" customFormat="1" x14ac:dyDescent="0.25">
      <c r="A1103" s="122"/>
      <c r="B1103" s="123"/>
      <c r="C1103" s="124"/>
      <c r="D1103" s="124"/>
      <c r="E1103" s="185"/>
      <c r="F1103" s="5"/>
      <c r="G1103" s="5"/>
      <c r="H1103" s="64" t="str">
        <f t="shared" si="18"/>
        <v/>
      </c>
      <c r="I1103" s="5"/>
      <c r="J1103" s="5"/>
      <c r="K1103" s="64" t="str">
        <f t="shared" si="19"/>
        <v/>
      </c>
      <c r="L1103" s="119"/>
      <c r="M1103" s="152"/>
      <c r="N1103" s="119"/>
      <c r="O1103" s="5" t="s">
        <v>293</v>
      </c>
      <c r="P1103" s="127"/>
      <c r="Q1103" s="129"/>
      <c r="R1103" s="237"/>
      <c r="S1103" s="128"/>
      <c r="T1103" s="119"/>
      <c r="U1103" s="130"/>
      <c r="V1103" s="130"/>
      <c r="W1103" s="5"/>
      <c r="X1103" s="128"/>
      <c r="Y1103" s="127"/>
      <c r="Z1103" s="127"/>
      <c r="AA1103" s="128"/>
      <c r="AB1103" s="119"/>
      <c r="AC1103" s="68" t="s">
        <v>82</v>
      </c>
      <c r="AD1103" s="35"/>
      <c r="AE1103" s="112"/>
      <c r="AF1103" s="112"/>
      <c r="AG1103" s="112"/>
      <c r="AH1103" s="112"/>
      <c r="AI1103" s="6"/>
      <c r="AJ1103" s="6"/>
      <c r="AK1103" s="6"/>
      <c r="AL1103" s="145"/>
      <c r="AM1103" s="135"/>
      <c r="AN1103" s="136"/>
      <c r="AO1103" s="136"/>
      <c r="AP1103" s="136"/>
      <c r="AQ1103" s="147"/>
      <c r="AR1103" s="145"/>
      <c r="AS1103" s="110"/>
      <c r="AT1103" s="119"/>
      <c r="AU1103" s="10"/>
      <c r="AV1103" s="119"/>
      <c r="AW1103" s="8"/>
      <c r="AX1103" s="9"/>
      <c r="AY1103" s="9"/>
      <c r="AZ1103" s="9"/>
      <c r="BA1103" s="145"/>
      <c r="BB1103" s="145"/>
      <c r="BC1103" s="149"/>
      <c r="BD1103" s="33"/>
      <c r="BE1103" s="6"/>
      <c r="BF1103" s="8"/>
      <c r="BG1103" s="154"/>
      <c r="BH1103" s="119"/>
      <c r="BI1103" s="119"/>
      <c r="BJ1103" s="6"/>
      <c r="BK1103" s="108"/>
      <c r="BL1103" s="108"/>
      <c r="BM1103" s="6"/>
      <c r="BN1103" s="6"/>
      <c r="BO1103" s="7"/>
      <c r="BP1103" s="6"/>
      <c r="BQ1103" s="156"/>
      <c r="BR1103" s="139" t="s">
        <v>80</v>
      </c>
      <c r="BS1103" s="159"/>
      <c r="BT1103" s="6"/>
    </row>
    <row r="1104" spans="1:72" s="101" customFormat="1" x14ac:dyDescent="0.25">
      <c r="A1104" s="122"/>
      <c r="B1104" s="123"/>
      <c r="C1104" s="124"/>
      <c r="D1104" s="124"/>
      <c r="E1104" s="185"/>
      <c r="F1104" s="5"/>
      <c r="G1104" s="5"/>
      <c r="H1104" s="64" t="str">
        <f t="shared" si="18"/>
        <v/>
      </c>
      <c r="I1104" s="5"/>
      <c r="J1104" s="5"/>
      <c r="K1104" s="64" t="str">
        <f t="shared" si="19"/>
        <v/>
      </c>
      <c r="L1104" s="119"/>
      <c r="M1104" s="152"/>
      <c r="N1104" s="119"/>
      <c r="O1104" s="5" t="s">
        <v>293</v>
      </c>
      <c r="P1104" s="127"/>
      <c r="Q1104" s="129"/>
      <c r="R1104" s="237"/>
      <c r="S1104" s="128"/>
      <c r="T1104" s="119"/>
      <c r="U1104" s="130"/>
      <c r="V1104" s="130"/>
      <c r="W1104" s="5"/>
      <c r="X1104" s="128"/>
      <c r="Y1104" s="127"/>
      <c r="Z1104" s="127"/>
      <c r="AA1104" s="128"/>
      <c r="AB1104" s="119"/>
      <c r="AC1104" s="68" t="s">
        <v>82</v>
      </c>
      <c r="AD1104" s="35"/>
      <c r="AE1104" s="112"/>
      <c r="AF1104" s="112"/>
      <c r="AG1104" s="112"/>
      <c r="AH1104" s="112"/>
      <c r="AI1104" s="6"/>
      <c r="AJ1104" s="6"/>
      <c r="AK1104" s="6"/>
      <c r="AL1104" s="145"/>
      <c r="AM1104" s="135"/>
      <c r="AN1104" s="136"/>
      <c r="AO1104" s="136"/>
      <c r="AP1104" s="136"/>
      <c r="AQ1104" s="147"/>
      <c r="AR1104" s="145"/>
      <c r="AS1104" s="110"/>
      <c r="AT1104" s="119"/>
      <c r="AU1104" s="10"/>
      <c r="AV1104" s="119"/>
      <c r="AW1104" s="8"/>
      <c r="AX1104" s="9"/>
      <c r="AY1104" s="9"/>
      <c r="AZ1104" s="9"/>
      <c r="BA1104" s="145"/>
      <c r="BB1104" s="145"/>
      <c r="BC1104" s="149"/>
      <c r="BD1104" s="33"/>
      <c r="BE1104" s="6"/>
      <c r="BF1104" s="8"/>
      <c r="BG1104" s="154"/>
      <c r="BH1104" s="119"/>
      <c r="BI1104" s="119"/>
      <c r="BJ1104" s="6"/>
      <c r="BK1104" s="108"/>
      <c r="BL1104" s="108"/>
      <c r="BM1104" s="6"/>
      <c r="BN1104" s="6"/>
      <c r="BO1104" s="7"/>
      <c r="BP1104" s="6"/>
      <c r="BQ1104" s="156"/>
      <c r="BR1104" s="139" t="s">
        <v>80</v>
      </c>
      <c r="BS1104" s="159"/>
      <c r="BT1104" s="6"/>
    </row>
    <row r="1105" spans="1:72" s="101" customFormat="1" x14ac:dyDescent="0.25">
      <c r="A1105" s="122"/>
      <c r="B1105" s="123"/>
      <c r="C1105" s="124"/>
      <c r="D1105" s="124"/>
      <c r="E1105" s="185"/>
      <c r="F1105" s="5"/>
      <c r="G1105" s="5"/>
      <c r="H1105" s="64" t="str">
        <f t="shared" si="18"/>
        <v/>
      </c>
      <c r="I1105" s="5"/>
      <c r="J1105" s="5"/>
      <c r="K1105" s="64" t="str">
        <f t="shared" si="19"/>
        <v/>
      </c>
      <c r="L1105" s="119"/>
      <c r="M1105" s="152"/>
      <c r="N1105" s="119"/>
      <c r="O1105" s="5" t="s">
        <v>293</v>
      </c>
      <c r="P1105" s="127"/>
      <c r="Q1105" s="129"/>
      <c r="R1105" s="237"/>
      <c r="S1105" s="128"/>
      <c r="T1105" s="119"/>
      <c r="U1105" s="130"/>
      <c r="V1105" s="130"/>
      <c r="W1105" s="5"/>
      <c r="X1105" s="128"/>
      <c r="Y1105" s="127"/>
      <c r="Z1105" s="127"/>
      <c r="AA1105" s="128"/>
      <c r="AB1105" s="119"/>
      <c r="AC1105" s="68" t="s">
        <v>82</v>
      </c>
      <c r="AD1105" s="35"/>
      <c r="AE1105" s="112"/>
      <c r="AF1105" s="112"/>
      <c r="AG1105" s="112"/>
      <c r="AH1105" s="112"/>
      <c r="AI1105" s="6"/>
      <c r="AJ1105" s="6"/>
      <c r="AK1105" s="6"/>
      <c r="AL1105" s="145"/>
      <c r="AM1105" s="135"/>
      <c r="AN1105" s="136"/>
      <c r="AO1105" s="136"/>
      <c r="AP1105" s="136"/>
      <c r="AQ1105" s="147"/>
      <c r="AR1105" s="145"/>
      <c r="AS1105" s="110"/>
      <c r="AT1105" s="119"/>
      <c r="AU1105" s="10"/>
      <c r="AV1105" s="119"/>
      <c r="AW1105" s="8"/>
      <c r="AX1105" s="9"/>
      <c r="AY1105" s="9"/>
      <c r="AZ1105" s="9"/>
      <c r="BA1105" s="145"/>
      <c r="BB1105" s="145"/>
      <c r="BC1105" s="149"/>
      <c r="BD1105" s="33"/>
      <c r="BE1105" s="6"/>
      <c r="BF1105" s="8"/>
      <c r="BG1105" s="154"/>
      <c r="BH1105" s="119"/>
      <c r="BI1105" s="119"/>
      <c r="BJ1105" s="6"/>
      <c r="BK1105" s="108"/>
      <c r="BL1105" s="108"/>
      <c r="BM1105" s="6"/>
      <c r="BN1105" s="6"/>
      <c r="BO1105" s="7"/>
      <c r="BP1105" s="6"/>
      <c r="BQ1105" s="156"/>
      <c r="BR1105" s="139" t="s">
        <v>80</v>
      </c>
      <c r="BS1105" s="159"/>
      <c r="BT1105" s="6"/>
    </row>
    <row r="1106" spans="1:72" s="101" customFormat="1" x14ac:dyDescent="0.25">
      <c r="A1106" s="122"/>
      <c r="B1106" s="123"/>
      <c r="C1106" s="124"/>
      <c r="D1106" s="124"/>
      <c r="E1106" s="185"/>
      <c r="F1106" s="5"/>
      <c r="G1106" s="5"/>
      <c r="H1106" s="64" t="str">
        <f t="shared" si="18"/>
        <v/>
      </c>
      <c r="I1106" s="5"/>
      <c r="J1106" s="5"/>
      <c r="K1106" s="64" t="str">
        <f t="shared" si="19"/>
        <v/>
      </c>
      <c r="L1106" s="119"/>
      <c r="M1106" s="152"/>
      <c r="N1106" s="119"/>
      <c r="O1106" s="5" t="s">
        <v>293</v>
      </c>
      <c r="P1106" s="127"/>
      <c r="Q1106" s="129"/>
      <c r="R1106" s="237"/>
      <c r="S1106" s="128"/>
      <c r="T1106" s="119"/>
      <c r="U1106" s="130"/>
      <c r="V1106" s="130"/>
      <c r="W1106" s="5"/>
      <c r="X1106" s="128"/>
      <c r="Y1106" s="127"/>
      <c r="Z1106" s="127"/>
      <c r="AA1106" s="128"/>
      <c r="AB1106" s="119"/>
      <c r="AC1106" s="68" t="s">
        <v>82</v>
      </c>
      <c r="AD1106" s="35"/>
      <c r="AE1106" s="112"/>
      <c r="AF1106" s="112"/>
      <c r="AG1106" s="112"/>
      <c r="AH1106" s="112"/>
      <c r="AI1106" s="6"/>
      <c r="AJ1106" s="6"/>
      <c r="AK1106" s="6"/>
      <c r="AL1106" s="145"/>
      <c r="AM1106" s="135"/>
      <c r="AN1106" s="136"/>
      <c r="AO1106" s="136"/>
      <c r="AP1106" s="136"/>
      <c r="AQ1106" s="147"/>
      <c r="AR1106" s="145"/>
      <c r="AS1106" s="110"/>
      <c r="AT1106" s="119"/>
      <c r="AU1106" s="10"/>
      <c r="AV1106" s="119"/>
      <c r="AW1106" s="8"/>
      <c r="AX1106" s="9"/>
      <c r="AY1106" s="9"/>
      <c r="AZ1106" s="9"/>
      <c r="BA1106" s="145"/>
      <c r="BB1106" s="145"/>
      <c r="BC1106" s="149"/>
      <c r="BD1106" s="33"/>
      <c r="BE1106" s="6"/>
      <c r="BF1106" s="8"/>
      <c r="BG1106" s="154"/>
      <c r="BH1106" s="119"/>
      <c r="BI1106" s="119"/>
      <c r="BJ1106" s="6"/>
      <c r="BK1106" s="108"/>
      <c r="BL1106" s="108"/>
      <c r="BM1106" s="6"/>
      <c r="BN1106" s="6"/>
      <c r="BO1106" s="7"/>
      <c r="BP1106" s="6"/>
      <c r="BQ1106" s="156"/>
      <c r="BR1106" s="139" t="s">
        <v>80</v>
      </c>
      <c r="BS1106" s="159"/>
      <c r="BT1106" s="6"/>
    </row>
    <row r="1107" spans="1:72" s="101" customFormat="1" x14ac:dyDescent="0.25">
      <c r="A1107" s="122"/>
      <c r="B1107" s="123"/>
      <c r="C1107" s="124"/>
      <c r="D1107" s="124"/>
      <c r="E1107" s="185"/>
      <c r="F1107" s="5"/>
      <c r="G1107" s="5"/>
      <c r="H1107" s="64" t="str">
        <f t="shared" si="18"/>
        <v/>
      </c>
      <c r="I1107" s="5"/>
      <c r="J1107" s="5"/>
      <c r="K1107" s="64" t="str">
        <f t="shared" si="19"/>
        <v/>
      </c>
      <c r="L1107" s="119"/>
      <c r="M1107" s="152"/>
      <c r="N1107" s="119"/>
      <c r="O1107" s="5" t="s">
        <v>293</v>
      </c>
      <c r="P1107" s="127"/>
      <c r="Q1107" s="129"/>
      <c r="R1107" s="237"/>
      <c r="S1107" s="128"/>
      <c r="T1107" s="119"/>
      <c r="U1107" s="130"/>
      <c r="V1107" s="130"/>
      <c r="W1107" s="5"/>
      <c r="X1107" s="128"/>
      <c r="Y1107" s="127"/>
      <c r="Z1107" s="127"/>
      <c r="AA1107" s="128"/>
      <c r="AB1107" s="119"/>
      <c r="AC1107" s="68" t="s">
        <v>82</v>
      </c>
      <c r="AD1107" s="35"/>
      <c r="AE1107" s="112"/>
      <c r="AF1107" s="112"/>
      <c r="AG1107" s="112"/>
      <c r="AH1107" s="112"/>
      <c r="AI1107" s="6"/>
      <c r="AJ1107" s="6"/>
      <c r="AK1107" s="6"/>
      <c r="AL1107" s="145"/>
      <c r="AM1107" s="135"/>
      <c r="AN1107" s="136"/>
      <c r="AO1107" s="136"/>
      <c r="AP1107" s="136"/>
      <c r="AQ1107" s="147"/>
      <c r="AR1107" s="145"/>
      <c r="AS1107" s="110"/>
      <c r="AT1107" s="119"/>
      <c r="AU1107" s="10"/>
      <c r="AV1107" s="119"/>
      <c r="AW1107" s="8"/>
      <c r="AX1107" s="9"/>
      <c r="AY1107" s="9"/>
      <c r="AZ1107" s="9"/>
      <c r="BA1107" s="145"/>
      <c r="BB1107" s="145"/>
      <c r="BC1107" s="149"/>
      <c r="BD1107" s="33"/>
      <c r="BE1107" s="6"/>
      <c r="BF1107" s="8"/>
      <c r="BG1107" s="154"/>
      <c r="BH1107" s="119"/>
      <c r="BI1107" s="119"/>
      <c r="BJ1107" s="6"/>
      <c r="BK1107" s="108"/>
      <c r="BL1107" s="108"/>
      <c r="BM1107" s="6"/>
      <c r="BN1107" s="6"/>
      <c r="BO1107" s="7"/>
      <c r="BP1107" s="6"/>
      <c r="BQ1107" s="156"/>
      <c r="BR1107" s="139" t="s">
        <v>80</v>
      </c>
      <c r="BS1107" s="159"/>
      <c r="BT1107" s="6"/>
    </row>
    <row r="1108" spans="1:72" s="101" customFormat="1" x14ac:dyDescent="0.25">
      <c r="A1108" s="122"/>
      <c r="B1108" s="123"/>
      <c r="C1108" s="124"/>
      <c r="D1108" s="124"/>
      <c r="E1108" s="185"/>
      <c r="F1108" s="5"/>
      <c r="G1108" s="5"/>
      <c r="H1108" s="64" t="str">
        <f t="shared" si="18"/>
        <v/>
      </c>
      <c r="I1108" s="5"/>
      <c r="J1108" s="5"/>
      <c r="K1108" s="64" t="str">
        <f t="shared" si="19"/>
        <v/>
      </c>
      <c r="L1108" s="119"/>
      <c r="M1108" s="152"/>
      <c r="N1108" s="119"/>
      <c r="O1108" s="5" t="s">
        <v>293</v>
      </c>
      <c r="P1108" s="127"/>
      <c r="Q1108" s="129"/>
      <c r="R1108" s="237"/>
      <c r="S1108" s="128"/>
      <c r="T1108" s="119"/>
      <c r="U1108" s="130"/>
      <c r="V1108" s="130"/>
      <c r="W1108" s="5"/>
      <c r="X1108" s="128"/>
      <c r="Y1108" s="127"/>
      <c r="Z1108" s="127"/>
      <c r="AA1108" s="128"/>
      <c r="AB1108" s="119"/>
      <c r="AC1108" s="68" t="s">
        <v>82</v>
      </c>
      <c r="AD1108" s="35"/>
      <c r="AE1108" s="112"/>
      <c r="AF1108" s="112"/>
      <c r="AG1108" s="112"/>
      <c r="AH1108" s="112"/>
      <c r="AI1108" s="6"/>
      <c r="AJ1108" s="6"/>
      <c r="AK1108" s="6"/>
      <c r="AL1108" s="145"/>
      <c r="AM1108" s="135"/>
      <c r="AN1108" s="136"/>
      <c r="AO1108" s="136"/>
      <c r="AP1108" s="136"/>
      <c r="AQ1108" s="147"/>
      <c r="AR1108" s="145"/>
      <c r="AS1108" s="110"/>
      <c r="AT1108" s="119"/>
      <c r="AU1108" s="10"/>
      <c r="AV1108" s="119"/>
      <c r="AW1108" s="8"/>
      <c r="AX1108" s="9"/>
      <c r="AY1108" s="9"/>
      <c r="AZ1108" s="9"/>
      <c r="BA1108" s="145"/>
      <c r="BB1108" s="145"/>
      <c r="BC1108" s="149"/>
      <c r="BD1108" s="33"/>
      <c r="BE1108" s="6"/>
      <c r="BF1108" s="8"/>
      <c r="BG1108" s="154"/>
      <c r="BH1108" s="119"/>
      <c r="BI1108" s="119"/>
      <c r="BJ1108" s="6"/>
      <c r="BK1108" s="108"/>
      <c r="BL1108" s="108"/>
      <c r="BM1108" s="6"/>
      <c r="BN1108" s="6"/>
      <c r="BO1108" s="7"/>
      <c r="BP1108" s="6"/>
      <c r="BQ1108" s="156"/>
      <c r="BR1108" s="139" t="s">
        <v>80</v>
      </c>
      <c r="BS1108" s="159"/>
      <c r="BT1108" s="6"/>
    </row>
    <row r="1109" spans="1:72" s="101" customFormat="1" x14ac:dyDescent="0.25">
      <c r="A1109" s="122"/>
      <c r="B1109" s="123"/>
      <c r="C1109" s="124"/>
      <c r="D1109" s="124"/>
      <c r="E1109" s="185"/>
      <c r="F1109" s="5"/>
      <c r="G1109" s="5"/>
      <c r="H1109" s="64" t="str">
        <f t="shared" si="18"/>
        <v/>
      </c>
      <c r="I1109" s="5"/>
      <c r="J1109" s="5"/>
      <c r="K1109" s="64" t="str">
        <f t="shared" si="19"/>
        <v/>
      </c>
      <c r="L1109" s="119"/>
      <c r="M1109" s="152"/>
      <c r="N1109" s="119"/>
      <c r="O1109" s="5" t="s">
        <v>293</v>
      </c>
      <c r="P1109" s="127"/>
      <c r="Q1109" s="129"/>
      <c r="R1109" s="237"/>
      <c r="S1109" s="128"/>
      <c r="T1109" s="119"/>
      <c r="U1109" s="130"/>
      <c r="V1109" s="130"/>
      <c r="W1109" s="5"/>
      <c r="X1109" s="128"/>
      <c r="Y1109" s="127"/>
      <c r="Z1109" s="127"/>
      <c r="AA1109" s="128"/>
      <c r="AB1109" s="119"/>
      <c r="AC1109" s="68" t="s">
        <v>82</v>
      </c>
      <c r="AD1109" s="35"/>
      <c r="AE1109" s="112"/>
      <c r="AF1109" s="112"/>
      <c r="AG1109" s="112"/>
      <c r="AH1109" s="112"/>
      <c r="AI1109" s="6"/>
      <c r="AJ1109" s="6"/>
      <c r="AK1109" s="6"/>
      <c r="AL1109" s="145"/>
      <c r="AM1109" s="135"/>
      <c r="AN1109" s="136"/>
      <c r="AO1109" s="136"/>
      <c r="AP1109" s="136"/>
      <c r="AQ1109" s="147"/>
      <c r="AR1109" s="145"/>
      <c r="AS1109" s="110"/>
      <c r="AT1109" s="119"/>
      <c r="AU1109" s="10"/>
      <c r="AV1109" s="119"/>
      <c r="AW1109" s="8"/>
      <c r="AX1109" s="9"/>
      <c r="AY1109" s="9"/>
      <c r="AZ1109" s="9"/>
      <c r="BA1109" s="145"/>
      <c r="BB1109" s="145"/>
      <c r="BC1109" s="149"/>
      <c r="BD1109" s="33"/>
      <c r="BE1109" s="6"/>
      <c r="BF1109" s="8"/>
      <c r="BG1109" s="154"/>
      <c r="BH1109" s="119"/>
      <c r="BI1109" s="119"/>
      <c r="BJ1109" s="6"/>
      <c r="BK1109" s="108"/>
      <c r="BL1109" s="108"/>
      <c r="BM1109" s="6"/>
      <c r="BN1109" s="6"/>
      <c r="BO1109" s="7"/>
      <c r="BP1109" s="6"/>
      <c r="BQ1109" s="156"/>
      <c r="BR1109" s="139" t="s">
        <v>80</v>
      </c>
      <c r="BS1109" s="159"/>
      <c r="BT1109" s="6"/>
    </row>
    <row r="1110" spans="1:72" s="101" customFormat="1" x14ac:dyDescent="0.25">
      <c r="A1110" s="122"/>
      <c r="B1110" s="123"/>
      <c r="C1110" s="124"/>
      <c r="D1110" s="124"/>
      <c r="E1110" s="185"/>
      <c r="F1110" s="5"/>
      <c r="G1110" s="5"/>
      <c r="H1110" s="64" t="str">
        <f t="shared" si="18"/>
        <v/>
      </c>
      <c r="I1110" s="5"/>
      <c r="J1110" s="5"/>
      <c r="K1110" s="64" t="str">
        <f t="shared" si="19"/>
        <v/>
      </c>
      <c r="L1110" s="119"/>
      <c r="M1110" s="152"/>
      <c r="N1110" s="119"/>
      <c r="O1110" s="5" t="s">
        <v>293</v>
      </c>
      <c r="P1110" s="127"/>
      <c r="Q1110" s="129"/>
      <c r="R1110" s="237"/>
      <c r="S1110" s="128"/>
      <c r="T1110" s="119"/>
      <c r="U1110" s="130"/>
      <c r="V1110" s="130"/>
      <c r="W1110" s="5"/>
      <c r="X1110" s="128"/>
      <c r="Y1110" s="127"/>
      <c r="Z1110" s="127"/>
      <c r="AA1110" s="128"/>
      <c r="AB1110" s="119"/>
      <c r="AC1110" s="68" t="s">
        <v>82</v>
      </c>
      <c r="AD1110" s="35"/>
      <c r="AE1110" s="112"/>
      <c r="AF1110" s="112"/>
      <c r="AG1110" s="112"/>
      <c r="AH1110" s="112"/>
      <c r="AI1110" s="6"/>
      <c r="AJ1110" s="6"/>
      <c r="AK1110" s="6"/>
      <c r="AL1110" s="145"/>
      <c r="AM1110" s="135"/>
      <c r="AN1110" s="136"/>
      <c r="AO1110" s="136"/>
      <c r="AP1110" s="136"/>
      <c r="AQ1110" s="147"/>
      <c r="AR1110" s="145"/>
      <c r="AS1110" s="110"/>
      <c r="AT1110" s="119"/>
      <c r="AU1110" s="10"/>
      <c r="AV1110" s="119"/>
      <c r="AW1110" s="8"/>
      <c r="AX1110" s="9"/>
      <c r="AY1110" s="9"/>
      <c r="AZ1110" s="9"/>
      <c r="BA1110" s="145"/>
      <c r="BB1110" s="145"/>
      <c r="BC1110" s="149"/>
      <c r="BD1110" s="33"/>
      <c r="BE1110" s="6"/>
      <c r="BF1110" s="8"/>
      <c r="BG1110" s="154"/>
      <c r="BH1110" s="119"/>
      <c r="BI1110" s="119"/>
      <c r="BJ1110" s="6"/>
      <c r="BK1110" s="108"/>
      <c r="BL1110" s="108"/>
      <c r="BM1110" s="6"/>
      <c r="BN1110" s="6"/>
      <c r="BO1110" s="7"/>
      <c r="BP1110" s="6"/>
      <c r="BQ1110" s="156"/>
      <c r="BR1110" s="139" t="s">
        <v>80</v>
      </c>
      <c r="BS1110" s="159"/>
      <c r="BT1110" s="6"/>
    </row>
    <row r="1111" spans="1:72" s="101" customFormat="1" x14ac:dyDescent="0.25">
      <c r="A1111" s="122"/>
      <c r="B1111" s="123"/>
      <c r="C1111" s="124"/>
      <c r="D1111" s="124"/>
      <c r="E1111" s="185"/>
      <c r="F1111" s="5"/>
      <c r="G1111" s="5"/>
      <c r="H1111" s="64" t="str">
        <f t="shared" si="18"/>
        <v/>
      </c>
      <c r="I1111" s="5"/>
      <c r="J1111" s="5"/>
      <c r="K1111" s="64" t="str">
        <f t="shared" si="19"/>
        <v/>
      </c>
      <c r="L1111" s="119"/>
      <c r="M1111" s="152"/>
      <c r="N1111" s="119"/>
      <c r="O1111" s="5" t="s">
        <v>293</v>
      </c>
      <c r="P1111" s="127"/>
      <c r="Q1111" s="129"/>
      <c r="R1111" s="237"/>
      <c r="S1111" s="128"/>
      <c r="T1111" s="119"/>
      <c r="U1111" s="130"/>
      <c r="V1111" s="130"/>
      <c r="W1111" s="5"/>
      <c r="X1111" s="128"/>
      <c r="Y1111" s="127"/>
      <c r="Z1111" s="127"/>
      <c r="AA1111" s="128"/>
      <c r="AB1111" s="119"/>
      <c r="AC1111" s="68" t="s">
        <v>82</v>
      </c>
      <c r="AD1111" s="35"/>
      <c r="AE1111" s="112"/>
      <c r="AF1111" s="112"/>
      <c r="AG1111" s="112"/>
      <c r="AH1111" s="112"/>
      <c r="AI1111" s="6"/>
      <c r="AJ1111" s="6"/>
      <c r="AK1111" s="6"/>
      <c r="AL1111" s="145"/>
      <c r="AM1111" s="135"/>
      <c r="AN1111" s="136"/>
      <c r="AO1111" s="136"/>
      <c r="AP1111" s="136"/>
      <c r="AQ1111" s="147"/>
      <c r="AR1111" s="145"/>
      <c r="AS1111" s="110"/>
      <c r="AT1111" s="119"/>
      <c r="AU1111" s="10"/>
      <c r="AV1111" s="119"/>
      <c r="AW1111" s="8"/>
      <c r="AX1111" s="9"/>
      <c r="AY1111" s="9"/>
      <c r="AZ1111" s="9"/>
      <c r="BA1111" s="145"/>
      <c r="BB1111" s="145"/>
      <c r="BC1111" s="149"/>
      <c r="BD1111" s="33"/>
      <c r="BE1111" s="6"/>
      <c r="BF1111" s="8"/>
      <c r="BG1111" s="154"/>
      <c r="BH1111" s="119"/>
      <c r="BI1111" s="119"/>
      <c r="BJ1111" s="6"/>
      <c r="BK1111" s="108"/>
      <c r="BL1111" s="108"/>
      <c r="BM1111" s="6"/>
      <c r="BN1111" s="6"/>
      <c r="BO1111" s="7"/>
      <c r="BP1111" s="6"/>
      <c r="BQ1111" s="156"/>
      <c r="BR1111" s="139" t="s">
        <v>80</v>
      </c>
      <c r="BS1111" s="159"/>
      <c r="BT1111" s="6"/>
    </row>
    <row r="1112" spans="1:72" s="101" customFormat="1" x14ac:dyDescent="0.25">
      <c r="A1112" s="122"/>
      <c r="B1112" s="123"/>
      <c r="C1112" s="124"/>
      <c r="D1112" s="124"/>
      <c r="E1112" s="185"/>
      <c r="F1112" s="5"/>
      <c r="G1112" s="5"/>
      <c r="H1112" s="64" t="str">
        <f t="shared" si="18"/>
        <v/>
      </c>
      <c r="I1112" s="5"/>
      <c r="J1112" s="5"/>
      <c r="K1112" s="64" t="str">
        <f t="shared" si="19"/>
        <v/>
      </c>
      <c r="L1112" s="119"/>
      <c r="M1112" s="152"/>
      <c r="N1112" s="119"/>
      <c r="O1112" s="5" t="s">
        <v>293</v>
      </c>
      <c r="P1112" s="127"/>
      <c r="Q1112" s="129"/>
      <c r="R1112" s="237"/>
      <c r="S1112" s="128"/>
      <c r="T1112" s="119"/>
      <c r="U1112" s="130"/>
      <c r="V1112" s="130"/>
      <c r="W1112" s="5"/>
      <c r="X1112" s="128"/>
      <c r="Y1112" s="127"/>
      <c r="Z1112" s="127"/>
      <c r="AA1112" s="128"/>
      <c r="AB1112" s="119"/>
      <c r="AC1112" s="68" t="s">
        <v>82</v>
      </c>
      <c r="AD1112" s="35"/>
      <c r="AE1112" s="112"/>
      <c r="AF1112" s="112"/>
      <c r="AG1112" s="112"/>
      <c r="AH1112" s="112"/>
      <c r="AI1112" s="6"/>
      <c r="AJ1112" s="6"/>
      <c r="AK1112" s="6"/>
      <c r="AL1112" s="145"/>
      <c r="AM1112" s="135"/>
      <c r="AN1112" s="136"/>
      <c r="AO1112" s="136"/>
      <c r="AP1112" s="136"/>
      <c r="AQ1112" s="147"/>
      <c r="AR1112" s="145"/>
      <c r="AS1112" s="110"/>
      <c r="AT1112" s="119"/>
      <c r="AU1112" s="10"/>
      <c r="AV1112" s="119"/>
      <c r="AW1112" s="8"/>
      <c r="AX1112" s="9"/>
      <c r="AY1112" s="9"/>
      <c r="AZ1112" s="9"/>
      <c r="BA1112" s="145"/>
      <c r="BB1112" s="145"/>
      <c r="BC1112" s="149"/>
      <c r="BD1112" s="33"/>
      <c r="BE1112" s="6"/>
      <c r="BF1112" s="8"/>
      <c r="BG1112" s="154"/>
      <c r="BH1112" s="119"/>
      <c r="BI1112" s="119"/>
      <c r="BJ1112" s="6"/>
      <c r="BK1112" s="108"/>
      <c r="BL1112" s="108"/>
      <c r="BM1112" s="6"/>
      <c r="BN1112" s="6"/>
      <c r="BO1112" s="7"/>
      <c r="BP1112" s="6"/>
      <c r="BQ1112" s="156"/>
      <c r="BR1112" s="139" t="s">
        <v>80</v>
      </c>
      <c r="BS1112" s="159"/>
      <c r="BT1112" s="6"/>
    </row>
    <row r="1113" spans="1:72" s="101" customFormat="1" x14ac:dyDescent="0.25">
      <c r="A1113" s="122"/>
      <c r="B1113" s="123"/>
      <c r="C1113" s="124"/>
      <c r="D1113" s="124"/>
      <c r="E1113" s="185"/>
      <c r="F1113" s="5"/>
      <c r="G1113" s="5"/>
      <c r="H1113" s="64" t="str">
        <f t="shared" si="18"/>
        <v/>
      </c>
      <c r="I1113" s="5"/>
      <c r="J1113" s="5"/>
      <c r="K1113" s="64" t="str">
        <f t="shared" si="19"/>
        <v/>
      </c>
      <c r="L1113" s="119"/>
      <c r="M1113" s="152"/>
      <c r="N1113" s="119"/>
      <c r="O1113" s="5" t="s">
        <v>293</v>
      </c>
      <c r="P1113" s="127"/>
      <c r="Q1113" s="129"/>
      <c r="R1113" s="237"/>
      <c r="S1113" s="128"/>
      <c r="T1113" s="119"/>
      <c r="U1113" s="130"/>
      <c r="V1113" s="130"/>
      <c r="W1113" s="5"/>
      <c r="X1113" s="128"/>
      <c r="Y1113" s="127"/>
      <c r="Z1113" s="127"/>
      <c r="AA1113" s="128"/>
      <c r="AB1113" s="119"/>
      <c r="AC1113" s="68" t="s">
        <v>82</v>
      </c>
      <c r="AD1113" s="35"/>
      <c r="AE1113" s="112"/>
      <c r="AF1113" s="112"/>
      <c r="AG1113" s="112"/>
      <c r="AH1113" s="112"/>
      <c r="AI1113" s="6"/>
      <c r="AJ1113" s="6"/>
      <c r="AK1113" s="6"/>
      <c r="AL1113" s="145"/>
      <c r="AM1113" s="135"/>
      <c r="AN1113" s="136"/>
      <c r="AO1113" s="136"/>
      <c r="AP1113" s="136"/>
      <c r="AQ1113" s="147"/>
      <c r="AR1113" s="145"/>
      <c r="AS1113" s="110"/>
      <c r="AT1113" s="119"/>
      <c r="AU1113" s="10"/>
      <c r="AV1113" s="119"/>
      <c r="AW1113" s="8"/>
      <c r="AX1113" s="9"/>
      <c r="AY1113" s="9"/>
      <c r="AZ1113" s="9"/>
      <c r="BA1113" s="145"/>
      <c r="BB1113" s="145"/>
      <c r="BC1113" s="149"/>
      <c r="BD1113" s="33"/>
      <c r="BE1113" s="6"/>
      <c r="BF1113" s="8"/>
      <c r="BG1113" s="154"/>
      <c r="BH1113" s="119"/>
      <c r="BI1113" s="119"/>
      <c r="BJ1113" s="6"/>
      <c r="BK1113" s="108"/>
      <c r="BL1113" s="108"/>
      <c r="BM1113" s="6"/>
      <c r="BN1113" s="6"/>
      <c r="BO1113" s="7"/>
      <c r="BP1113" s="6"/>
      <c r="BQ1113" s="156"/>
      <c r="BR1113" s="139" t="s">
        <v>80</v>
      </c>
      <c r="BS1113" s="159"/>
      <c r="BT1113" s="6"/>
    </row>
    <row r="1114" spans="1:72" s="101" customFormat="1" x14ac:dyDescent="0.25">
      <c r="A1114" s="122"/>
      <c r="B1114" s="123"/>
      <c r="C1114" s="124"/>
      <c r="D1114" s="124"/>
      <c r="E1114" s="185"/>
      <c r="F1114" s="5"/>
      <c r="G1114" s="5"/>
      <c r="H1114" s="64" t="str">
        <f t="shared" si="18"/>
        <v/>
      </c>
      <c r="I1114" s="5"/>
      <c r="J1114" s="5"/>
      <c r="K1114" s="64" t="str">
        <f t="shared" si="19"/>
        <v/>
      </c>
      <c r="L1114" s="119"/>
      <c r="M1114" s="152"/>
      <c r="N1114" s="119"/>
      <c r="O1114" s="5" t="s">
        <v>293</v>
      </c>
      <c r="P1114" s="127"/>
      <c r="Q1114" s="129"/>
      <c r="R1114" s="237"/>
      <c r="S1114" s="128"/>
      <c r="T1114" s="119"/>
      <c r="U1114" s="130"/>
      <c r="V1114" s="130"/>
      <c r="W1114" s="5"/>
      <c r="X1114" s="128"/>
      <c r="Y1114" s="127"/>
      <c r="Z1114" s="127"/>
      <c r="AA1114" s="128"/>
      <c r="AB1114" s="119"/>
      <c r="AC1114" s="68" t="s">
        <v>82</v>
      </c>
      <c r="AD1114" s="35"/>
      <c r="AE1114" s="112"/>
      <c r="AF1114" s="112"/>
      <c r="AG1114" s="112"/>
      <c r="AH1114" s="112"/>
      <c r="AI1114" s="6"/>
      <c r="AJ1114" s="6"/>
      <c r="AK1114" s="6"/>
      <c r="AL1114" s="145"/>
      <c r="AM1114" s="135"/>
      <c r="AN1114" s="136"/>
      <c r="AO1114" s="136"/>
      <c r="AP1114" s="136"/>
      <c r="AQ1114" s="147"/>
      <c r="AR1114" s="145"/>
      <c r="AS1114" s="110"/>
      <c r="AT1114" s="119"/>
      <c r="AU1114" s="10"/>
      <c r="AV1114" s="119"/>
      <c r="AW1114" s="8"/>
      <c r="AX1114" s="9"/>
      <c r="AY1114" s="9"/>
      <c r="AZ1114" s="9"/>
      <c r="BA1114" s="145"/>
      <c r="BB1114" s="145"/>
      <c r="BC1114" s="149"/>
      <c r="BD1114" s="33"/>
      <c r="BE1114" s="6"/>
      <c r="BF1114" s="8"/>
      <c r="BG1114" s="154"/>
      <c r="BH1114" s="119"/>
      <c r="BI1114" s="119"/>
      <c r="BJ1114" s="6"/>
      <c r="BK1114" s="108"/>
      <c r="BL1114" s="108"/>
      <c r="BM1114" s="6"/>
      <c r="BN1114" s="6"/>
      <c r="BO1114" s="7"/>
      <c r="BP1114" s="6"/>
      <c r="BQ1114" s="156"/>
      <c r="BR1114" s="139" t="s">
        <v>80</v>
      </c>
      <c r="BS1114" s="159"/>
      <c r="BT1114" s="6"/>
    </row>
    <row r="1115" spans="1:72" s="101" customFormat="1" x14ac:dyDescent="0.25">
      <c r="A1115" s="122"/>
      <c r="B1115" s="123"/>
      <c r="C1115" s="124"/>
      <c r="D1115" s="124"/>
      <c r="E1115" s="185"/>
      <c r="F1115" s="5"/>
      <c r="G1115" s="5"/>
      <c r="H1115" s="64" t="str">
        <f t="shared" si="18"/>
        <v/>
      </c>
      <c r="I1115" s="5"/>
      <c r="J1115" s="5"/>
      <c r="K1115" s="64" t="str">
        <f t="shared" si="19"/>
        <v/>
      </c>
      <c r="L1115" s="119"/>
      <c r="M1115" s="152"/>
      <c r="N1115" s="119"/>
      <c r="O1115" s="5" t="s">
        <v>293</v>
      </c>
      <c r="P1115" s="127"/>
      <c r="Q1115" s="129"/>
      <c r="R1115" s="237"/>
      <c r="S1115" s="128"/>
      <c r="T1115" s="119"/>
      <c r="U1115" s="130"/>
      <c r="V1115" s="130"/>
      <c r="W1115" s="5"/>
      <c r="X1115" s="128"/>
      <c r="Y1115" s="127"/>
      <c r="Z1115" s="127"/>
      <c r="AA1115" s="128"/>
      <c r="AB1115" s="119"/>
      <c r="AC1115" s="68" t="s">
        <v>82</v>
      </c>
      <c r="AD1115" s="35"/>
      <c r="AE1115" s="112"/>
      <c r="AF1115" s="112"/>
      <c r="AG1115" s="112"/>
      <c r="AH1115" s="112"/>
      <c r="AI1115" s="6"/>
      <c r="AJ1115" s="6"/>
      <c r="AK1115" s="6"/>
      <c r="AL1115" s="145"/>
      <c r="AM1115" s="135"/>
      <c r="AN1115" s="136"/>
      <c r="AO1115" s="136"/>
      <c r="AP1115" s="136"/>
      <c r="AQ1115" s="147"/>
      <c r="AR1115" s="145"/>
      <c r="AS1115" s="110"/>
      <c r="AT1115" s="119"/>
      <c r="AU1115" s="10"/>
      <c r="AV1115" s="119"/>
      <c r="AW1115" s="8"/>
      <c r="AX1115" s="9"/>
      <c r="AY1115" s="9"/>
      <c r="AZ1115" s="9"/>
      <c r="BA1115" s="145"/>
      <c r="BB1115" s="145"/>
      <c r="BC1115" s="149"/>
      <c r="BD1115" s="33"/>
      <c r="BE1115" s="6"/>
      <c r="BF1115" s="8"/>
      <c r="BG1115" s="154"/>
      <c r="BH1115" s="119"/>
      <c r="BI1115" s="119"/>
      <c r="BJ1115" s="6"/>
      <c r="BK1115" s="108"/>
      <c r="BL1115" s="108"/>
      <c r="BM1115" s="6"/>
      <c r="BN1115" s="6"/>
      <c r="BO1115" s="7"/>
      <c r="BP1115" s="6"/>
      <c r="BQ1115" s="156"/>
      <c r="BR1115" s="139" t="s">
        <v>80</v>
      </c>
      <c r="BS1115" s="159"/>
      <c r="BT1115" s="6"/>
    </row>
    <row r="1116" spans="1:72" s="101" customFormat="1" x14ac:dyDescent="0.25">
      <c r="A1116" s="122"/>
      <c r="B1116" s="123"/>
      <c r="C1116" s="124"/>
      <c r="D1116" s="124"/>
      <c r="E1116" s="185"/>
      <c r="F1116" s="5"/>
      <c r="G1116" s="5"/>
      <c r="H1116" s="64" t="str">
        <f t="shared" si="18"/>
        <v/>
      </c>
      <c r="I1116" s="5"/>
      <c r="J1116" s="5"/>
      <c r="K1116" s="64" t="str">
        <f t="shared" si="19"/>
        <v/>
      </c>
      <c r="L1116" s="119"/>
      <c r="M1116" s="152"/>
      <c r="N1116" s="119"/>
      <c r="O1116" s="5" t="s">
        <v>293</v>
      </c>
      <c r="P1116" s="127"/>
      <c r="Q1116" s="129"/>
      <c r="R1116" s="237"/>
      <c r="S1116" s="128"/>
      <c r="T1116" s="119"/>
      <c r="U1116" s="130"/>
      <c r="V1116" s="130"/>
      <c r="W1116" s="5"/>
      <c r="X1116" s="128"/>
      <c r="Y1116" s="127"/>
      <c r="Z1116" s="127"/>
      <c r="AA1116" s="128"/>
      <c r="AB1116" s="119"/>
      <c r="AC1116" s="68" t="s">
        <v>82</v>
      </c>
      <c r="AD1116" s="35"/>
      <c r="AE1116" s="112"/>
      <c r="AF1116" s="112"/>
      <c r="AG1116" s="112"/>
      <c r="AH1116" s="112"/>
      <c r="AI1116" s="6"/>
      <c r="AJ1116" s="6"/>
      <c r="AK1116" s="6"/>
      <c r="AL1116" s="145"/>
      <c r="AM1116" s="135"/>
      <c r="AN1116" s="136"/>
      <c r="AO1116" s="136"/>
      <c r="AP1116" s="136"/>
      <c r="AQ1116" s="147"/>
      <c r="AR1116" s="145"/>
      <c r="AS1116" s="110"/>
      <c r="AT1116" s="119"/>
      <c r="AU1116" s="10"/>
      <c r="AV1116" s="119"/>
      <c r="AW1116" s="8"/>
      <c r="AX1116" s="9"/>
      <c r="AY1116" s="9"/>
      <c r="AZ1116" s="9"/>
      <c r="BA1116" s="145"/>
      <c r="BB1116" s="145"/>
      <c r="BC1116" s="149"/>
      <c r="BD1116" s="33"/>
      <c r="BE1116" s="6"/>
      <c r="BF1116" s="8"/>
      <c r="BG1116" s="154"/>
      <c r="BH1116" s="119"/>
      <c r="BI1116" s="119"/>
      <c r="BJ1116" s="6"/>
      <c r="BK1116" s="108"/>
      <c r="BL1116" s="108"/>
      <c r="BM1116" s="6"/>
      <c r="BN1116" s="6"/>
      <c r="BO1116" s="7"/>
      <c r="BP1116" s="6"/>
      <c r="BQ1116" s="156"/>
      <c r="BR1116" s="139" t="s">
        <v>80</v>
      </c>
      <c r="BS1116" s="159"/>
      <c r="BT1116" s="6"/>
    </row>
    <row r="1117" spans="1:72" s="101" customFormat="1" x14ac:dyDescent="0.25">
      <c r="A1117" s="122"/>
      <c r="B1117" s="123"/>
      <c r="C1117" s="124"/>
      <c r="D1117" s="124"/>
      <c r="E1117" s="185"/>
      <c r="F1117" s="5"/>
      <c r="G1117" s="5"/>
      <c r="H1117" s="64" t="str">
        <f t="shared" si="18"/>
        <v/>
      </c>
      <c r="I1117" s="5"/>
      <c r="J1117" s="5"/>
      <c r="K1117" s="64" t="str">
        <f t="shared" si="19"/>
        <v/>
      </c>
      <c r="L1117" s="119"/>
      <c r="M1117" s="152"/>
      <c r="N1117" s="119"/>
      <c r="O1117" s="5" t="s">
        <v>293</v>
      </c>
      <c r="P1117" s="127"/>
      <c r="Q1117" s="129"/>
      <c r="R1117" s="237"/>
      <c r="S1117" s="128"/>
      <c r="T1117" s="119"/>
      <c r="U1117" s="130"/>
      <c r="V1117" s="130"/>
      <c r="W1117" s="5"/>
      <c r="X1117" s="128"/>
      <c r="Y1117" s="127"/>
      <c r="Z1117" s="127"/>
      <c r="AA1117" s="128"/>
      <c r="AB1117" s="119"/>
      <c r="AC1117" s="68" t="s">
        <v>82</v>
      </c>
      <c r="AD1117" s="35"/>
      <c r="AE1117" s="112"/>
      <c r="AF1117" s="112"/>
      <c r="AG1117" s="112"/>
      <c r="AH1117" s="112"/>
      <c r="AI1117" s="6"/>
      <c r="AJ1117" s="6"/>
      <c r="AK1117" s="6"/>
      <c r="AL1117" s="145"/>
      <c r="AM1117" s="135"/>
      <c r="AN1117" s="136"/>
      <c r="AO1117" s="136"/>
      <c r="AP1117" s="136"/>
      <c r="AQ1117" s="147"/>
      <c r="AR1117" s="145"/>
      <c r="AS1117" s="110"/>
      <c r="AT1117" s="119"/>
      <c r="AU1117" s="10"/>
      <c r="AV1117" s="119"/>
      <c r="AW1117" s="8"/>
      <c r="AX1117" s="9"/>
      <c r="AY1117" s="9"/>
      <c r="AZ1117" s="9"/>
      <c r="BA1117" s="145"/>
      <c r="BB1117" s="145"/>
      <c r="BC1117" s="149"/>
      <c r="BD1117" s="33"/>
      <c r="BE1117" s="6"/>
      <c r="BF1117" s="8"/>
      <c r="BG1117" s="154"/>
      <c r="BH1117" s="119"/>
      <c r="BI1117" s="119"/>
      <c r="BJ1117" s="6"/>
      <c r="BK1117" s="108"/>
      <c r="BL1117" s="108"/>
      <c r="BM1117" s="6"/>
      <c r="BN1117" s="6"/>
      <c r="BO1117" s="7"/>
      <c r="BP1117" s="6"/>
      <c r="BQ1117" s="156"/>
      <c r="BR1117" s="139" t="s">
        <v>80</v>
      </c>
      <c r="BS1117" s="159"/>
      <c r="BT1117" s="6"/>
    </row>
    <row r="1118" spans="1:72" s="101" customFormat="1" x14ac:dyDescent="0.25">
      <c r="A1118" s="122"/>
      <c r="B1118" s="123"/>
      <c r="C1118" s="124"/>
      <c r="D1118" s="124"/>
      <c r="E1118" s="185"/>
      <c r="F1118" s="5"/>
      <c r="G1118" s="5"/>
      <c r="H1118" s="64" t="str">
        <f t="shared" si="18"/>
        <v/>
      </c>
      <c r="I1118" s="5"/>
      <c r="J1118" s="5"/>
      <c r="K1118" s="64" t="str">
        <f t="shared" si="19"/>
        <v/>
      </c>
      <c r="L1118" s="119"/>
      <c r="M1118" s="152"/>
      <c r="N1118" s="119"/>
      <c r="O1118" s="5" t="s">
        <v>293</v>
      </c>
      <c r="P1118" s="127"/>
      <c r="Q1118" s="129"/>
      <c r="R1118" s="237"/>
      <c r="S1118" s="128"/>
      <c r="T1118" s="119"/>
      <c r="U1118" s="130"/>
      <c r="V1118" s="130"/>
      <c r="W1118" s="5"/>
      <c r="X1118" s="128"/>
      <c r="Y1118" s="127"/>
      <c r="Z1118" s="127"/>
      <c r="AA1118" s="128"/>
      <c r="AB1118" s="119"/>
      <c r="AC1118" s="68" t="s">
        <v>82</v>
      </c>
      <c r="AD1118" s="35"/>
      <c r="AE1118" s="112"/>
      <c r="AF1118" s="112"/>
      <c r="AG1118" s="112"/>
      <c r="AH1118" s="112"/>
      <c r="AI1118" s="6"/>
      <c r="AJ1118" s="6"/>
      <c r="AK1118" s="6"/>
      <c r="AL1118" s="145"/>
      <c r="AM1118" s="135"/>
      <c r="AN1118" s="136"/>
      <c r="AO1118" s="136"/>
      <c r="AP1118" s="136"/>
      <c r="AQ1118" s="147"/>
      <c r="AR1118" s="145"/>
      <c r="AS1118" s="110"/>
      <c r="AT1118" s="119"/>
      <c r="AU1118" s="10"/>
      <c r="AV1118" s="119"/>
      <c r="AW1118" s="8"/>
      <c r="AX1118" s="9"/>
      <c r="AY1118" s="9"/>
      <c r="AZ1118" s="9"/>
      <c r="BA1118" s="145"/>
      <c r="BB1118" s="145"/>
      <c r="BC1118" s="149"/>
      <c r="BD1118" s="33"/>
      <c r="BE1118" s="6"/>
      <c r="BF1118" s="8"/>
      <c r="BG1118" s="154"/>
      <c r="BH1118" s="119"/>
      <c r="BI1118" s="119"/>
      <c r="BJ1118" s="6"/>
      <c r="BK1118" s="108"/>
      <c r="BL1118" s="108"/>
      <c r="BM1118" s="6"/>
      <c r="BN1118" s="6"/>
      <c r="BO1118" s="7"/>
      <c r="BP1118" s="6"/>
      <c r="BQ1118" s="156"/>
      <c r="BR1118" s="139" t="s">
        <v>80</v>
      </c>
      <c r="BS1118" s="159"/>
      <c r="BT1118" s="6"/>
    </row>
    <row r="1119" spans="1:72" s="101" customFormat="1" x14ac:dyDescent="0.25">
      <c r="A1119" s="122"/>
      <c r="B1119" s="123"/>
      <c r="C1119" s="124"/>
      <c r="D1119" s="124"/>
      <c r="E1119" s="185"/>
      <c r="F1119" s="5"/>
      <c r="G1119" s="5"/>
      <c r="H1119" s="64" t="str">
        <f t="shared" si="18"/>
        <v/>
      </c>
      <c r="I1119" s="5"/>
      <c r="J1119" s="5"/>
      <c r="K1119" s="64" t="str">
        <f t="shared" si="19"/>
        <v/>
      </c>
      <c r="L1119" s="119"/>
      <c r="M1119" s="152"/>
      <c r="N1119" s="119"/>
      <c r="O1119" s="5" t="s">
        <v>293</v>
      </c>
      <c r="P1119" s="127"/>
      <c r="Q1119" s="129"/>
      <c r="R1119" s="237"/>
      <c r="S1119" s="128"/>
      <c r="T1119" s="119"/>
      <c r="U1119" s="130"/>
      <c r="V1119" s="130"/>
      <c r="W1119" s="5"/>
      <c r="X1119" s="128"/>
      <c r="Y1119" s="127"/>
      <c r="Z1119" s="127"/>
      <c r="AA1119" s="128"/>
      <c r="AB1119" s="119"/>
      <c r="AC1119" s="68" t="s">
        <v>82</v>
      </c>
      <c r="AD1119" s="35"/>
      <c r="AE1119" s="112"/>
      <c r="AF1119" s="112"/>
      <c r="AG1119" s="112"/>
      <c r="AH1119" s="112"/>
      <c r="AI1119" s="6"/>
      <c r="AJ1119" s="6"/>
      <c r="AK1119" s="6"/>
      <c r="AL1119" s="145"/>
      <c r="AM1119" s="135"/>
      <c r="AN1119" s="136"/>
      <c r="AO1119" s="136"/>
      <c r="AP1119" s="136"/>
      <c r="AQ1119" s="147"/>
      <c r="AR1119" s="145"/>
      <c r="AS1119" s="110"/>
      <c r="AT1119" s="119"/>
      <c r="AU1119" s="10"/>
      <c r="AV1119" s="119"/>
      <c r="AW1119" s="8"/>
      <c r="AX1119" s="9"/>
      <c r="AY1119" s="9"/>
      <c r="AZ1119" s="9"/>
      <c r="BA1119" s="145"/>
      <c r="BB1119" s="145"/>
      <c r="BC1119" s="149"/>
      <c r="BD1119" s="33"/>
      <c r="BE1119" s="6"/>
      <c r="BF1119" s="8"/>
      <c r="BG1119" s="154"/>
      <c r="BH1119" s="119"/>
      <c r="BI1119" s="119"/>
      <c r="BJ1119" s="6"/>
      <c r="BK1119" s="108"/>
      <c r="BL1119" s="108"/>
      <c r="BM1119" s="6"/>
      <c r="BN1119" s="6"/>
      <c r="BO1119" s="7"/>
      <c r="BP1119" s="6"/>
      <c r="BQ1119" s="156"/>
      <c r="BR1119" s="139" t="s">
        <v>80</v>
      </c>
      <c r="BS1119" s="159"/>
      <c r="BT1119" s="6"/>
    </row>
    <row r="1120" spans="1:72" s="101" customFormat="1" x14ac:dyDescent="0.25">
      <c r="A1120" s="122"/>
      <c r="B1120" s="123"/>
      <c r="C1120" s="124"/>
      <c r="D1120" s="124"/>
      <c r="E1120" s="185"/>
      <c r="F1120" s="5"/>
      <c r="G1120" s="5"/>
      <c r="H1120" s="64" t="str">
        <f t="shared" si="18"/>
        <v/>
      </c>
      <c r="I1120" s="5"/>
      <c r="J1120" s="5"/>
      <c r="K1120" s="64" t="str">
        <f t="shared" si="19"/>
        <v/>
      </c>
      <c r="L1120" s="119"/>
      <c r="M1120" s="152"/>
      <c r="N1120" s="119"/>
      <c r="O1120" s="5" t="s">
        <v>293</v>
      </c>
      <c r="P1120" s="127"/>
      <c r="Q1120" s="129"/>
      <c r="R1120" s="237"/>
      <c r="S1120" s="128"/>
      <c r="T1120" s="119"/>
      <c r="U1120" s="130"/>
      <c r="V1120" s="130"/>
      <c r="W1120" s="5"/>
      <c r="X1120" s="128"/>
      <c r="Y1120" s="127"/>
      <c r="Z1120" s="127"/>
      <c r="AA1120" s="128"/>
      <c r="AB1120" s="119"/>
      <c r="AC1120" s="68" t="s">
        <v>82</v>
      </c>
      <c r="AD1120" s="35"/>
      <c r="AE1120" s="112"/>
      <c r="AF1120" s="112"/>
      <c r="AG1120" s="112"/>
      <c r="AH1120" s="112"/>
      <c r="AI1120" s="6"/>
      <c r="AJ1120" s="6"/>
      <c r="AK1120" s="6"/>
      <c r="AL1120" s="145"/>
      <c r="AM1120" s="135"/>
      <c r="AN1120" s="136"/>
      <c r="AO1120" s="136"/>
      <c r="AP1120" s="136"/>
      <c r="AQ1120" s="147"/>
      <c r="AR1120" s="145"/>
      <c r="AS1120" s="110"/>
      <c r="AT1120" s="119"/>
      <c r="AU1120" s="10"/>
      <c r="AV1120" s="119"/>
      <c r="AW1120" s="8"/>
      <c r="AX1120" s="9"/>
      <c r="AY1120" s="9"/>
      <c r="AZ1120" s="9"/>
      <c r="BA1120" s="145"/>
      <c r="BB1120" s="145"/>
      <c r="BC1120" s="149"/>
      <c r="BD1120" s="33"/>
      <c r="BE1120" s="6"/>
      <c r="BF1120" s="8"/>
      <c r="BG1120" s="154"/>
      <c r="BH1120" s="119"/>
      <c r="BI1120" s="119"/>
      <c r="BJ1120" s="6"/>
      <c r="BK1120" s="108"/>
      <c r="BL1120" s="108"/>
      <c r="BM1120" s="6"/>
      <c r="BN1120" s="6"/>
      <c r="BO1120" s="7"/>
      <c r="BP1120" s="6"/>
      <c r="BQ1120" s="156"/>
      <c r="BR1120" s="139" t="s">
        <v>80</v>
      </c>
      <c r="BS1120" s="159"/>
      <c r="BT1120" s="6"/>
    </row>
    <row r="1121" spans="1:72" s="101" customFormat="1" x14ac:dyDescent="0.25">
      <c r="A1121" s="122"/>
      <c r="B1121" s="123"/>
      <c r="C1121" s="124"/>
      <c r="D1121" s="124"/>
      <c r="E1121" s="185"/>
      <c r="F1121" s="5"/>
      <c r="G1121" s="5"/>
      <c r="H1121" s="64" t="str">
        <f t="shared" si="18"/>
        <v/>
      </c>
      <c r="I1121" s="5"/>
      <c r="J1121" s="5"/>
      <c r="K1121" s="64" t="str">
        <f t="shared" si="19"/>
        <v/>
      </c>
      <c r="L1121" s="119"/>
      <c r="M1121" s="152"/>
      <c r="N1121" s="119"/>
      <c r="O1121" s="5" t="s">
        <v>293</v>
      </c>
      <c r="P1121" s="127"/>
      <c r="Q1121" s="129"/>
      <c r="R1121" s="237"/>
      <c r="S1121" s="128"/>
      <c r="T1121" s="119"/>
      <c r="U1121" s="130"/>
      <c r="V1121" s="130"/>
      <c r="W1121" s="5"/>
      <c r="X1121" s="128"/>
      <c r="Y1121" s="127"/>
      <c r="Z1121" s="127"/>
      <c r="AA1121" s="128"/>
      <c r="AB1121" s="119"/>
      <c r="AC1121" s="68" t="s">
        <v>82</v>
      </c>
      <c r="AD1121" s="35"/>
      <c r="AE1121" s="112"/>
      <c r="AF1121" s="112"/>
      <c r="AG1121" s="112"/>
      <c r="AH1121" s="112"/>
      <c r="AI1121" s="6"/>
      <c r="AJ1121" s="6"/>
      <c r="AK1121" s="6"/>
      <c r="AL1121" s="145"/>
      <c r="AM1121" s="135"/>
      <c r="AN1121" s="136"/>
      <c r="AO1121" s="136"/>
      <c r="AP1121" s="136"/>
      <c r="AQ1121" s="147"/>
      <c r="AR1121" s="145"/>
      <c r="AS1121" s="110"/>
      <c r="AT1121" s="119"/>
      <c r="AU1121" s="10"/>
      <c r="AV1121" s="119"/>
      <c r="AW1121" s="8"/>
      <c r="AX1121" s="9"/>
      <c r="AY1121" s="9"/>
      <c r="AZ1121" s="9"/>
      <c r="BA1121" s="145"/>
      <c r="BB1121" s="145"/>
      <c r="BC1121" s="149"/>
      <c r="BD1121" s="33"/>
      <c r="BE1121" s="6"/>
      <c r="BF1121" s="8"/>
      <c r="BG1121" s="154"/>
      <c r="BH1121" s="119"/>
      <c r="BI1121" s="119"/>
      <c r="BJ1121" s="6"/>
      <c r="BK1121" s="108"/>
      <c r="BL1121" s="108"/>
      <c r="BM1121" s="6"/>
      <c r="BN1121" s="6"/>
      <c r="BO1121" s="7"/>
      <c r="BP1121" s="6"/>
      <c r="BQ1121" s="156"/>
      <c r="BR1121" s="139" t="s">
        <v>80</v>
      </c>
      <c r="BS1121" s="159"/>
      <c r="BT1121" s="6"/>
    </row>
    <row r="1122" spans="1:72" s="101" customFormat="1" x14ac:dyDescent="0.25">
      <c r="A1122" s="122"/>
      <c r="B1122" s="123"/>
      <c r="C1122" s="124"/>
      <c r="D1122" s="124"/>
      <c r="E1122" s="185"/>
      <c r="F1122" s="5"/>
      <c r="G1122" s="5"/>
      <c r="H1122" s="64" t="str">
        <f t="shared" si="18"/>
        <v/>
      </c>
      <c r="I1122" s="5"/>
      <c r="J1122" s="5"/>
      <c r="K1122" s="64" t="str">
        <f t="shared" si="19"/>
        <v/>
      </c>
      <c r="L1122" s="119"/>
      <c r="M1122" s="152"/>
      <c r="N1122" s="119"/>
      <c r="O1122" s="5" t="s">
        <v>293</v>
      </c>
      <c r="P1122" s="127"/>
      <c r="Q1122" s="129"/>
      <c r="R1122" s="237"/>
      <c r="S1122" s="128"/>
      <c r="T1122" s="119"/>
      <c r="U1122" s="130"/>
      <c r="V1122" s="130"/>
      <c r="W1122" s="5"/>
      <c r="X1122" s="128"/>
      <c r="Y1122" s="127"/>
      <c r="Z1122" s="127"/>
      <c r="AA1122" s="128"/>
      <c r="AB1122" s="119"/>
      <c r="AC1122" s="68" t="s">
        <v>82</v>
      </c>
      <c r="AD1122" s="35"/>
      <c r="AE1122" s="112"/>
      <c r="AF1122" s="112"/>
      <c r="AG1122" s="112"/>
      <c r="AH1122" s="112"/>
      <c r="AI1122" s="6"/>
      <c r="AJ1122" s="6"/>
      <c r="AK1122" s="6"/>
      <c r="AL1122" s="145"/>
      <c r="AM1122" s="135"/>
      <c r="AN1122" s="136"/>
      <c r="AO1122" s="136"/>
      <c r="AP1122" s="136"/>
      <c r="AQ1122" s="147"/>
      <c r="AR1122" s="145"/>
      <c r="AS1122" s="110"/>
      <c r="AT1122" s="119"/>
      <c r="AU1122" s="10"/>
      <c r="AV1122" s="119"/>
      <c r="AW1122" s="8"/>
      <c r="AX1122" s="9"/>
      <c r="AY1122" s="9"/>
      <c r="AZ1122" s="9"/>
      <c r="BA1122" s="145"/>
      <c r="BB1122" s="145"/>
      <c r="BC1122" s="149"/>
      <c r="BD1122" s="33"/>
      <c r="BE1122" s="6"/>
      <c r="BF1122" s="8"/>
      <c r="BG1122" s="154"/>
      <c r="BH1122" s="119"/>
      <c r="BI1122" s="119"/>
      <c r="BJ1122" s="6"/>
      <c r="BK1122" s="108"/>
      <c r="BL1122" s="108"/>
      <c r="BM1122" s="6"/>
      <c r="BN1122" s="6"/>
      <c r="BO1122" s="7"/>
      <c r="BP1122" s="6"/>
      <c r="BQ1122" s="156"/>
      <c r="BR1122" s="139" t="s">
        <v>80</v>
      </c>
      <c r="BS1122" s="159"/>
      <c r="BT1122" s="6"/>
    </row>
    <row r="1123" spans="1:72" s="101" customFormat="1" x14ac:dyDescent="0.25">
      <c r="A1123" s="122"/>
      <c r="B1123" s="123"/>
      <c r="C1123" s="124"/>
      <c r="D1123" s="124"/>
      <c r="E1123" s="185"/>
      <c r="F1123" s="5"/>
      <c r="G1123" s="5"/>
      <c r="H1123" s="64" t="str">
        <f t="shared" si="18"/>
        <v/>
      </c>
      <c r="I1123" s="5"/>
      <c r="J1123" s="5"/>
      <c r="K1123" s="64" t="str">
        <f t="shared" si="19"/>
        <v/>
      </c>
      <c r="L1123" s="119"/>
      <c r="M1123" s="152"/>
      <c r="N1123" s="119"/>
      <c r="O1123" s="5" t="s">
        <v>293</v>
      </c>
      <c r="P1123" s="127"/>
      <c r="Q1123" s="129"/>
      <c r="R1123" s="237"/>
      <c r="S1123" s="128"/>
      <c r="T1123" s="119"/>
      <c r="U1123" s="130"/>
      <c r="V1123" s="130"/>
      <c r="W1123" s="5"/>
      <c r="X1123" s="128"/>
      <c r="Y1123" s="127"/>
      <c r="Z1123" s="127"/>
      <c r="AA1123" s="128"/>
      <c r="AB1123" s="119"/>
      <c r="AC1123" s="68" t="s">
        <v>82</v>
      </c>
      <c r="AD1123" s="35"/>
      <c r="AE1123" s="112"/>
      <c r="AF1123" s="112"/>
      <c r="AG1123" s="112"/>
      <c r="AH1123" s="112"/>
      <c r="AI1123" s="6"/>
      <c r="AJ1123" s="6"/>
      <c r="AK1123" s="6"/>
      <c r="AL1123" s="145"/>
      <c r="AM1123" s="135"/>
      <c r="AN1123" s="136"/>
      <c r="AO1123" s="136"/>
      <c r="AP1123" s="136"/>
      <c r="AQ1123" s="147"/>
      <c r="AR1123" s="145"/>
      <c r="AS1123" s="110"/>
      <c r="AT1123" s="119"/>
      <c r="AU1123" s="10"/>
      <c r="AV1123" s="119"/>
      <c r="AW1123" s="8"/>
      <c r="AX1123" s="9"/>
      <c r="AY1123" s="9"/>
      <c r="AZ1123" s="9"/>
      <c r="BA1123" s="145"/>
      <c r="BB1123" s="145"/>
      <c r="BC1123" s="149"/>
      <c r="BD1123" s="33"/>
      <c r="BE1123" s="6"/>
      <c r="BF1123" s="8"/>
      <c r="BG1123" s="154"/>
      <c r="BH1123" s="119"/>
      <c r="BI1123" s="119"/>
      <c r="BJ1123" s="6"/>
      <c r="BK1123" s="108"/>
      <c r="BL1123" s="108"/>
      <c r="BM1123" s="6"/>
      <c r="BN1123" s="6"/>
      <c r="BO1123" s="7"/>
      <c r="BP1123" s="6"/>
      <c r="BQ1123" s="156"/>
      <c r="BR1123" s="139" t="s">
        <v>80</v>
      </c>
      <c r="BS1123" s="159"/>
      <c r="BT1123" s="6"/>
    </row>
    <row r="1124" spans="1:72" s="101" customFormat="1" x14ac:dyDescent="0.25">
      <c r="A1124" s="122"/>
      <c r="B1124" s="123"/>
      <c r="C1124" s="124"/>
      <c r="D1124" s="124"/>
      <c r="E1124" s="185"/>
      <c r="F1124" s="5"/>
      <c r="G1124" s="5"/>
      <c r="H1124" s="64" t="str">
        <f t="shared" si="18"/>
        <v/>
      </c>
      <c r="I1124" s="5"/>
      <c r="J1124" s="5"/>
      <c r="K1124" s="64" t="str">
        <f t="shared" si="19"/>
        <v/>
      </c>
      <c r="L1124" s="119"/>
      <c r="M1124" s="152"/>
      <c r="N1124" s="119"/>
      <c r="O1124" s="5" t="s">
        <v>293</v>
      </c>
      <c r="P1124" s="127"/>
      <c r="Q1124" s="129"/>
      <c r="R1124" s="237"/>
      <c r="S1124" s="128"/>
      <c r="T1124" s="119"/>
      <c r="U1124" s="130"/>
      <c r="V1124" s="130"/>
      <c r="W1124" s="5"/>
      <c r="X1124" s="128"/>
      <c r="Y1124" s="127"/>
      <c r="Z1124" s="127"/>
      <c r="AA1124" s="128"/>
      <c r="AB1124" s="119"/>
      <c r="AC1124" s="68" t="s">
        <v>82</v>
      </c>
      <c r="AD1124" s="35"/>
      <c r="AE1124" s="112"/>
      <c r="AF1124" s="112"/>
      <c r="AG1124" s="112"/>
      <c r="AH1124" s="112"/>
      <c r="AI1124" s="6"/>
      <c r="AJ1124" s="6"/>
      <c r="AK1124" s="6"/>
      <c r="AL1124" s="145"/>
      <c r="AM1124" s="135"/>
      <c r="AN1124" s="136"/>
      <c r="AO1124" s="136"/>
      <c r="AP1124" s="136"/>
      <c r="AQ1124" s="147"/>
      <c r="AR1124" s="145"/>
      <c r="AS1124" s="110"/>
      <c r="AT1124" s="119"/>
      <c r="AU1124" s="10"/>
      <c r="AV1124" s="119"/>
      <c r="AW1124" s="8"/>
      <c r="AX1124" s="9"/>
      <c r="AY1124" s="9"/>
      <c r="AZ1124" s="9"/>
      <c r="BA1124" s="145"/>
      <c r="BB1124" s="145"/>
      <c r="BC1124" s="149"/>
      <c r="BD1124" s="33"/>
      <c r="BE1124" s="6"/>
      <c r="BF1124" s="8"/>
      <c r="BG1124" s="154"/>
      <c r="BH1124" s="119"/>
      <c r="BI1124" s="119"/>
      <c r="BJ1124" s="6"/>
      <c r="BK1124" s="108"/>
      <c r="BL1124" s="108"/>
      <c r="BM1124" s="6"/>
      <c r="BN1124" s="6"/>
      <c r="BO1124" s="7"/>
      <c r="BP1124" s="6"/>
      <c r="BQ1124" s="156"/>
      <c r="BR1124" s="139" t="s">
        <v>80</v>
      </c>
      <c r="BS1124" s="159"/>
      <c r="BT1124" s="6"/>
    </row>
    <row r="1125" spans="1:72" s="101" customFormat="1" x14ac:dyDescent="0.25">
      <c r="A1125" s="122"/>
      <c r="B1125" s="123"/>
      <c r="C1125" s="124"/>
      <c r="D1125" s="124"/>
      <c r="E1125" s="185"/>
      <c r="F1125" s="5"/>
      <c r="G1125" s="5"/>
      <c r="H1125" s="64" t="str">
        <f t="shared" si="18"/>
        <v/>
      </c>
      <c r="I1125" s="5"/>
      <c r="J1125" s="5"/>
      <c r="K1125" s="64" t="str">
        <f t="shared" si="19"/>
        <v/>
      </c>
      <c r="L1125" s="119"/>
      <c r="M1125" s="152"/>
      <c r="N1125" s="119"/>
      <c r="O1125" s="5" t="s">
        <v>293</v>
      </c>
      <c r="P1125" s="127"/>
      <c r="Q1125" s="129"/>
      <c r="R1125" s="237"/>
      <c r="S1125" s="128"/>
      <c r="T1125" s="119"/>
      <c r="U1125" s="130"/>
      <c r="V1125" s="130"/>
      <c r="W1125" s="5"/>
      <c r="X1125" s="128"/>
      <c r="Y1125" s="127"/>
      <c r="Z1125" s="127"/>
      <c r="AA1125" s="128"/>
      <c r="AB1125" s="119"/>
      <c r="AC1125" s="68" t="s">
        <v>82</v>
      </c>
      <c r="AD1125" s="35"/>
      <c r="AE1125" s="112"/>
      <c r="AF1125" s="112"/>
      <c r="AG1125" s="112"/>
      <c r="AH1125" s="112"/>
      <c r="AI1125" s="6"/>
      <c r="AJ1125" s="6"/>
      <c r="AK1125" s="6"/>
      <c r="AL1125" s="145"/>
      <c r="AM1125" s="135"/>
      <c r="AN1125" s="136"/>
      <c r="AO1125" s="136"/>
      <c r="AP1125" s="136"/>
      <c r="AQ1125" s="147"/>
      <c r="AR1125" s="145"/>
      <c r="AS1125" s="110"/>
      <c r="AT1125" s="119"/>
      <c r="AU1125" s="10"/>
      <c r="AV1125" s="119"/>
      <c r="AW1125" s="8"/>
      <c r="AX1125" s="9"/>
      <c r="AY1125" s="9"/>
      <c r="AZ1125" s="9"/>
      <c r="BA1125" s="145"/>
      <c r="BB1125" s="145"/>
      <c r="BC1125" s="149"/>
      <c r="BD1125" s="33"/>
      <c r="BE1125" s="6"/>
      <c r="BF1125" s="8"/>
      <c r="BG1125" s="154"/>
      <c r="BH1125" s="119"/>
      <c r="BI1125" s="119"/>
      <c r="BJ1125" s="6"/>
      <c r="BK1125" s="108"/>
      <c r="BL1125" s="108"/>
      <c r="BM1125" s="6"/>
      <c r="BN1125" s="6"/>
      <c r="BO1125" s="7"/>
      <c r="BP1125" s="6"/>
      <c r="BQ1125" s="156"/>
      <c r="BR1125" s="139" t="s">
        <v>80</v>
      </c>
      <c r="BS1125" s="159"/>
      <c r="BT1125" s="6"/>
    </row>
    <row r="1126" spans="1:72" s="101" customFormat="1" x14ac:dyDescent="0.25">
      <c r="A1126" s="122"/>
      <c r="B1126" s="123"/>
      <c r="C1126" s="124"/>
      <c r="D1126" s="124"/>
      <c r="E1126" s="185"/>
      <c r="F1126" s="5"/>
      <c r="G1126" s="5"/>
      <c r="H1126" s="64" t="str">
        <f t="shared" si="18"/>
        <v/>
      </c>
      <c r="I1126" s="5"/>
      <c r="J1126" s="5"/>
      <c r="K1126" s="64" t="str">
        <f t="shared" si="19"/>
        <v/>
      </c>
      <c r="L1126" s="119"/>
      <c r="M1126" s="152"/>
      <c r="N1126" s="119"/>
      <c r="O1126" s="5" t="s">
        <v>293</v>
      </c>
      <c r="P1126" s="127"/>
      <c r="Q1126" s="129"/>
      <c r="R1126" s="237"/>
      <c r="S1126" s="128"/>
      <c r="T1126" s="119"/>
      <c r="U1126" s="130"/>
      <c r="V1126" s="130"/>
      <c r="W1126" s="5"/>
      <c r="X1126" s="128"/>
      <c r="Y1126" s="127"/>
      <c r="Z1126" s="127"/>
      <c r="AA1126" s="128"/>
      <c r="AB1126" s="119"/>
      <c r="AC1126" s="68" t="s">
        <v>82</v>
      </c>
      <c r="AD1126" s="35"/>
      <c r="AE1126" s="112"/>
      <c r="AF1126" s="112"/>
      <c r="AG1126" s="112"/>
      <c r="AH1126" s="112"/>
      <c r="AI1126" s="6"/>
      <c r="AJ1126" s="6"/>
      <c r="AK1126" s="6"/>
      <c r="AL1126" s="145"/>
      <c r="AM1126" s="135"/>
      <c r="AN1126" s="136"/>
      <c r="AO1126" s="136"/>
      <c r="AP1126" s="136"/>
      <c r="AQ1126" s="147"/>
      <c r="AR1126" s="145"/>
      <c r="AS1126" s="110"/>
      <c r="AT1126" s="119"/>
      <c r="AU1126" s="10"/>
      <c r="AV1126" s="119"/>
      <c r="AW1126" s="8"/>
      <c r="AX1126" s="9"/>
      <c r="AY1126" s="9"/>
      <c r="AZ1126" s="9"/>
      <c r="BA1126" s="145"/>
      <c r="BB1126" s="145"/>
      <c r="BC1126" s="149"/>
      <c r="BD1126" s="33"/>
      <c r="BE1126" s="6"/>
      <c r="BF1126" s="8"/>
      <c r="BG1126" s="154"/>
      <c r="BH1126" s="119"/>
      <c r="BI1126" s="119"/>
      <c r="BJ1126" s="6"/>
      <c r="BK1126" s="108"/>
      <c r="BL1126" s="108"/>
      <c r="BM1126" s="6"/>
      <c r="BN1126" s="6"/>
      <c r="BO1126" s="7"/>
      <c r="BP1126" s="6"/>
      <c r="BQ1126" s="156"/>
      <c r="BR1126" s="139" t="s">
        <v>80</v>
      </c>
      <c r="BS1126" s="159"/>
      <c r="BT1126" s="6"/>
    </row>
    <row r="1127" spans="1:72" s="101" customFormat="1" x14ac:dyDescent="0.25">
      <c r="A1127" s="122"/>
      <c r="B1127" s="123"/>
      <c r="C1127" s="124"/>
      <c r="D1127" s="124"/>
      <c r="E1127" s="185"/>
      <c r="F1127" s="5"/>
      <c r="G1127" s="5"/>
      <c r="H1127" s="64" t="str">
        <f t="shared" si="18"/>
        <v/>
      </c>
      <c r="I1127" s="5"/>
      <c r="J1127" s="5"/>
      <c r="K1127" s="64" t="str">
        <f t="shared" si="19"/>
        <v/>
      </c>
      <c r="L1127" s="119"/>
      <c r="M1127" s="152"/>
      <c r="N1127" s="119"/>
      <c r="O1127" s="5" t="s">
        <v>293</v>
      </c>
      <c r="P1127" s="127"/>
      <c r="Q1127" s="129"/>
      <c r="R1127" s="237"/>
      <c r="S1127" s="128"/>
      <c r="T1127" s="119"/>
      <c r="U1127" s="130"/>
      <c r="V1127" s="130"/>
      <c r="W1127" s="5"/>
      <c r="X1127" s="128"/>
      <c r="Y1127" s="127"/>
      <c r="Z1127" s="127"/>
      <c r="AA1127" s="128"/>
      <c r="AB1127" s="119"/>
      <c r="AC1127" s="68" t="s">
        <v>82</v>
      </c>
      <c r="AD1127" s="35"/>
      <c r="AE1127" s="112"/>
      <c r="AF1127" s="112"/>
      <c r="AG1127" s="112"/>
      <c r="AH1127" s="112"/>
      <c r="AI1127" s="6"/>
      <c r="AJ1127" s="6"/>
      <c r="AK1127" s="6"/>
      <c r="AL1127" s="145"/>
      <c r="AM1127" s="135"/>
      <c r="AN1127" s="136"/>
      <c r="AO1127" s="136"/>
      <c r="AP1127" s="136"/>
      <c r="AQ1127" s="147"/>
      <c r="AR1127" s="145"/>
      <c r="AS1127" s="110"/>
      <c r="AT1127" s="119"/>
      <c r="AU1127" s="10"/>
      <c r="AV1127" s="119"/>
      <c r="AW1127" s="8"/>
      <c r="AX1127" s="9"/>
      <c r="AY1127" s="9"/>
      <c r="AZ1127" s="9"/>
      <c r="BA1127" s="145"/>
      <c r="BB1127" s="145"/>
      <c r="BC1127" s="149"/>
      <c r="BD1127" s="33"/>
      <c r="BE1127" s="6"/>
      <c r="BF1127" s="8"/>
      <c r="BG1127" s="154"/>
      <c r="BH1127" s="119"/>
      <c r="BI1127" s="119"/>
      <c r="BJ1127" s="6"/>
      <c r="BK1127" s="108"/>
      <c r="BL1127" s="108"/>
      <c r="BM1127" s="6"/>
      <c r="BN1127" s="6"/>
      <c r="BO1127" s="7"/>
      <c r="BP1127" s="6"/>
      <c r="BQ1127" s="156"/>
      <c r="BR1127" s="139" t="s">
        <v>80</v>
      </c>
      <c r="BS1127" s="159"/>
      <c r="BT1127" s="6"/>
    </row>
    <row r="1128" spans="1:72" s="101" customFormat="1" x14ac:dyDescent="0.25">
      <c r="A1128" s="122"/>
      <c r="B1128" s="123"/>
      <c r="C1128" s="124"/>
      <c r="D1128" s="124"/>
      <c r="E1128" s="185"/>
      <c r="F1128" s="5"/>
      <c r="G1128" s="5"/>
      <c r="H1128" s="64" t="str">
        <f t="shared" si="18"/>
        <v/>
      </c>
      <c r="I1128" s="5"/>
      <c r="J1128" s="5"/>
      <c r="K1128" s="64" t="str">
        <f t="shared" si="19"/>
        <v/>
      </c>
      <c r="L1128" s="119"/>
      <c r="M1128" s="152"/>
      <c r="N1128" s="119"/>
      <c r="O1128" s="5" t="s">
        <v>293</v>
      </c>
      <c r="P1128" s="127"/>
      <c r="Q1128" s="129"/>
      <c r="R1128" s="237"/>
      <c r="S1128" s="128"/>
      <c r="T1128" s="119"/>
      <c r="U1128" s="130"/>
      <c r="V1128" s="130"/>
      <c r="W1128" s="5"/>
      <c r="X1128" s="128"/>
      <c r="Y1128" s="127"/>
      <c r="Z1128" s="127"/>
      <c r="AA1128" s="128"/>
      <c r="AB1128" s="119"/>
      <c r="AC1128" s="68" t="s">
        <v>82</v>
      </c>
      <c r="AD1128" s="35"/>
      <c r="AE1128" s="112"/>
      <c r="AF1128" s="112"/>
      <c r="AG1128" s="112"/>
      <c r="AH1128" s="112"/>
      <c r="AI1128" s="6"/>
      <c r="AJ1128" s="6"/>
      <c r="AK1128" s="6"/>
      <c r="AL1128" s="145"/>
      <c r="AM1128" s="135"/>
      <c r="AN1128" s="136"/>
      <c r="AO1128" s="136"/>
      <c r="AP1128" s="136"/>
      <c r="AQ1128" s="147"/>
      <c r="AR1128" s="145"/>
      <c r="AS1128" s="110"/>
      <c r="AT1128" s="119"/>
      <c r="AU1128" s="10"/>
      <c r="AV1128" s="119"/>
      <c r="AW1128" s="8"/>
      <c r="AX1128" s="9"/>
      <c r="AY1128" s="9"/>
      <c r="AZ1128" s="9"/>
      <c r="BA1128" s="145"/>
      <c r="BB1128" s="145"/>
      <c r="BC1128" s="149"/>
      <c r="BD1128" s="33"/>
      <c r="BE1128" s="6"/>
      <c r="BF1128" s="8"/>
      <c r="BG1128" s="154"/>
      <c r="BH1128" s="119"/>
      <c r="BI1128" s="119"/>
      <c r="BJ1128" s="6"/>
      <c r="BK1128" s="108"/>
      <c r="BL1128" s="108"/>
      <c r="BM1128" s="6"/>
      <c r="BN1128" s="6"/>
      <c r="BO1128" s="7"/>
      <c r="BP1128" s="6"/>
      <c r="BQ1128" s="156"/>
      <c r="BR1128" s="139" t="s">
        <v>80</v>
      </c>
      <c r="BS1128" s="159"/>
      <c r="BT1128" s="6"/>
    </row>
    <row r="1129" spans="1:72" s="101" customFormat="1" x14ac:dyDescent="0.25">
      <c r="A1129" s="122"/>
      <c r="B1129" s="123"/>
      <c r="C1129" s="124"/>
      <c r="D1129" s="124"/>
      <c r="E1129" s="185"/>
      <c r="F1129" s="5"/>
      <c r="G1129" s="5"/>
      <c r="H1129" s="64" t="str">
        <f t="shared" si="18"/>
        <v/>
      </c>
      <c r="I1129" s="5"/>
      <c r="J1129" s="5"/>
      <c r="K1129" s="64" t="str">
        <f t="shared" si="19"/>
        <v/>
      </c>
      <c r="L1129" s="119"/>
      <c r="M1129" s="152"/>
      <c r="N1129" s="119"/>
      <c r="O1129" s="5" t="s">
        <v>293</v>
      </c>
      <c r="P1129" s="127"/>
      <c r="Q1129" s="129"/>
      <c r="R1129" s="237"/>
      <c r="S1129" s="128"/>
      <c r="T1129" s="119"/>
      <c r="U1129" s="130"/>
      <c r="V1129" s="130"/>
      <c r="W1129" s="5"/>
      <c r="X1129" s="128"/>
      <c r="Y1129" s="127"/>
      <c r="Z1129" s="127"/>
      <c r="AA1129" s="128"/>
      <c r="AB1129" s="119"/>
      <c r="AC1129" s="68" t="s">
        <v>82</v>
      </c>
      <c r="AD1129" s="35"/>
      <c r="AE1129" s="112"/>
      <c r="AF1129" s="112"/>
      <c r="AG1129" s="112"/>
      <c r="AH1129" s="112"/>
      <c r="AI1129" s="6"/>
      <c r="AJ1129" s="6"/>
      <c r="AK1129" s="6"/>
      <c r="AL1129" s="145"/>
      <c r="AM1129" s="135"/>
      <c r="AN1129" s="136"/>
      <c r="AO1129" s="136"/>
      <c r="AP1129" s="136"/>
      <c r="AQ1129" s="147"/>
      <c r="AR1129" s="145"/>
      <c r="AS1129" s="110"/>
      <c r="AT1129" s="119"/>
      <c r="AU1129" s="10"/>
      <c r="AV1129" s="119"/>
      <c r="AW1129" s="8"/>
      <c r="AX1129" s="9"/>
      <c r="AY1129" s="9"/>
      <c r="AZ1129" s="9"/>
      <c r="BA1129" s="145"/>
      <c r="BB1129" s="145"/>
      <c r="BC1129" s="149"/>
      <c r="BD1129" s="33"/>
      <c r="BE1129" s="6"/>
      <c r="BF1129" s="8"/>
      <c r="BG1129" s="154"/>
      <c r="BH1129" s="119"/>
      <c r="BI1129" s="119"/>
      <c r="BJ1129" s="6"/>
      <c r="BK1129" s="108"/>
      <c r="BL1129" s="108"/>
      <c r="BM1129" s="6"/>
      <c r="BN1129" s="6"/>
      <c r="BO1129" s="7"/>
      <c r="BP1129" s="6"/>
      <c r="BQ1129" s="156"/>
      <c r="BR1129" s="139" t="s">
        <v>80</v>
      </c>
      <c r="BS1129" s="159"/>
      <c r="BT1129" s="6"/>
    </row>
    <row r="1130" spans="1:72" s="101" customFormat="1" x14ac:dyDescent="0.25">
      <c r="A1130" s="122"/>
      <c r="B1130" s="123"/>
      <c r="C1130" s="123"/>
      <c r="D1130" s="124"/>
      <c r="E1130" s="185"/>
      <c r="F1130" s="5"/>
      <c r="G1130" s="5"/>
      <c r="H1130" s="64" t="str">
        <f t="shared" si="18"/>
        <v/>
      </c>
      <c r="I1130" s="5"/>
      <c r="J1130" s="5"/>
      <c r="K1130" s="103" t="str">
        <f t="shared" si="19"/>
        <v/>
      </c>
      <c r="L1130" s="119"/>
      <c r="M1130" s="152"/>
      <c r="N1130" s="119"/>
      <c r="O1130" s="5" t="s">
        <v>293</v>
      </c>
      <c r="P1130" s="127"/>
      <c r="Q1130" s="129"/>
      <c r="R1130" s="237"/>
      <c r="S1130" s="128"/>
      <c r="T1130" s="119"/>
      <c r="U1130" s="130"/>
      <c r="V1130" s="130"/>
      <c r="W1130" s="5"/>
      <c r="X1130" s="128"/>
      <c r="Y1130" s="127"/>
      <c r="Z1130" s="127"/>
      <c r="AA1130" s="128"/>
      <c r="AB1130" s="119"/>
      <c r="AC1130" s="68" t="s">
        <v>82</v>
      </c>
      <c r="AD1130" s="35"/>
      <c r="AE1130" s="112"/>
      <c r="AF1130" s="112"/>
      <c r="AG1130" s="112"/>
      <c r="AH1130" s="112"/>
      <c r="AI1130" s="6"/>
      <c r="AJ1130" s="6"/>
      <c r="AK1130" s="6"/>
      <c r="AL1130" s="145"/>
      <c r="AM1130" s="135"/>
      <c r="AN1130" s="136"/>
      <c r="AO1130" s="136"/>
      <c r="AP1130" s="136"/>
      <c r="AQ1130" s="147"/>
      <c r="AR1130" s="145"/>
      <c r="AS1130" s="110"/>
      <c r="AT1130" s="119"/>
      <c r="AU1130" s="10"/>
      <c r="AV1130" s="119"/>
      <c r="AW1130" s="8"/>
      <c r="AX1130" s="9"/>
      <c r="AY1130" s="9"/>
      <c r="AZ1130" s="9"/>
      <c r="BA1130" s="145"/>
      <c r="BB1130" s="145"/>
      <c r="BC1130" s="149"/>
      <c r="BD1130" s="33"/>
      <c r="BE1130" s="6"/>
      <c r="BF1130" s="8"/>
      <c r="BG1130" s="154"/>
      <c r="BH1130" s="119"/>
      <c r="BI1130" s="119"/>
      <c r="BJ1130" s="6"/>
      <c r="BK1130" s="108"/>
      <c r="BL1130" s="108"/>
      <c r="BM1130" s="6"/>
      <c r="BN1130" s="6"/>
      <c r="BO1130" s="7"/>
      <c r="BP1130" s="6"/>
      <c r="BQ1130" s="156"/>
      <c r="BR1130" s="139" t="s">
        <v>80</v>
      </c>
      <c r="BS1130" s="159"/>
      <c r="BT1130" s="6"/>
    </row>
    <row r="1131" spans="1:72" s="101" customFormat="1" x14ac:dyDescent="0.25">
      <c r="A1131" s="122"/>
      <c r="B1131" s="123"/>
      <c r="C1131" s="123"/>
      <c r="D1131" s="124"/>
      <c r="E1131" s="185"/>
      <c r="F1131" s="5"/>
      <c r="G1131" s="5"/>
      <c r="H1131" s="64" t="str">
        <f t="shared" si="18"/>
        <v/>
      </c>
      <c r="I1131" s="5"/>
      <c r="J1131" s="5"/>
      <c r="K1131" s="103" t="str">
        <f t="shared" si="19"/>
        <v/>
      </c>
      <c r="L1131" s="119"/>
      <c r="M1131" s="152"/>
      <c r="N1131" s="119"/>
      <c r="O1131" s="5" t="s">
        <v>293</v>
      </c>
      <c r="P1131" s="127"/>
      <c r="Q1131" s="129"/>
      <c r="R1131" s="237"/>
      <c r="S1131" s="128"/>
      <c r="T1131" s="119"/>
      <c r="U1131" s="130"/>
      <c r="V1131" s="130"/>
      <c r="W1131" s="5"/>
      <c r="X1131" s="128"/>
      <c r="Y1131" s="127"/>
      <c r="Z1131" s="127"/>
      <c r="AA1131" s="128"/>
      <c r="AB1131" s="119"/>
      <c r="AC1131" s="68" t="s">
        <v>82</v>
      </c>
      <c r="AD1131" s="35"/>
      <c r="AE1131" s="112"/>
      <c r="AF1131" s="112"/>
      <c r="AG1131" s="112"/>
      <c r="AH1131" s="112"/>
      <c r="AI1131" s="6"/>
      <c r="AJ1131" s="6"/>
      <c r="AK1131" s="6"/>
      <c r="AL1131" s="145"/>
      <c r="AM1131" s="135"/>
      <c r="AN1131" s="136"/>
      <c r="AO1131" s="136"/>
      <c r="AP1131" s="136"/>
      <c r="AQ1131" s="147"/>
      <c r="AR1131" s="145"/>
      <c r="AS1131" s="110"/>
      <c r="AT1131" s="119"/>
      <c r="AU1131" s="10"/>
      <c r="AV1131" s="119"/>
      <c r="AW1131" s="8"/>
      <c r="AX1131" s="9"/>
      <c r="AY1131" s="9"/>
      <c r="AZ1131" s="9"/>
      <c r="BA1131" s="145"/>
      <c r="BB1131" s="145"/>
      <c r="BC1131" s="149"/>
      <c r="BD1131" s="33"/>
      <c r="BE1131" s="6"/>
      <c r="BF1131" s="8"/>
      <c r="BG1131" s="154"/>
      <c r="BH1131" s="119"/>
      <c r="BI1131" s="119"/>
      <c r="BJ1131" s="6"/>
      <c r="BK1131" s="108"/>
      <c r="BL1131" s="108"/>
      <c r="BM1131" s="6"/>
      <c r="BN1131" s="6"/>
      <c r="BO1131" s="7"/>
      <c r="BP1131" s="6"/>
      <c r="BQ1131" s="156"/>
      <c r="BR1131" s="139" t="s">
        <v>80</v>
      </c>
      <c r="BS1131" s="159"/>
      <c r="BT1131" s="6"/>
    </row>
    <row r="1132" spans="1:72" s="101" customFormat="1" x14ac:dyDescent="0.25">
      <c r="A1132" s="122"/>
      <c r="B1132" s="123"/>
      <c r="C1132" s="123"/>
      <c r="D1132" s="124"/>
      <c r="E1132" s="185"/>
      <c r="F1132" s="5"/>
      <c r="G1132" s="5"/>
      <c r="H1132" s="64" t="str">
        <f t="shared" si="18"/>
        <v/>
      </c>
      <c r="I1132" s="5"/>
      <c r="J1132" s="5"/>
      <c r="K1132" s="103" t="str">
        <f t="shared" si="19"/>
        <v/>
      </c>
      <c r="L1132" s="119"/>
      <c r="M1132" s="152"/>
      <c r="N1132" s="119"/>
      <c r="O1132" s="5" t="s">
        <v>293</v>
      </c>
      <c r="P1132" s="127"/>
      <c r="Q1132" s="129"/>
      <c r="R1132" s="237"/>
      <c r="S1132" s="128"/>
      <c r="T1132" s="119"/>
      <c r="U1132" s="130"/>
      <c r="V1132" s="130"/>
      <c r="W1132" s="5"/>
      <c r="X1132" s="128"/>
      <c r="Y1132" s="127"/>
      <c r="Z1132" s="127"/>
      <c r="AA1132" s="128"/>
      <c r="AB1132" s="119"/>
      <c r="AC1132" s="68" t="s">
        <v>82</v>
      </c>
      <c r="AD1132" s="35"/>
      <c r="AE1132" s="112"/>
      <c r="AF1132" s="112"/>
      <c r="AG1132" s="112"/>
      <c r="AH1132" s="112"/>
      <c r="AI1132" s="6"/>
      <c r="AJ1132" s="6"/>
      <c r="AK1132" s="6"/>
      <c r="AL1132" s="145"/>
      <c r="AM1132" s="135"/>
      <c r="AN1132" s="136"/>
      <c r="AO1132" s="136"/>
      <c r="AP1132" s="136"/>
      <c r="AQ1132" s="147"/>
      <c r="AR1132" s="145"/>
      <c r="AS1132" s="110"/>
      <c r="AT1132" s="119"/>
      <c r="AU1132" s="10"/>
      <c r="AV1132" s="119"/>
      <c r="AW1132" s="8"/>
      <c r="AX1132" s="9"/>
      <c r="AY1132" s="9"/>
      <c r="AZ1132" s="9"/>
      <c r="BA1132" s="145"/>
      <c r="BB1132" s="145"/>
      <c r="BC1132" s="149"/>
      <c r="BD1132" s="33"/>
      <c r="BE1132" s="6"/>
      <c r="BF1132" s="8"/>
      <c r="BG1132" s="154"/>
      <c r="BH1132" s="119"/>
      <c r="BI1132" s="119"/>
      <c r="BJ1132" s="6"/>
      <c r="BK1132" s="108"/>
      <c r="BL1132" s="108"/>
      <c r="BM1132" s="6"/>
      <c r="BN1132" s="6"/>
      <c r="BO1132" s="7"/>
      <c r="BP1132" s="6"/>
      <c r="BQ1132" s="156"/>
      <c r="BR1132" s="139" t="s">
        <v>80</v>
      </c>
      <c r="BS1132" s="159"/>
      <c r="BT1132" s="6"/>
    </row>
    <row r="1133" spans="1:72" s="101" customFormat="1" x14ac:dyDescent="0.25">
      <c r="A1133" s="122"/>
      <c r="B1133" s="123"/>
      <c r="C1133" s="123"/>
      <c r="D1133" s="124"/>
      <c r="E1133" s="185"/>
      <c r="F1133" s="5"/>
      <c r="G1133" s="5"/>
      <c r="H1133" s="64" t="str">
        <f t="shared" si="18"/>
        <v/>
      </c>
      <c r="I1133" s="5"/>
      <c r="J1133" s="5"/>
      <c r="K1133" s="103" t="str">
        <f t="shared" si="19"/>
        <v/>
      </c>
      <c r="L1133" s="119"/>
      <c r="M1133" s="152"/>
      <c r="N1133" s="119"/>
      <c r="O1133" s="5" t="s">
        <v>293</v>
      </c>
      <c r="P1133" s="127"/>
      <c r="Q1133" s="129"/>
      <c r="R1133" s="237"/>
      <c r="S1133" s="128"/>
      <c r="T1133" s="119"/>
      <c r="U1133" s="130"/>
      <c r="V1133" s="130"/>
      <c r="W1133" s="5"/>
      <c r="X1133" s="128"/>
      <c r="Y1133" s="127"/>
      <c r="Z1133" s="127"/>
      <c r="AA1133" s="128"/>
      <c r="AB1133" s="119"/>
      <c r="AC1133" s="68" t="s">
        <v>82</v>
      </c>
      <c r="AD1133" s="35"/>
      <c r="AE1133" s="112"/>
      <c r="AF1133" s="112"/>
      <c r="AG1133" s="112"/>
      <c r="AH1133" s="112"/>
      <c r="AI1133" s="6"/>
      <c r="AJ1133" s="6"/>
      <c r="AK1133" s="6"/>
      <c r="AL1133" s="145"/>
      <c r="AM1133" s="135"/>
      <c r="AN1133" s="136"/>
      <c r="AO1133" s="136"/>
      <c r="AP1133" s="136"/>
      <c r="AQ1133" s="147"/>
      <c r="AR1133" s="145"/>
      <c r="AS1133" s="110"/>
      <c r="AT1133" s="119"/>
      <c r="AU1133" s="10"/>
      <c r="AV1133" s="119"/>
      <c r="AW1133" s="8"/>
      <c r="AX1133" s="9"/>
      <c r="AY1133" s="9"/>
      <c r="AZ1133" s="9"/>
      <c r="BA1133" s="145"/>
      <c r="BB1133" s="145"/>
      <c r="BC1133" s="149"/>
      <c r="BD1133" s="33"/>
      <c r="BE1133" s="6"/>
      <c r="BF1133" s="8"/>
      <c r="BG1133" s="154"/>
      <c r="BH1133" s="119"/>
      <c r="BI1133" s="119"/>
      <c r="BJ1133" s="6"/>
      <c r="BK1133" s="108"/>
      <c r="BL1133" s="108"/>
      <c r="BM1133" s="6"/>
      <c r="BN1133" s="6"/>
      <c r="BO1133" s="7"/>
      <c r="BP1133" s="6"/>
      <c r="BQ1133" s="156"/>
      <c r="BR1133" s="139" t="s">
        <v>80</v>
      </c>
      <c r="BS1133" s="159"/>
      <c r="BT1133" s="6"/>
    </row>
    <row r="1134" spans="1:72" s="101" customFormat="1" x14ac:dyDescent="0.25">
      <c r="A1134" s="122"/>
      <c r="B1134" s="123"/>
      <c r="C1134" s="123"/>
      <c r="D1134" s="124"/>
      <c r="E1134" s="185"/>
      <c r="F1134" s="5"/>
      <c r="G1134" s="5"/>
      <c r="H1134" s="64" t="str">
        <f t="shared" si="18"/>
        <v/>
      </c>
      <c r="I1134" s="5"/>
      <c r="J1134" s="5"/>
      <c r="K1134" s="103" t="str">
        <f t="shared" si="19"/>
        <v/>
      </c>
      <c r="L1134" s="119"/>
      <c r="M1134" s="152"/>
      <c r="N1134" s="119"/>
      <c r="O1134" s="5" t="s">
        <v>293</v>
      </c>
      <c r="P1134" s="127"/>
      <c r="Q1134" s="129"/>
      <c r="R1134" s="237"/>
      <c r="S1134" s="128"/>
      <c r="T1134" s="119"/>
      <c r="U1134" s="130"/>
      <c r="V1134" s="130"/>
      <c r="W1134" s="5"/>
      <c r="X1134" s="128"/>
      <c r="Y1134" s="127"/>
      <c r="Z1134" s="127"/>
      <c r="AA1134" s="128"/>
      <c r="AB1134" s="119"/>
      <c r="AC1134" s="68" t="s">
        <v>82</v>
      </c>
      <c r="AD1134" s="35"/>
      <c r="AE1134" s="112"/>
      <c r="AF1134" s="112"/>
      <c r="AG1134" s="112"/>
      <c r="AH1134" s="112"/>
      <c r="AI1134" s="6"/>
      <c r="AJ1134" s="6"/>
      <c r="AK1134" s="6"/>
      <c r="AL1134" s="145"/>
      <c r="AM1134" s="135"/>
      <c r="AN1134" s="136"/>
      <c r="AO1134" s="136"/>
      <c r="AP1134" s="136"/>
      <c r="AQ1134" s="147"/>
      <c r="AR1134" s="145"/>
      <c r="AS1134" s="110"/>
      <c r="AT1134" s="119"/>
      <c r="AU1134" s="10"/>
      <c r="AV1134" s="119"/>
      <c r="AW1134" s="8"/>
      <c r="AX1134" s="9"/>
      <c r="AY1134" s="9"/>
      <c r="AZ1134" s="9"/>
      <c r="BA1134" s="145"/>
      <c r="BB1134" s="145"/>
      <c r="BC1134" s="149"/>
      <c r="BD1134" s="33"/>
      <c r="BE1134" s="6"/>
      <c r="BF1134" s="8"/>
      <c r="BG1134" s="154"/>
      <c r="BH1134" s="119"/>
      <c r="BI1134" s="119"/>
      <c r="BJ1134" s="6"/>
      <c r="BK1134" s="108"/>
      <c r="BL1134" s="108"/>
      <c r="BM1134" s="6"/>
      <c r="BN1134" s="6"/>
      <c r="BO1134" s="7"/>
      <c r="BP1134" s="6"/>
      <c r="BQ1134" s="156"/>
      <c r="BR1134" s="139" t="s">
        <v>80</v>
      </c>
      <c r="BS1134" s="159"/>
      <c r="BT1134" s="6"/>
    </row>
    <row r="1135" spans="1:72" s="101" customFormat="1" x14ac:dyDescent="0.25">
      <c r="A1135" s="122"/>
      <c r="B1135" s="123"/>
      <c r="C1135" s="123"/>
      <c r="D1135" s="124"/>
      <c r="E1135" s="185"/>
      <c r="F1135" s="5"/>
      <c r="G1135" s="5"/>
      <c r="H1135" s="64" t="str">
        <f t="shared" si="18"/>
        <v/>
      </c>
      <c r="I1135" s="5"/>
      <c r="J1135" s="5"/>
      <c r="K1135" s="103" t="str">
        <f t="shared" si="19"/>
        <v/>
      </c>
      <c r="L1135" s="119"/>
      <c r="M1135" s="152"/>
      <c r="N1135" s="119"/>
      <c r="O1135" s="5" t="s">
        <v>293</v>
      </c>
      <c r="P1135" s="127"/>
      <c r="Q1135" s="129"/>
      <c r="R1135" s="237"/>
      <c r="S1135" s="128"/>
      <c r="T1135" s="119"/>
      <c r="U1135" s="130"/>
      <c r="V1135" s="130"/>
      <c r="W1135" s="5"/>
      <c r="X1135" s="128"/>
      <c r="Y1135" s="127"/>
      <c r="Z1135" s="127"/>
      <c r="AA1135" s="128"/>
      <c r="AB1135" s="119"/>
      <c r="AC1135" s="68" t="s">
        <v>82</v>
      </c>
      <c r="AD1135" s="35"/>
      <c r="AE1135" s="112"/>
      <c r="AF1135" s="112"/>
      <c r="AG1135" s="112"/>
      <c r="AH1135" s="112"/>
      <c r="AI1135" s="6"/>
      <c r="AJ1135" s="6"/>
      <c r="AK1135" s="6"/>
      <c r="AL1135" s="145"/>
      <c r="AM1135" s="135"/>
      <c r="AN1135" s="136"/>
      <c r="AO1135" s="136"/>
      <c r="AP1135" s="136"/>
      <c r="AQ1135" s="147"/>
      <c r="AR1135" s="145"/>
      <c r="AS1135" s="110"/>
      <c r="AT1135" s="119"/>
      <c r="AU1135" s="10"/>
      <c r="AV1135" s="119"/>
      <c r="AW1135" s="8"/>
      <c r="AX1135" s="9"/>
      <c r="AY1135" s="9"/>
      <c r="AZ1135" s="9"/>
      <c r="BA1135" s="145"/>
      <c r="BB1135" s="145"/>
      <c r="BC1135" s="149"/>
      <c r="BD1135" s="33"/>
      <c r="BE1135" s="6"/>
      <c r="BF1135" s="8"/>
      <c r="BG1135" s="154"/>
      <c r="BH1135" s="119"/>
      <c r="BI1135" s="119"/>
      <c r="BJ1135" s="6"/>
      <c r="BK1135" s="108"/>
      <c r="BL1135" s="108"/>
      <c r="BM1135" s="6"/>
      <c r="BN1135" s="6"/>
      <c r="BO1135" s="7"/>
      <c r="BP1135" s="6"/>
      <c r="BQ1135" s="156"/>
      <c r="BR1135" s="139" t="s">
        <v>80</v>
      </c>
      <c r="BS1135" s="159"/>
      <c r="BT1135" s="6"/>
    </row>
    <row r="1136" spans="1:72" s="101" customFormat="1" x14ac:dyDescent="0.25">
      <c r="A1136" s="122"/>
      <c r="B1136" s="123"/>
      <c r="C1136" s="123"/>
      <c r="D1136" s="124"/>
      <c r="E1136" s="185"/>
      <c r="F1136" s="5"/>
      <c r="G1136" s="5"/>
      <c r="H1136" s="64" t="str">
        <f t="shared" si="18"/>
        <v/>
      </c>
      <c r="I1136" s="5"/>
      <c r="J1136" s="5"/>
      <c r="K1136" s="103" t="str">
        <f t="shared" si="19"/>
        <v/>
      </c>
      <c r="L1136" s="119"/>
      <c r="M1136" s="152"/>
      <c r="N1136" s="119"/>
      <c r="O1136" s="5" t="s">
        <v>293</v>
      </c>
      <c r="P1136" s="127"/>
      <c r="Q1136" s="129"/>
      <c r="R1136" s="237"/>
      <c r="S1136" s="128"/>
      <c r="T1136" s="119"/>
      <c r="U1136" s="130"/>
      <c r="V1136" s="130"/>
      <c r="W1136" s="5"/>
      <c r="X1136" s="128"/>
      <c r="Y1136" s="127"/>
      <c r="Z1136" s="127"/>
      <c r="AA1136" s="128"/>
      <c r="AB1136" s="119"/>
      <c r="AC1136" s="68" t="s">
        <v>82</v>
      </c>
      <c r="AD1136" s="35"/>
      <c r="AE1136" s="112"/>
      <c r="AF1136" s="112"/>
      <c r="AG1136" s="112"/>
      <c r="AH1136" s="112"/>
      <c r="AI1136" s="6"/>
      <c r="AJ1136" s="6"/>
      <c r="AK1136" s="6"/>
      <c r="AL1136" s="145"/>
      <c r="AM1136" s="135"/>
      <c r="AN1136" s="136"/>
      <c r="AO1136" s="136"/>
      <c r="AP1136" s="136"/>
      <c r="AQ1136" s="147"/>
      <c r="AR1136" s="145"/>
      <c r="AS1136" s="110"/>
      <c r="AT1136" s="119"/>
      <c r="AU1136" s="10"/>
      <c r="AV1136" s="119"/>
      <c r="AW1136" s="8"/>
      <c r="AX1136" s="9"/>
      <c r="AY1136" s="9"/>
      <c r="AZ1136" s="9"/>
      <c r="BA1136" s="145"/>
      <c r="BB1136" s="145"/>
      <c r="BC1136" s="149"/>
      <c r="BD1136" s="33"/>
      <c r="BE1136" s="6"/>
      <c r="BF1136" s="8"/>
      <c r="BG1136" s="154"/>
      <c r="BH1136" s="119"/>
      <c r="BI1136" s="119"/>
      <c r="BJ1136" s="6"/>
      <c r="BK1136" s="108"/>
      <c r="BL1136" s="108"/>
      <c r="BM1136" s="6"/>
      <c r="BN1136" s="6"/>
      <c r="BO1136" s="7"/>
      <c r="BP1136" s="6"/>
      <c r="BQ1136" s="156"/>
      <c r="BR1136" s="139" t="s">
        <v>80</v>
      </c>
      <c r="BS1136" s="159"/>
      <c r="BT1136" s="6"/>
    </row>
    <row r="1137" spans="1:72" s="101" customFormat="1" x14ac:dyDescent="0.25">
      <c r="A1137" s="122"/>
      <c r="B1137" s="123"/>
      <c r="C1137" s="123"/>
      <c r="D1137" s="124"/>
      <c r="E1137" s="185"/>
      <c r="F1137" s="5"/>
      <c r="G1137" s="5"/>
      <c r="H1137" s="64" t="str">
        <f t="shared" si="18"/>
        <v/>
      </c>
      <c r="I1137" s="5"/>
      <c r="J1137" s="5"/>
      <c r="K1137" s="103" t="str">
        <f t="shared" si="19"/>
        <v/>
      </c>
      <c r="L1137" s="119"/>
      <c r="M1137" s="152"/>
      <c r="N1137" s="119"/>
      <c r="O1137" s="5" t="s">
        <v>293</v>
      </c>
      <c r="P1137" s="127"/>
      <c r="Q1137" s="129"/>
      <c r="R1137" s="237"/>
      <c r="S1137" s="128"/>
      <c r="T1137" s="119"/>
      <c r="U1137" s="130"/>
      <c r="V1137" s="130"/>
      <c r="W1137" s="5"/>
      <c r="X1137" s="128"/>
      <c r="Y1137" s="127"/>
      <c r="Z1137" s="127"/>
      <c r="AA1137" s="128"/>
      <c r="AB1137" s="119"/>
      <c r="AC1137" s="68" t="s">
        <v>82</v>
      </c>
      <c r="AD1137" s="35"/>
      <c r="AE1137" s="112"/>
      <c r="AF1137" s="112"/>
      <c r="AG1137" s="112"/>
      <c r="AH1137" s="112"/>
      <c r="AI1137" s="6"/>
      <c r="AJ1137" s="6"/>
      <c r="AK1137" s="6"/>
      <c r="AL1137" s="145"/>
      <c r="AM1137" s="135"/>
      <c r="AN1137" s="136"/>
      <c r="AO1137" s="136"/>
      <c r="AP1137" s="136"/>
      <c r="AQ1137" s="147"/>
      <c r="AR1137" s="145"/>
      <c r="AS1137" s="110"/>
      <c r="AT1137" s="119"/>
      <c r="AU1137" s="10"/>
      <c r="AV1137" s="119"/>
      <c r="AW1137" s="8"/>
      <c r="AX1137" s="9"/>
      <c r="AY1137" s="9"/>
      <c r="AZ1137" s="9"/>
      <c r="BA1137" s="145"/>
      <c r="BB1137" s="145"/>
      <c r="BC1137" s="149"/>
      <c r="BD1137" s="33"/>
      <c r="BE1137" s="6"/>
      <c r="BF1137" s="8"/>
      <c r="BG1137" s="154"/>
      <c r="BH1137" s="119"/>
      <c r="BI1137" s="119"/>
      <c r="BJ1137" s="6"/>
      <c r="BK1137" s="108"/>
      <c r="BL1137" s="108"/>
      <c r="BM1137" s="6"/>
      <c r="BN1137" s="6"/>
      <c r="BO1137" s="7"/>
      <c r="BP1137" s="6"/>
      <c r="BQ1137" s="156"/>
      <c r="BR1137" s="139" t="s">
        <v>80</v>
      </c>
      <c r="BS1137" s="159"/>
      <c r="BT1137" s="6"/>
    </row>
    <row r="1138" spans="1:72" s="101" customFormat="1" x14ac:dyDescent="0.25">
      <c r="A1138" s="122"/>
      <c r="B1138" s="123"/>
      <c r="C1138" s="123"/>
      <c r="D1138" s="124"/>
      <c r="E1138" s="185"/>
      <c r="F1138" s="5"/>
      <c r="G1138" s="5"/>
      <c r="H1138" s="64" t="str">
        <f t="shared" si="18"/>
        <v/>
      </c>
      <c r="I1138" s="5"/>
      <c r="J1138" s="5"/>
      <c r="K1138" s="103" t="str">
        <f t="shared" si="19"/>
        <v/>
      </c>
      <c r="L1138" s="119"/>
      <c r="M1138" s="152"/>
      <c r="N1138" s="119"/>
      <c r="O1138" s="5" t="s">
        <v>293</v>
      </c>
      <c r="P1138" s="127"/>
      <c r="Q1138" s="129"/>
      <c r="R1138" s="237"/>
      <c r="S1138" s="128"/>
      <c r="T1138" s="119"/>
      <c r="U1138" s="130"/>
      <c r="V1138" s="130"/>
      <c r="W1138" s="5"/>
      <c r="X1138" s="128"/>
      <c r="Y1138" s="127"/>
      <c r="Z1138" s="127"/>
      <c r="AA1138" s="128"/>
      <c r="AB1138" s="119"/>
      <c r="AC1138" s="68" t="s">
        <v>82</v>
      </c>
      <c r="AD1138" s="35"/>
      <c r="AE1138" s="112"/>
      <c r="AF1138" s="112"/>
      <c r="AG1138" s="112"/>
      <c r="AH1138" s="112"/>
      <c r="AI1138" s="6"/>
      <c r="AJ1138" s="6"/>
      <c r="AK1138" s="6"/>
      <c r="AL1138" s="145"/>
      <c r="AM1138" s="135"/>
      <c r="AN1138" s="136"/>
      <c r="AO1138" s="136"/>
      <c r="AP1138" s="136"/>
      <c r="AQ1138" s="147"/>
      <c r="AR1138" s="145"/>
      <c r="AS1138" s="110"/>
      <c r="AT1138" s="119"/>
      <c r="AU1138" s="10"/>
      <c r="AV1138" s="119"/>
      <c r="AW1138" s="8"/>
      <c r="AX1138" s="9"/>
      <c r="AY1138" s="9"/>
      <c r="AZ1138" s="9"/>
      <c r="BA1138" s="145"/>
      <c r="BB1138" s="145"/>
      <c r="BC1138" s="149"/>
      <c r="BD1138" s="33"/>
      <c r="BE1138" s="6"/>
      <c r="BF1138" s="8"/>
      <c r="BG1138" s="154"/>
      <c r="BH1138" s="119"/>
      <c r="BI1138" s="119"/>
      <c r="BJ1138" s="6"/>
      <c r="BK1138" s="108"/>
      <c r="BL1138" s="108"/>
      <c r="BM1138" s="6"/>
      <c r="BN1138" s="6"/>
      <c r="BO1138" s="7"/>
      <c r="BP1138" s="6"/>
      <c r="BQ1138" s="156"/>
      <c r="BR1138" s="139" t="s">
        <v>80</v>
      </c>
      <c r="BS1138" s="159"/>
      <c r="BT1138" s="6"/>
    </row>
    <row r="1139" spans="1:72" s="101" customFormat="1" x14ac:dyDescent="0.25">
      <c r="A1139" s="122"/>
      <c r="B1139" s="123"/>
      <c r="C1139" s="123"/>
      <c r="D1139" s="124"/>
      <c r="E1139" s="185"/>
      <c r="F1139" s="5"/>
      <c r="G1139" s="5"/>
      <c r="H1139" s="64" t="str">
        <f t="shared" si="18"/>
        <v/>
      </c>
      <c r="I1139" s="5"/>
      <c r="J1139" s="5"/>
      <c r="K1139" s="103" t="str">
        <f t="shared" si="19"/>
        <v/>
      </c>
      <c r="L1139" s="119"/>
      <c r="M1139" s="152"/>
      <c r="N1139" s="119"/>
      <c r="O1139" s="5" t="s">
        <v>293</v>
      </c>
      <c r="P1139" s="127"/>
      <c r="Q1139" s="129"/>
      <c r="R1139" s="237"/>
      <c r="S1139" s="128"/>
      <c r="T1139" s="119"/>
      <c r="U1139" s="130"/>
      <c r="V1139" s="130"/>
      <c r="W1139" s="5"/>
      <c r="X1139" s="128"/>
      <c r="Y1139" s="127"/>
      <c r="Z1139" s="127"/>
      <c r="AA1139" s="128"/>
      <c r="AB1139" s="119"/>
      <c r="AC1139" s="68" t="s">
        <v>82</v>
      </c>
      <c r="AD1139" s="35"/>
      <c r="AE1139" s="112"/>
      <c r="AF1139" s="112"/>
      <c r="AG1139" s="112"/>
      <c r="AH1139" s="112"/>
      <c r="AI1139" s="6"/>
      <c r="AJ1139" s="6"/>
      <c r="AK1139" s="6"/>
      <c r="AL1139" s="145"/>
      <c r="AM1139" s="135"/>
      <c r="AN1139" s="136"/>
      <c r="AO1139" s="136"/>
      <c r="AP1139" s="136"/>
      <c r="AQ1139" s="147"/>
      <c r="AR1139" s="145"/>
      <c r="AS1139" s="110"/>
      <c r="AT1139" s="119"/>
      <c r="AU1139" s="10"/>
      <c r="AV1139" s="119"/>
      <c r="AW1139" s="8"/>
      <c r="AX1139" s="9"/>
      <c r="AY1139" s="9"/>
      <c r="AZ1139" s="9"/>
      <c r="BA1139" s="145"/>
      <c r="BB1139" s="145"/>
      <c r="BC1139" s="149"/>
      <c r="BD1139" s="33"/>
      <c r="BE1139" s="6"/>
      <c r="BF1139" s="8"/>
      <c r="BG1139" s="154"/>
      <c r="BH1139" s="119"/>
      <c r="BI1139" s="119"/>
      <c r="BJ1139" s="6"/>
      <c r="BK1139" s="108"/>
      <c r="BL1139" s="108"/>
      <c r="BM1139" s="6"/>
      <c r="BN1139" s="6"/>
      <c r="BO1139" s="7"/>
      <c r="BP1139" s="6"/>
      <c r="BQ1139" s="156"/>
      <c r="BR1139" s="139" t="s">
        <v>80</v>
      </c>
      <c r="BS1139" s="159"/>
      <c r="BT1139" s="6"/>
    </row>
    <row r="1140" spans="1:72" s="101" customFormat="1" x14ac:dyDescent="0.25">
      <c r="A1140" s="122"/>
      <c r="B1140" s="123"/>
      <c r="C1140" s="123"/>
      <c r="D1140" s="124"/>
      <c r="E1140" s="185"/>
      <c r="F1140" s="5"/>
      <c r="G1140" s="5"/>
      <c r="H1140" s="64" t="str">
        <f t="shared" si="18"/>
        <v/>
      </c>
      <c r="I1140" s="5"/>
      <c r="J1140" s="5"/>
      <c r="K1140" s="103" t="str">
        <f t="shared" si="19"/>
        <v/>
      </c>
      <c r="L1140" s="119"/>
      <c r="M1140" s="152"/>
      <c r="N1140" s="119"/>
      <c r="O1140" s="5" t="s">
        <v>293</v>
      </c>
      <c r="P1140" s="127"/>
      <c r="Q1140" s="129"/>
      <c r="R1140" s="237"/>
      <c r="S1140" s="128"/>
      <c r="T1140" s="119"/>
      <c r="U1140" s="130"/>
      <c r="V1140" s="130"/>
      <c r="W1140" s="5"/>
      <c r="X1140" s="128"/>
      <c r="Y1140" s="127"/>
      <c r="Z1140" s="127"/>
      <c r="AA1140" s="128"/>
      <c r="AB1140" s="119"/>
      <c r="AC1140" s="68" t="s">
        <v>82</v>
      </c>
      <c r="AD1140" s="35"/>
      <c r="AE1140" s="112"/>
      <c r="AF1140" s="112"/>
      <c r="AG1140" s="112"/>
      <c r="AH1140" s="112"/>
      <c r="AI1140" s="6"/>
      <c r="AJ1140" s="6"/>
      <c r="AK1140" s="6"/>
      <c r="AL1140" s="145"/>
      <c r="AM1140" s="135"/>
      <c r="AN1140" s="136"/>
      <c r="AO1140" s="136"/>
      <c r="AP1140" s="136"/>
      <c r="AQ1140" s="147"/>
      <c r="AR1140" s="145"/>
      <c r="AS1140" s="110"/>
      <c r="AT1140" s="119"/>
      <c r="AU1140" s="10"/>
      <c r="AV1140" s="119"/>
      <c r="AW1140" s="8"/>
      <c r="AX1140" s="9"/>
      <c r="AY1140" s="9"/>
      <c r="AZ1140" s="9"/>
      <c r="BA1140" s="145"/>
      <c r="BB1140" s="145"/>
      <c r="BC1140" s="149"/>
      <c r="BD1140" s="33"/>
      <c r="BE1140" s="6"/>
      <c r="BF1140" s="8"/>
      <c r="BG1140" s="154"/>
      <c r="BH1140" s="119"/>
      <c r="BI1140" s="119"/>
      <c r="BJ1140" s="6"/>
      <c r="BK1140" s="108"/>
      <c r="BL1140" s="108"/>
      <c r="BM1140" s="6"/>
      <c r="BN1140" s="6"/>
      <c r="BO1140" s="7"/>
      <c r="BP1140" s="6"/>
      <c r="BQ1140" s="156"/>
      <c r="BR1140" s="139" t="s">
        <v>80</v>
      </c>
      <c r="BS1140" s="159"/>
      <c r="BT1140" s="6"/>
    </row>
    <row r="1141" spans="1:72" s="101" customFormat="1" x14ac:dyDescent="0.25">
      <c r="A1141" s="122"/>
      <c r="B1141" s="123"/>
      <c r="C1141" s="123"/>
      <c r="D1141" s="124"/>
      <c r="E1141" s="185"/>
      <c r="F1141" s="5"/>
      <c r="G1141" s="5"/>
      <c r="H1141" s="64" t="str">
        <f t="shared" si="18"/>
        <v/>
      </c>
      <c r="I1141" s="5"/>
      <c r="J1141" s="5"/>
      <c r="K1141" s="103" t="str">
        <f t="shared" si="19"/>
        <v/>
      </c>
      <c r="L1141" s="119"/>
      <c r="M1141" s="152"/>
      <c r="N1141" s="119"/>
      <c r="O1141" s="5" t="s">
        <v>293</v>
      </c>
      <c r="P1141" s="127"/>
      <c r="Q1141" s="129"/>
      <c r="R1141" s="237"/>
      <c r="S1141" s="128"/>
      <c r="T1141" s="119"/>
      <c r="U1141" s="130"/>
      <c r="V1141" s="130"/>
      <c r="W1141" s="5"/>
      <c r="X1141" s="128"/>
      <c r="Y1141" s="127"/>
      <c r="Z1141" s="127"/>
      <c r="AA1141" s="128"/>
      <c r="AB1141" s="119"/>
      <c r="AC1141" s="68" t="s">
        <v>82</v>
      </c>
      <c r="AD1141" s="35"/>
      <c r="AE1141" s="112"/>
      <c r="AF1141" s="112"/>
      <c r="AG1141" s="112"/>
      <c r="AH1141" s="112"/>
      <c r="AI1141" s="6"/>
      <c r="AJ1141" s="6"/>
      <c r="AK1141" s="6"/>
      <c r="AL1141" s="145"/>
      <c r="AM1141" s="135"/>
      <c r="AN1141" s="136"/>
      <c r="AO1141" s="136"/>
      <c r="AP1141" s="136"/>
      <c r="AQ1141" s="147"/>
      <c r="AR1141" s="145"/>
      <c r="AS1141" s="110"/>
      <c r="AT1141" s="119"/>
      <c r="AU1141" s="10"/>
      <c r="AV1141" s="119"/>
      <c r="AW1141" s="8"/>
      <c r="AX1141" s="9"/>
      <c r="AY1141" s="9"/>
      <c r="AZ1141" s="9"/>
      <c r="BA1141" s="145"/>
      <c r="BB1141" s="145"/>
      <c r="BC1141" s="149"/>
      <c r="BD1141" s="33"/>
      <c r="BE1141" s="6"/>
      <c r="BF1141" s="8"/>
      <c r="BG1141" s="154"/>
      <c r="BH1141" s="119"/>
      <c r="BI1141" s="119"/>
      <c r="BJ1141" s="6"/>
      <c r="BK1141" s="108"/>
      <c r="BL1141" s="108"/>
      <c r="BM1141" s="6"/>
      <c r="BN1141" s="6"/>
      <c r="BO1141" s="7"/>
      <c r="BP1141" s="6"/>
      <c r="BQ1141" s="156"/>
      <c r="BR1141" s="139" t="s">
        <v>80</v>
      </c>
      <c r="BS1141" s="159"/>
      <c r="BT1141" s="6"/>
    </row>
    <row r="1142" spans="1:72" s="101" customFormat="1" x14ac:dyDescent="0.25">
      <c r="A1142" s="122"/>
      <c r="B1142" s="123"/>
      <c r="C1142" s="123"/>
      <c r="D1142" s="124"/>
      <c r="E1142" s="185"/>
      <c r="F1142" s="5"/>
      <c r="G1142" s="5"/>
      <c r="H1142" s="64" t="str">
        <f t="shared" si="18"/>
        <v/>
      </c>
      <c r="I1142" s="5"/>
      <c r="J1142" s="5"/>
      <c r="K1142" s="103" t="str">
        <f t="shared" si="19"/>
        <v/>
      </c>
      <c r="L1142" s="119"/>
      <c r="M1142" s="152"/>
      <c r="N1142" s="119"/>
      <c r="O1142" s="5" t="s">
        <v>293</v>
      </c>
      <c r="P1142" s="127"/>
      <c r="Q1142" s="129"/>
      <c r="R1142" s="237"/>
      <c r="S1142" s="128"/>
      <c r="T1142" s="119"/>
      <c r="U1142" s="130"/>
      <c r="V1142" s="130"/>
      <c r="W1142" s="5"/>
      <c r="X1142" s="128"/>
      <c r="Y1142" s="127"/>
      <c r="Z1142" s="127"/>
      <c r="AA1142" s="128"/>
      <c r="AB1142" s="119"/>
      <c r="AC1142" s="68" t="s">
        <v>82</v>
      </c>
      <c r="AD1142" s="35"/>
      <c r="AE1142" s="112"/>
      <c r="AF1142" s="112"/>
      <c r="AG1142" s="112"/>
      <c r="AH1142" s="112"/>
      <c r="AI1142" s="6"/>
      <c r="AJ1142" s="6"/>
      <c r="AK1142" s="6"/>
      <c r="AL1142" s="145"/>
      <c r="AM1142" s="135"/>
      <c r="AN1142" s="136"/>
      <c r="AO1142" s="136"/>
      <c r="AP1142" s="136"/>
      <c r="AQ1142" s="147"/>
      <c r="AR1142" s="145"/>
      <c r="AS1142" s="110"/>
      <c r="AT1142" s="119"/>
      <c r="AU1142" s="10"/>
      <c r="AV1142" s="119"/>
      <c r="AW1142" s="8"/>
      <c r="AX1142" s="9"/>
      <c r="AY1142" s="9"/>
      <c r="AZ1142" s="9"/>
      <c r="BA1142" s="145"/>
      <c r="BB1142" s="145"/>
      <c r="BC1142" s="149"/>
      <c r="BD1142" s="33"/>
      <c r="BE1142" s="6"/>
      <c r="BF1142" s="8"/>
      <c r="BG1142" s="154"/>
      <c r="BH1142" s="119"/>
      <c r="BI1142" s="119"/>
      <c r="BJ1142" s="6"/>
      <c r="BK1142" s="108"/>
      <c r="BL1142" s="108"/>
      <c r="BM1142" s="6"/>
      <c r="BN1142" s="6"/>
      <c r="BO1142" s="7"/>
      <c r="BP1142" s="6"/>
      <c r="BQ1142" s="156"/>
      <c r="BR1142" s="139" t="s">
        <v>80</v>
      </c>
      <c r="BS1142" s="159"/>
      <c r="BT1142" s="6"/>
    </row>
    <row r="1143" spans="1:72" s="101" customFormat="1" x14ac:dyDescent="0.25">
      <c r="A1143" s="122"/>
      <c r="B1143" s="123"/>
      <c r="C1143" s="123"/>
      <c r="D1143" s="124"/>
      <c r="E1143" s="185"/>
      <c r="F1143" s="5"/>
      <c r="G1143" s="5"/>
      <c r="H1143" s="64" t="str">
        <f t="shared" si="18"/>
        <v/>
      </c>
      <c r="I1143" s="5"/>
      <c r="J1143" s="5"/>
      <c r="K1143" s="103" t="str">
        <f t="shared" si="19"/>
        <v/>
      </c>
      <c r="L1143" s="119"/>
      <c r="M1143" s="152"/>
      <c r="N1143" s="119"/>
      <c r="O1143" s="5" t="s">
        <v>293</v>
      </c>
      <c r="P1143" s="127"/>
      <c r="Q1143" s="129"/>
      <c r="R1143" s="237"/>
      <c r="S1143" s="128"/>
      <c r="T1143" s="119"/>
      <c r="U1143" s="130"/>
      <c r="V1143" s="130"/>
      <c r="W1143" s="5"/>
      <c r="X1143" s="128"/>
      <c r="Y1143" s="127"/>
      <c r="Z1143" s="127"/>
      <c r="AA1143" s="128"/>
      <c r="AB1143" s="119"/>
      <c r="AC1143" s="68" t="s">
        <v>82</v>
      </c>
      <c r="AD1143" s="35"/>
      <c r="AE1143" s="112"/>
      <c r="AF1143" s="112"/>
      <c r="AG1143" s="112"/>
      <c r="AH1143" s="112"/>
      <c r="AI1143" s="6"/>
      <c r="AJ1143" s="6"/>
      <c r="AK1143" s="6"/>
      <c r="AL1143" s="145"/>
      <c r="AM1143" s="135"/>
      <c r="AN1143" s="136"/>
      <c r="AO1143" s="136"/>
      <c r="AP1143" s="136"/>
      <c r="AQ1143" s="147"/>
      <c r="AR1143" s="145"/>
      <c r="AS1143" s="110"/>
      <c r="AT1143" s="119"/>
      <c r="AU1143" s="10"/>
      <c r="AV1143" s="119"/>
      <c r="AW1143" s="8"/>
      <c r="AX1143" s="9"/>
      <c r="AY1143" s="9"/>
      <c r="AZ1143" s="9"/>
      <c r="BA1143" s="145"/>
      <c r="BB1143" s="145"/>
      <c r="BC1143" s="149"/>
      <c r="BD1143" s="33"/>
      <c r="BE1143" s="6"/>
      <c r="BF1143" s="8"/>
      <c r="BG1143" s="154"/>
      <c r="BH1143" s="119"/>
      <c r="BI1143" s="119"/>
      <c r="BJ1143" s="6"/>
      <c r="BK1143" s="108"/>
      <c r="BL1143" s="108"/>
      <c r="BM1143" s="6"/>
      <c r="BN1143" s="6"/>
      <c r="BO1143" s="7"/>
      <c r="BP1143" s="6"/>
      <c r="BQ1143" s="156"/>
      <c r="BR1143" s="139" t="s">
        <v>80</v>
      </c>
      <c r="BS1143" s="159"/>
      <c r="BT1143" s="6"/>
    </row>
    <row r="1144" spans="1:72" s="101" customFormat="1" x14ac:dyDescent="0.25">
      <c r="A1144" s="122"/>
      <c r="B1144" s="123"/>
      <c r="C1144" s="123"/>
      <c r="D1144" s="124"/>
      <c r="E1144" s="185"/>
      <c r="F1144" s="5"/>
      <c r="G1144" s="5"/>
      <c r="H1144" s="64" t="str">
        <f t="shared" si="18"/>
        <v/>
      </c>
      <c r="I1144" s="5"/>
      <c r="J1144" s="5"/>
      <c r="K1144" s="103" t="str">
        <f t="shared" si="19"/>
        <v/>
      </c>
      <c r="L1144" s="119"/>
      <c r="M1144" s="152"/>
      <c r="N1144" s="119"/>
      <c r="O1144" s="5" t="s">
        <v>293</v>
      </c>
      <c r="P1144" s="127"/>
      <c r="Q1144" s="129"/>
      <c r="R1144" s="237"/>
      <c r="S1144" s="128"/>
      <c r="T1144" s="119"/>
      <c r="U1144" s="130"/>
      <c r="V1144" s="130"/>
      <c r="W1144" s="5"/>
      <c r="X1144" s="128"/>
      <c r="Y1144" s="127"/>
      <c r="Z1144" s="127"/>
      <c r="AA1144" s="128"/>
      <c r="AB1144" s="119"/>
      <c r="AC1144" s="68" t="s">
        <v>82</v>
      </c>
      <c r="AD1144" s="35"/>
      <c r="AE1144" s="112"/>
      <c r="AF1144" s="112"/>
      <c r="AG1144" s="112"/>
      <c r="AH1144" s="112"/>
      <c r="AI1144" s="6"/>
      <c r="AJ1144" s="6"/>
      <c r="AK1144" s="6"/>
      <c r="AL1144" s="145"/>
      <c r="AM1144" s="135"/>
      <c r="AN1144" s="136"/>
      <c r="AO1144" s="136"/>
      <c r="AP1144" s="136"/>
      <c r="AQ1144" s="147"/>
      <c r="AR1144" s="145"/>
      <c r="AS1144" s="110"/>
      <c r="AT1144" s="119"/>
      <c r="AU1144" s="10"/>
      <c r="AV1144" s="119"/>
      <c r="AW1144" s="8"/>
      <c r="AX1144" s="9"/>
      <c r="AY1144" s="9"/>
      <c r="AZ1144" s="9"/>
      <c r="BA1144" s="145"/>
      <c r="BB1144" s="145"/>
      <c r="BC1144" s="149"/>
      <c r="BD1144" s="33"/>
      <c r="BE1144" s="6"/>
      <c r="BF1144" s="8"/>
      <c r="BG1144" s="154"/>
      <c r="BH1144" s="119"/>
      <c r="BI1144" s="119"/>
      <c r="BJ1144" s="6"/>
      <c r="BK1144" s="108"/>
      <c r="BL1144" s="108"/>
      <c r="BM1144" s="6"/>
      <c r="BN1144" s="6"/>
      <c r="BO1144" s="7"/>
      <c r="BP1144" s="6"/>
      <c r="BQ1144" s="156"/>
      <c r="BR1144" s="139" t="s">
        <v>80</v>
      </c>
      <c r="BS1144" s="159"/>
      <c r="BT1144" s="6"/>
    </row>
    <row r="1145" spans="1:72" s="101" customFormat="1" x14ac:dyDescent="0.25">
      <c r="A1145" s="122"/>
      <c r="B1145" s="123"/>
      <c r="C1145" s="123"/>
      <c r="D1145" s="124"/>
      <c r="E1145" s="185"/>
      <c r="F1145" s="5"/>
      <c r="G1145" s="5"/>
      <c r="H1145" s="64" t="str">
        <f t="shared" si="18"/>
        <v/>
      </c>
      <c r="I1145" s="5"/>
      <c r="J1145" s="5"/>
      <c r="K1145" s="103" t="str">
        <f t="shared" si="19"/>
        <v/>
      </c>
      <c r="L1145" s="119"/>
      <c r="M1145" s="152"/>
      <c r="N1145" s="119"/>
      <c r="O1145" s="5" t="s">
        <v>293</v>
      </c>
      <c r="P1145" s="127"/>
      <c r="Q1145" s="129"/>
      <c r="R1145" s="237"/>
      <c r="S1145" s="128"/>
      <c r="T1145" s="119"/>
      <c r="U1145" s="130"/>
      <c r="V1145" s="130"/>
      <c r="W1145" s="5"/>
      <c r="X1145" s="128"/>
      <c r="Y1145" s="127"/>
      <c r="Z1145" s="127"/>
      <c r="AA1145" s="128"/>
      <c r="AB1145" s="119"/>
      <c r="AC1145" s="68" t="s">
        <v>82</v>
      </c>
      <c r="AD1145" s="35"/>
      <c r="AE1145" s="112"/>
      <c r="AF1145" s="112"/>
      <c r="AG1145" s="112"/>
      <c r="AH1145" s="112"/>
      <c r="AI1145" s="6"/>
      <c r="AJ1145" s="6"/>
      <c r="AK1145" s="6"/>
      <c r="AL1145" s="145"/>
      <c r="AM1145" s="135"/>
      <c r="AN1145" s="136"/>
      <c r="AO1145" s="136"/>
      <c r="AP1145" s="136"/>
      <c r="AQ1145" s="147"/>
      <c r="AR1145" s="145"/>
      <c r="AS1145" s="110"/>
      <c r="AT1145" s="119"/>
      <c r="AU1145" s="10"/>
      <c r="AV1145" s="119"/>
      <c r="AW1145" s="8"/>
      <c r="AX1145" s="9"/>
      <c r="AY1145" s="9"/>
      <c r="AZ1145" s="9"/>
      <c r="BA1145" s="145"/>
      <c r="BB1145" s="145"/>
      <c r="BC1145" s="149"/>
      <c r="BD1145" s="33"/>
      <c r="BE1145" s="6"/>
      <c r="BF1145" s="8"/>
      <c r="BG1145" s="154"/>
      <c r="BH1145" s="119"/>
      <c r="BI1145" s="119"/>
      <c r="BJ1145" s="6"/>
      <c r="BK1145" s="108"/>
      <c r="BL1145" s="108"/>
      <c r="BM1145" s="6"/>
      <c r="BN1145" s="6"/>
      <c r="BO1145" s="7"/>
      <c r="BP1145" s="6"/>
      <c r="BQ1145" s="156"/>
      <c r="BR1145" s="139" t="s">
        <v>80</v>
      </c>
      <c r="BS1145" s="159"/>
      <c r="BT1145" s="6"/>
    </row>
    <row r="1146" spans="1:72" s="101" customFormat="1" x14ac:dyDescent="0.25">
      <c r="A1146" s="122"/>
      <c r="B1146" s="123"/>
      <c r="C1146" s="123"/>
      <c r="D1146" s="124"/>
      <c r="E1146" s="185"/>
      <c r="F1146" s="5"/>
      <c r="G1146" s="5"/>
      <c r="H1146" s="64" t="str">
        <f t="shared" si="18"/>
        <v/>
      </c>
      <c r="I1146" s="5"/>
      <c r="J1146" s="5"/>
      <c r="K1146" s="103" t="str">
        <f t="shared" si="19"/>
        <v/>
      </c>
      <c r="L1146" s="119"/>
      <c r="M1146" s="152"/>
      <c r="N1146" s="119"/>
      <c r="O1146" s="5" t="s">
        <v>293</v>
      </c>
      <c r="P1146" s="127"/>
      <c r="Q1146" s="129"/>
      <c r="R1146" s="237"/>
      <c r="S1146" s="128"/>
      <c r="T1146" s="119"/>
      <c r="U1146" s="130"/>
      <c r="V1146" s="130"/>
      <c r="W1146" s="5"/>
      <c r="X1146" s="128"/>
      <c r="Y1146" s="127"/>
      <c r="Z1146" s="127"/>
      <c r="AA1146" s="128"/>
      <c r="AB1146" s="119"/>
      <c r="AC1146" s="68" t="s">
        <v>82</v>
      </c>
      <c r="AD1146" s="35"/>
      <c r="AE1146" s="112"/>
      <c r="AF1146" s="112"/>
      <c r="AG1146" s="112"/>
      <c r="AH1146" s="112"/>
      <c r="AI1146" s="6"/>
      <c r="AJ1146" s="6"/>
      <c r="AK1146" s="6"/>
      <c r="AL1146" s="145"/>
      <c r="AM1146" s="135"/>
      <c r="AN1146" s="136"/>
      <c r="AO1146" s="136"/>
      <c r="AP1146" s="136"/>
      <c r="AQ1146" s="147"/>
      <c r="AR1146" s="145"/>
      <c r="AS1146" s="110"/>
      <c r="AT1146" s="119"/>
      <c r="AU1146" s="10"/>
      <c r="AV1146" s="119"/>
      <c r="AW1146" s="8"/>
      <c r="AX1146" s="9"/>
      <c r="AY1146" s="9"/>
      <c r="AZ1146" s="9"/>
      <c r="BA1146" s="145"/>
      <c r="BB1146" s="145"/>
      <c r="BC1146" s="149"/>
      <c r="BD1146" s="33"/>
      <c r="BE1146" s="6"/>
      <c r="BF1146" s="8"/>
      <c r="BG1146" s="154"/>
      <c r="BH1146" s="119"/>
      <c r="BI1146" s="119"/>
      <c r="BJ1146" s="6"/>
      <c r="BK1146" s="108"/>
      <c r="BL1146" s="108"/>
      <c r="BM1146" s="6"/>
      <c r="BN1146" s="6"/>
      <c r="BO1146" s="7"/>
      <c r="BP1146" s="6"/>
      <c r="BQ1146" s="156"/>
      <c r="BR1146" s="139" t="s">
        <v>80</v>
      </c>
      <c r="BS1146" s="159"/>
      <c r="BT1146" s="6"/>
    </row>
    <row r="1147" spans="1:72" s="101" customFormat="1" x14ac:dyDescent="0.25">
      <c r="A1147" s="122"/>
      <c r="B1147" s="123"/>
      <c r="C1147" s="123"/>
      <c r="D1147" s="124"/>
      <c r="E1147" s="185"/>
      <c r="F1147" s="5"/>
      <c r="G1147" s="5"/>
      <c r="H1147" s="64" t="str">
        <f t="shared" si="18"/>
        <v/>
      </c>
      <c r="I1147" s="5"/>
      <c r="J1147" s="5"/>
      <c r="K1147" s="103" t="str">
        <f t="shared" si="19"/>
        <v/>
      </c>
      <c r="L1147" s="119"/>
      <c r="M1147" s="152"/>
      <c r="N1147" s="119"/>
      <c r="O1147" s="5" t="s">
        <v>293</v>
      </c>
      <c r="P1147" s="127"/>
      <c r="Q1147" s="129"/>
      <c r="R1147" s="237"/>
      <c r="S1147" s="128"/>
      <c r="T1147" s="119"/>
      <c r="U1147" s="130"/>
      <c r="V1147" s="130"/>
      <c r="W1147" s="5"/>
      <c r="X1147" s="128"/>
      <c r="Y1147" s="127"/>
      <c r="Z1147" s="127"/>
      <c r="AA1147" s="128"/>
      <c r="AB1147" s="119"/>
      <c r="AC1147" s="68" t="s">
        <v>82</v>
      </c>
      <c r="AD1147" s="35"/>
      <c r="AE1147" s="112"/>
      <c r="AF1147" s="112"/>
      <c r="AG1147" s="112"/>
      <c r="AH1147" s="112"/>
      <c r="AI1147" s="6"/>
      <c r="AJ1147" s="6"/>
      <c r="AK1147" s="6"/>
      <c r="AL1147" s="145"/>
      <c r="AM1147" s="135"/>
      <c r="AN1147" s="136"/>
      <c r="AO1147" s="136"/>
      <c r="AP1147" s="136"/>
      <c r="AQ1147" s="147"/>
      <c r="AR1147" s="145"/>
      <c r="AS1147" s="110"/>
      <c r="AT1147" s="119"/>
      <c r="AU1147" s="10"/>
      <c r="AV1147" s="119"/>
      <c r="AW1147" s="8"/>
      <c r="AX1147" s="9"/>
      <c r="AY1147" s="9"/>
      <c r="AZ1147" s="9"/>
      <c r="BA1147" s="145"/>
      <c r="BB1147" s="145"/>
      <c r="BC1147" s="149"/>
      <c r="BD1147" s="33"/>
      <c r="BE1147" s="6"/>
      <c r="BF1147" s="8"/>
      <c r="BG1147" s="154"/>
      <c r="BH1147" s="119"/>
      <c r="BI1147" s="119"/>
      <c r="BJ1147" s="6"/>
      <c r="BK1147" s="108"/>
      <c r="BL1147" s="108"/>
      <c r="BM1147" s="6"/>
      <c r="BN1147" s="6"/>
      <c r="BO1147" s="7"/>
      <c r="BP1147" s="6"/>
      <c r="BQ1147" s="156"/>
      <c r="BR1147" s="139" t="s">
        <v>80</v>
      </c>
      <c r="BS1147" s="159"/>
      <c r="BT1147" s="6"/>
    </row>
    <row r="1148" spans="1:72" s="101" customFormat="1" x14ac:dyDescent="0.25">
      <c r="A1148" s="122"/>
      <c r="B1148" s="123"/>
      <c r="C1148" s="123"/>
      <c r="D1148" s="124"/>
      <c r="E1148" s="185"/>
      <c r="F1148" s="5"/>
      <c r="G1148" s="5"/>
      <c r="H1148" s="64" t="str">
        <f t="shared" si="18"/>
        <v/>
      </c>
      <c r="I1148" s="5"/>
      <c r="J1148" s="5"/>
      <c r="K1148" s="103" t="str">
        <f t="shared" si="19"/>
        <v/>
      </c>
      <c r="L1148" s="119"/>
      <c r="M1148" s="152"/>
      <c r="N1148" s="119"/>
      <c r="O1148" s="5" t="s">
        <v>293</v>
      </c>
      <c r="P1148" s="127"/>
      <c r="Q1148" s="129"/>
      <c r="R1148" s="237"/>
      <c r="S1148" s="128"/>
      <c r="T1148" s="119"/>
      <c r="U1148" s="130"/>
      <c r="V1148" s="130"/>
      <c r="W1148" s="5"/>
      <c r="X1148" s="128"/>
      <c r="Y1148" s="127"/>
      <c r="Z1148" s="127"/>
      <c r="AA1148" s="128"/>
      <c r="AB1148" s="119"/>
      <c r="AC1148" s="68" t="s">
        <v>82</v>
      </c>
      <c r="AD1148" s="35"/>
      <c r="AE1148" s="112"/>
      <c r="AF1148" s="112"/>
      <c r="AG1148" s="112"/>
      <c r="AH1148" s="112"/>
      <c r="AI1148" s="6"/>
      <c r="AJ1148" s="6"/>
      <c r="AK1148" s="6"/>
      <c r="AL1148" s="145"/>
      <c r="AM1148" s="135"/>
      <c r="AN1148" s="136"/>
      <c r="AO1148" s="136"/>
      <c r="AP1148" s="136"/>
      <c r="AQ1148" s="147"/>
      <c r="AR1148" s="145"/>
      <c r="AS1148" s="110"/>
      <c r="AT1148" s="119"/>
      <c r="AU1148" s="10"/>
      <c r="AV1148" s="119"/>
      <c r="AW1148" s="8"/>
      <c r="AX1148" s="9"/>
      <c r="AY1148" s="9"/>
      <c r="AZ1148" s="9"/>
      <c r="BA1148" s="145"/>
      <c r="BB1148" s="145"/>
      <c r="BC1148" s="149"/>
      <c r="BD1148" s="33"/>
      <c r="BE1148" s="6"/>
      <c r="BF1148" s="8"/>
      <c r="BG1148" s="154"/>
      <c r="BH1148" s="119"/>
      <c r="BI1148" s="119"/>
      <c r="BJ1148" s="6"/>
      <c r="BK1148" s="108"/>
      <c r="BL1148" s="108"/>
      <c r="BM1148" s="6"/>
      <c r="BN1148" s="6"/>
      <c r="BO1148" s="7"/>
      <c r="BP1148" s="6"/>
      <c r="BQ1148" s="156"/>
      <c r="BR1148" s="139" t="s">
        <v>80</v>
      </c>
      <c r="BS1148" s="159"/>
      <c r="BT1148" s="6"/>
    </row>
    <row r="1149" spans="1:72" s="101" customFormat="1" x14ac:dyDescent="0.25">
      <c r="A1149" s="122"/>
      <c r="B1149" s="123"/>
      <c r="C1149" s="124"/>
      <c r="D1149" s="124"/>
      <c r="E1149" s="185"/>
      <c r="F1149" s="5"/>
      <c r="G1149" s="5"/>
      <c r="H1149" s="64" t="str">
        <f>IF(E1149&gt;0,100%,"")</f>
        <v/>
      </c>
      <c r="I1149" s="5"/>
      <c r="J1149" s="5"/>
      <c r="K1149" s="103" t="str">
        <f>IF(H1149="","",IF(H1149=1,"",1-H1149))</f>
        <v/>
      </c>
      <c r="L1149" s="119"/>
      <c r="M1149" s="152"/>
      <c r="N1149" s="119"/>
      <c r="O1149" s="5" t="s">
        <v>293</v>
      </c>
      <c r="P1149" s="127"/>
      <c r="Q1149" s="129"/>
      <c r="R1149" s="237"/>
      <c r="S1149" s="128"/>
      <c r="T1149" s="119"/>
      <c r="U1149" s="130"/>
      <c r="V1149" s="130"/>
      <c r="W1149" s="5"/>
      <c r="X1149" s="128"/>
      <c r="Y1149" s="127"/>
      <c r="Z1149" s="127"/>
      <c r="AA1149" s="128"/>
      <c r="AB1149" s="119"/>
      <c r="AC1149" s="68" t="s">
        <v>82</v>
      </c>
      <c r="AD1149" s="35"/>
      <c r="AE1149" s="112"/>
      <c r="AF1149" s="112"/>
      <c r="AG1149" s="112"/>
      <c r="AH1149" s="112"/>
      <c r="AI1149" s="6"/>
      <c r="AJ1149" s="6"/>
      <c r="AK1149" s="6"/>
      <c r="AL1149" s="145"/>
      <c r="AM1149" s="135"/>
      <c r="AN1149" s="136"/>
      <c r="AO1149" s="136"/>
      <c r="AP1149" s="136"/>
      <c r="AQ1149" s="147"/>
      <c r="AR1149" s="145"/>
      <c r="AS1149" s="110"/>
      <c r="AT1149" s="119"/>
      <c r="AU1149" s="10"/>
      <c r="AV1149" s="119"/>
      <c r="AX1149" s="9"/>
      <c r="AY1149" s="9"/>
      <c r="AZ1149" s="9"/>
      <c r="BA1149" s="145"/>
      <c r="BB1149" s="145"/>
      <c r="BC1149" s="149"/>
      <c r="BD1149" s="33"/>
      <c r="BE1149" s="6"/>
      <c r="BF1149" s="8"/>
      <c r="BG1149" s="154"/>
      <c r="BH1149" s="119"/>
      <c r="BI1149" s="119"/>
      <c r="BJ1149" s="6"/>
      <c r="BK1149" s="108"/>
      <c r="BL1149" s="108"/>
      <c r="BM1149" s="6"/>
      <c r="BN1149" s="6"/>
      <c r="BO1149" s="7"/>
      <c r="BP1149" s="6"/>
      <c r="BQ1149" s="156"/>
      <c r="BR1149" s="139" t="s">
        <v>80</v>
      </c>
      <c r="BS1149" s="159"/>
      <c r="BT1149" s="6"/>
    </row>
    <row r="1150" spans="1:72" s="101" customFormat="1" x14ac:dyDescent="0.25">
      <c r="A1150" s="122"/>
      <c r="B1150" s="123"/>
      <c r="C1150" s="124"/>
      <c r="D1150" s="124"/>
      <c r="E1150" s="185"/>
      <c r="F1150" s="5"/>
      <c r="G1150" s="5"/>
      <c r="H1150" s="64" t="str">
        <f t="shared" ref="H1150" si="30">IF(E1150&gt;0,100%,"")</f>
        <v/>
      </c>
      <c r="I1150" s="5"/>
      <c r="J1150" s="5"/>
      <c r="K1150" s="103" t="str">
        <f t="shared" ref="K1150" si="31">IF(H1150="","",IF(H1150=1,"",1-H1150))</f>
        <v/>
      </c>
      <c r="L1150" s="119"/>
      <c r="M1150" s="152"/>
      <c r="N1150" s="119"/>
      <c r="O1150" s="5" t="s">
        <v>293</v>
      </c>
      <c r="P1150" s="127"/>
      <c r="Q1150" s="129"/>
      <c r="R1150" s="237"/>
      <c r="S1150" s="128"/>
      <c r="T1150" s="119"/>
      <c r="U1150" s="130"/>
      <c r="V1150" s="130"/>
      <c r="W1150" s="5"/>
      <c r="X1150" s="128"/>
      <c r="Y1150" s="127"/>
      <c r="Z1150" s="127"/>
      <c r="AA1150" s="128"/>
      <c r="AB1150" s="119"/>
      <c r="AC1150" s="68" t="s">
        <v>82</v>
      </c>
      <c r="AD1150" s="35"/>
      <c r="AE1150" s="112"/>
      <c r="AF1150" s="112"/>
      <c r="AG1150" s="112"/>
      <c r="AH1150" s="112"/>
      <c r="AI1150" s="6"/>
      <c r="AJ1150" s="6"/>
      <c r="AK1150" s="6"/>
      <c r="AL1150" s="145"/>
      <c r="AM1150" s="135"/>
      <c r="AN1150" s="136"/>
      <c r="AO1150" s="136"/>
      <c r="AP1150" s="136"/>
      <c r="AQ1150" s="147"/>
      <c r="AR1150" s="145"/>
      <c r="AS1150" s="110"/>
      <c r="AT1150" s="119"/>
      <c r="AU1150" s="10"/>
      <c r="AV1150" s="119"/>
      <c r="AW1150" s="8"/>
      <c r="AX1150" s="9"/>
      <c r="AY1150" s="9"/>
      <c r="AZ1150" s="9"/>
      <c r="BA1150" s="145"/>
      <c r="BB1150" s="145"/>
      <c r="BC1150" s="149"/>
      <c r="BD1150" s="33"/>
      <c r="BE1150" s="6"/>
      <c r="BF1150" s="8"/>
      <c r="BG1150" s="154"/>
      <c r="BH1150" s="119"/>
      <c r="BI1150" s="119"/>
      <c r="BJ1150" s="6"/>
      <c r="BK1150" s="108"/>
      <c r="BL1150" s="108"/>
      <c r="BM1150" s="6"/>
      <c r="BN1150" s="6"/>
      <c r="BO1150" s="7"/>
      <c r="BP1150" s="6"/>
      <c r="BQ1150" s="156"/>
      <c r="BR1150" s="139" t="s">
        <v>80</v>
      </c>
      <c r="BS1150" s="159"/>
      <c r="BT1150" s="6"/>
    </row>
    <row r="1151" spans="1:72" s="101" customFormat="1" x14ac:dyDescent="0.25">
      <c r="A1151" s="122"/>
      <c r="B1151" s="123"/>
      <c r="C1151" s="123"/>
      <c r="D1151" s="124"/>
      <c r="E1151" s="185"/>
      <c r="F1151" s="5"/>
      <c r="G1151" s="5"/>
      <c r="H1151" s="64" t="str">
        <f t="shared" si="18"/>
        <v/>
      </c>
      <c r="I1151" s="5"/>
      <c r="J1151" s="5"/>
      <c r="K1151" s="64" t="str">
        <f t="shared" si="19"/>
        <v/>
      </c>
      <c r="L1151" s="119"/>
      <c r="M1151" s="152"/>
      <c r="N1151" s="119"/>
      <c r="O1151" s="5" t="s">
        <v>293</v>
      </c>
      <c r="P1151" s="127"/>
      <c r="Q1151" s="129"/>
      <c r="R1151" s="237"/>
      <c r="S1151" s="128"/>
      <c r="T1151" s="119"/>
      <c r="U1151" s="130"/>
      <c r="V1151" s="130"/>
      <c r="W1151" s="5"/>
      <c r="X1151" s="128"/>
      <c r="Y1151" s="127"/>
      <c r="Z1151" s="127"/>
      <c r="AA1151" s="128"/>
      <c r="AB1151" s="119"/>
      <c r="AC1151" s="68" t="s">
        <v>82</v>
      </c>
      <c r="AD1151" s="35"/>
      <c r="AE1151" s="112"/>
      <c r="AF1151" s="112"/>
      <c r="AG1151" s="112"/>
      <c r="AH1151" s="112"/>
      <c r="AI1151" s="6"/>
      <c r="AJ1151" s="6"/>
      <c r="AK1151" s="6"/>
      <c r="AL1151" s="145"/>
      <c r="AM1151" s="135"/>
      <c r="AN1151" s="136"/>
      <c r="AO1151" s="136"/>
      <c r="AP1151" s="136"/>
      <c r="AQ1151" s="147"/>
      <c r="AR1151" s="145"/>
      <c r="AS1151" s="110"/>
      <c r="AT1151" s="119"/>
      <c r="AU1151" s="10"/>
      <c r="AV1151" s="119"/>
      <c r="AW1151" s="8"/>
      <c r="AX1151" s="9"/>
      <c r="AY1151" s="9"/>
      <c r="AZ1151" s="9"/>
      <c r="BA1151" s="145"/>
      <c r="BB1151" s="145"/>
      <c r="BC1151" s="149"/>
      <c r="BD1151" s="33"/>
      <c r="BE1151" s="6"/>
      <c r="BF1151" s="8"/>
      <c r="BG1151" s="154"/>
      <c r="BH1151" s="119"/>
      <c r="BI1151" s="119"/>
      <c r="BJ1151" s="6"/>
      <c r="BK1151" s="108"/>
      <c r="BL1151" s="108"/>
      <c r="BM1151" s="6"/>
      <c r="BN1151" s="6"/>
      <c r="BO1151" s="7"/>
      <c r="BP1151" s="6"/>
      <c r="BQ1151" s="156"/>
      <c r="BR1151" s="139" t="s">
        <v>80</v>
      </c>
      <c r="BS1151" s="159"/>
      <c r="BT1151" s="6"/>
    </row>
    <row r="1152" spans="1:72" s="101" customFormat="1" x14ac:dyDescent="0.25">
      <c r="A1152" s="122"/>
      <c r="B1152" s="123"/>
      <c r="C1152" s="123"/>
      <c r="D1152" s="124"/>
      <c r="E1152" s="185"/>
      <c r="F1152" s="5"/>
      <c r="G1152" s="5"/>
      <c r="H1152" s="64" t="str">
        <f t="shared" ref="H1152:H1438" si="32">IF(E1152&gt;0,100%,"")</f>
        <v/>
      </c>
      <c r="I1152" s="5"/>
      <c r="J1152" s="5"/>
      <c r="K1152" s="64" t="str">
        <f t="shared" ref="K1152:K1438" si="33">IF(H1152="","",IF(H1152=1,"",1-H1152))</f>
        <v/>
      </c>
      <c r="L1152" s="119"/>
      <c r="M1152" s="152"/>
      <c r="N1152" s="119"/>
      <c r="O1152" s="5" t="s">
        <v>293</v>
      </c>
      <c r="P1152" s="127"/>
      <c r="Q1152" s="129"/>
      <c r="R1152" s="237"/>
      <c r="S1152" s="128"/>
      <c r="T1152" s="119"/>
      <c r="U1152" s="130"/>
      <c r="V1152" s="130"/>
      <c r="W1152" s="5"/>
      <c r="X1152" s="128"/>
      <c r="Y1152" s="127"/>
      <c r="Z1152" s="127"/>
      <c r="AA1152" s="128"/>
      <c r="AB1152" s="119"/>
      <c r="AC1152" s="68" t="s">
        <v>82</v>
      </c>
      <c r="AD1152" s="35"/>
      <c r="AE1152" s="112"/>
      <c r="AF1152" s="112"/>
      <c r="AG1152" s="112"/>
      <c r="AH1152" s="112"/>
      <c r="AI1152" s="6"/>
      <c r="AJ1152" s="6"/>
      <c r="AK1152" s="6"/>
      <c r="AL1152" s="145"/>
      <c r="AM1152" s="135"/>
      <c r="AN1152" s="136"/>
      <c r="AO1152" s="136"/>
      <c r="AP1152" s="136"/>
      <c r="AQ1152" s="147"/>
      <c r="AR1152" s="145"/>
      <c r="AS1152" s="110"/>
      <c r="AT1152" s="119"/>
      <c r="AU1152" s="10"/>
      <c r="AV1152" s="119"/>
      <c r="AW1152" s="8"/>
      <c r="AX1152" s="9"/>
      <c r="AY1152" s="9"/>
      <c r="AZ1152" s="9"/>
      <c r="BA1152" s="145"/>
      <c r="BB1152" s="145"/>
      <c r="BC1152" s="149"/>
      <c r="BD1152" s="33"/>
      <c r="BE1152" s="6"/>
      <c r="BF1152" s="8"/>
      <c r="BG1152" s="154"/>
      <c r="BH1152" s="119"/>
      <c r="BI1152" s="119"/>
      <c r="BJ1152" s="6"/>
      <c r="BK1152" s="108"/>
      <c r="BL1152" s="108"/>
      <c r="BM1152" s="6"/>
      <c r="BN1152" s="6"/>
      <c r="BO1152" s="7"/>
      <c r="BP1152" s="6"/>
      <c r="BQ1152" s="156"/>
      <c r="BR1152" s="139" t="s">
        <v>80</v>
      </c>
      <c r="BS1152" s="159"/>
      <c r="BT1152" s="6"/>
    </row>
    <row r="1153" spans="1:72" s="101" customFormat="1" x14ac:dyDescent="0.25">
      <c r="A1153" s="122"/>
      <c r="B1153" s="123"/>
      <c r="C1153" s="123"/>
      <c r="D1153" s="124"/>
      <c r="E1153" s="185"/>
      <c r="F1153" s="5"/>
      <c r="G1153" s="5"/>
      <c r="H1153" s="64" t="str">
        <f t="shared" si="32"/>
        <v/>
      </c>
      <c r="I1153" s="5"/>
      <c r="J1153" s="5"/>
      <c r="K1153" s="64" t="str">
        <f t="shared" si="33"/>
        <v/>
      </c>
      <c r="L1153" s="119"/>
      <c r="M1153" s="152"/>
      <c r="N1153" s="119"/>
      <c r="O1153" s="5" t="s">
        <v>293</v>
      </c>
      <c r="P1153" s="127"/>
      <c r="Q1153" s="129"/>
      <c r="R1153" s="237"/>
      <c r="S1153" s="128"/>
      <c r="T1153" s="119"/>
      <c r="U1153" s="130"/>
      <c r="V1153" s="130"/>
      <c r="W1153" s="5"/>
      <c r="X1153" s="128"/>
      <c r="Y1153" s="127"/>
      <c r="Z1153" s="127"/>
      <c r="AA1153" s="128"/>
      <c r="AB1153" s="119"/>
      <c r="AC1153" s="68" t="s">
        <v>82</v>
      </c>
      <c r="AD1153" s="35"/>
      <c r="AE1153" s="112"/>
      <c r="AF1153" s="112"/>
      <c r="AG1153" s="112"/>
      <c r="AH1153" s="112"/>
      <c r="AI1153" s="6"/>
      <c r="AJ1153" s="6"/>
      <c r="AK1153" s="6"/>
      <c r="AL1153" s="145"/>
      <c r="AM1153" s="135"/>
      <c r="AN1153" s="136"/>
      <c r="AO1153" s="136"/>
      <c r="AP1153" s="136"/>
      <c r="AQ1153" s="147"/>
      <c r="AR1153" s="145"/>
      <c r="AS1153" s="110"/>
      <c r="AT1153" s="119"/>
      <c r="AU1153" s="10"/>
      <c r="AV1153" s="119"/>
      <c r="AW1153" s="8"/>
      <c r="AX1153" s="9"/>
      <c r="AY1153" s="9"/>
      <c r="AZ1153" s="9"/>
      <c r="BA1153" s="145"/>
      <c r="BB1153" s="145"/>
      <c r="BC1153" s="149"/>
      <c r="BD1153" s="33"/>
      <c r="BE1153" s="6"/>
      <c r="BF1153" s="8"/>
      <c r="BG1153" s="154"/>
      <c r="BH1153" s="119"/>
      <c r="BI1153" s="119"/>
      <c r="BJ1153" s="6"/>
      <c r="BK1153" s="108"/>
      <c r="BL1153" s="108"/>
      <c r="BM1153" s="6"/>
      <c r="BN1153" s="6"/>
      <c r="BO1153" s="7"/>
      <c r="BP1153" s="6"/>
      <c r="BQ1153" s="156"/>
      <c r="BR1153" s="139" t="s">
        <v>80</v>
      </c>
      <c r="BS1153" s="159"/>
      <c r="BT1153" s="6"/>
    </row>
    <row r="1154" spans="1:72" s="101" customFormat="1" x14ac:dyDescent="0.25">
      <c r="A1154" s="122"/>
      <c r="B1154" s="123"/>
      <c r="C1154" s="123"/>
      <c r="D1154" s="124"/>
      <c r="E1154" s="185"/>
      <c r="F1154" s="5"/>
      <c r="G1154" s="5"/>
      <c r="H1154" s="64" t="str">
        <f t="shared" si="32"/>
        <v/>
      </c>
      <c r="I1154" s="5"/>
      <c r="J1154" s="5"/>
      <c r="K1154" s="64" t="str">
        <f t="shared" si="33"/>
        <v/>
      </c>
      <c r="L1154" s="119"/>
      <c r="M1154" s="152"/>
      <c r="N1154" s="119"/>
      <c r="O1154" s="5" t="s">
        <v>293</v>
      </c>
      <c r="P1154" s="127"/>
      <c r="Q1154" s="129"/>
      <c r="R1154" s="237"/>
      <c r="S1154" s="128"/>
      <c r="T1154" s="119"/>
      <c r="U1154" s="130"/>
      <c r="V1154" s="130"/>
      <c r="W1154" s="5"/>
      <c r="X1154" s="128"/>
      <c r="Y1154" s="127"/>
      <c r="Z1154" s="127"/>
      <c r="AA1154" s="128"/>
      <c r="AB1154" s="119"/>
      <c r="AC1154" s="68" t="s">
        <v>82</v>
      </c>
      <c r="AD1154" s="35"/>
      <c r="AE1154" s="112"/>
      <c r="AF1154" s="112"/>
      <c r="AG1154" s="112"/>
      <c r="AH1154" s="112"/>
      <c r="AI1154" s="6"/>
      <c r="AJ1154" s="6"/>
      <c r="AK1154" s="6"/>
      <c r="AL1154" s="145"/>
      <c r="AM1154" s="135"/>
      <c r="AN1154" s="136"/>
      <c r="AO1154" s="136"/>
      <c r="AP1154" s="136"/>
      <c r="AQ1154" s="147"/>
      <c r="AR1154" s="145"/>
      <c r="AS1154" s="110"/>
      <c r="AT1154" s="119"/>
      <c r="AU1154" s="10"/>
      <c r="AV1154" s="119"/>
      <c r="AW1154" s="8"/>
      <c r="AX1154" s="9"/>
      <c r="AY1154" s="9"/>
      <c r="AZ1154" s="9"/>
      <c r="BA1154" s="145"/>
      <c r="BB1154" s="145"/>
      <c r="BC1154" s="149"/>
      <c r="BD1154" s="33"/>
      <c r="BE1154" s="6"/>
      <c r="BF1154" s="8"/>
      <c r="BG1154" s="154"/>
      <c r="BH1154" s="119"/>
      <c r="BI1154" s="119"/>
      <c r="BJ1154" s="6"/>
      <c r="BK1154" s="108"/>
      <c r="BL1154" s="108"/>
      <c r="BM1154" s="6"/>
      <c r="BN1154" s="6"/>
      <c r="BO1154" s="7"/>
      <c r="BP1154" s="6"/>
      <c r="BQ1154" s="156"/>
      <c r="BR1154" s="139" t="s">
        <v>80</v>
      </c>
      <c r="BS1154" s="159"/>
      <c r="BT1154" s="6"/>
    </row>
    <row r="1155" spans="1:72" s="101" customFormat="1" x14ac:dyDescent="0.25">
      <c r="A1155" s="122"/>
      <c r="B1155" s="123"/>
      <c r="C1155" s="123"/>
      <c r="D1155" s="124"/>
      <c r="E1155" s="185"/>
      <c r="F1155" s="5"/>
      <c r="G1155" s="5"/>
      <c r="H1155" s="64" t="str">
        <f t="shared" si="32"/>
        <v/>
      </c>
      <c r="I1155" s="5"/>
      <c r="J1155" s="5"/>
      <c r="K1155" s="64" t="str">
        <f t="shared" si="33"/>
        <v/>
      </c>
      <c r="L1155" s="119"/>
      <c r="M1155" s="152"/>
      <c r="N1155" s="119"/>
      <c r="O1155" s="5" t="s">
        <v>293</v>
      </c>
      <c r="P1155" s="127"/>
      <c r="Q1155" s="129"/>
      <c r="R1155" s="237"/>
      <c r="S1155" s="128"/>
      <c r="T1155" s="119"/>
      <c r="U1155" s="130"/>
      <c r="V1155" s="130"/>
      <c r="W1155" s="5"/>
      <c r="X1155" s="128"/>
      <c r="Y1155" s="127"/>
      <c r="Z1155" s="127"/>
      <c r="AA1155" s="128"/>
      <c r="AB1155" s="119"/>
      <c r="AC1155" s="68" t="s">
        <v>82</v>
      </c>
      <c r="AD1155" s="35"/>
      <c r="AE1155" s="112"/>
      <c r="AF1155" s="112"/>
      <c r="AG1155" s="112"/>
      <c r="AH1155" s="112"/>
      <c r="AI1155" s="6"/>
      <c r="AJ1155" s="6"/>
      <c r="AK1155" s="6"/>
      <c r="AL1155" s="145"/>
      <c r="AM1155" s="135"/>
      <c r="AN1155" s="136"/>
      <c r="AO1155" s="136"/>
      <c r="AP1155" s="136"/>
      <c r="AQ1155" s="147"/>
      <c r="AR1155" s="145"/>
      <c r="AS1155" s="110"/>
      <c r="AT1155" s="119"/>
      <c r="AU1155" s="10"/>
      <c r="AV1155" s="119"/>
      <c r="AW1155" s="8"/>
      <c r="AX1155" s="9"/>
      <c r="AY1155" s="9"/>
      <c r="AZ1155" s="9"/>
      <c r="BA1155" s="145"/>
      <c r="BB1155" s="145"/>
      <c r="BC1155" s="149"/>
      <c r="BD1155" s="33"/>
      <c r="BE1155" s="6"/>
      <c r="BF1155" s="8"/>
      <c r="BG1155" s="154"/>
      <c r="BH1155" s="119"/>
      <c r="BI1155" s="119"/>
      <c r="BJ1155" s="6"/>
      <c r="BK1155" s="108"/>
      <c r="BL1155" s="108"/>
      <c r="BM1155" s="6"/>
      <c r="BN1155" s="6"/>
      <c r="BO1155" s="7"/>
      <c r="BP1155" s="6"/>
      <c r="BQ1155" s="156"/>
      <c r="BR1155" s="139" t="s">
        <v>80</v>
      </c>
      <c r="BS1155" s="159"/>
      <c r="BT1155" s="6"/>
    </row>
    <row r="1156" spans="1:72" s="101" customFormat="1" x14ac:dyDescent="0.25">
      <c r="A1156" s="122"/>
      <c r="B1156" s="123"/>
      <c r="C1156" s="124"/>
      <c r="D1156" s="124"/>
      <c r="E1156" s="185"/>
      <c r="F1156" s="5"/>
      <c r="G1156" s="5"/>
      <c r="H1156" s="64" t="str">
        <f t="shared" si="32"/>
        <v/>
      </c>
      <c r="I1156" s="5"/>
      <c r="J1156" s="5"/>
      <c r="K1156" s="64" t="str">
        <f t="shared" si="33"/>
        <v/>
      </c>
      <c r="L1156" s="119"/>
      <c r="M1156" s="152"/>
      <c r="N1156" s="119"/>
      <c r="O1156" s="5" t="s">
        <v>293</v>
      </c>
      <c r="P1156" s="127"/>
      <c r="Q1156" s="129"/>
      <c r="R1156" s="237"/>
      <c r="S1156" s="128"/>
      <c r="T1156" s="119"/>
      <c r="U1156" s="130"/>
      <c r="V1156" s="130"/>
      <c r="W1156" s="5"/>
      <c r="X1156" s="128"/>
      <c r="Y1156" s="127"/>
      <c r="Z1156" s="127"/>
      <c r="AA1156" s="128"/>
      <c r="AB1156" s="119"/>
      <c r="AC1156" s="68" t="s">
        <v>82</v>
      </c>
      <c r="AD1156" s="35"/>
      <c r="AE1156" s="112"/>
      <c r="AF1156" s="112"/>
      <c r="AG1156" s="112"/>
      <c r="AH1156" s="112"/>
      <c r="AI1156" s="6"/>
      <c r="AJ1156" s="6"/>
      <c r="AK1156" s="6"/>
      <c r="AL1156" s="145"/>
      <c r="AM1156" s="135"/>
      <c r="AN1156" s="136"/>
      <c r="AO1156" s="136"/>
      <c r="AP1156" s="136"/>
      <c r="AQ1156" s="147"/>
      <c r="AR1156" s="145"/>
      <c r="AS1156" s="110"/>
      <c r="AT1156" s="119"/>
      <c r="AU1156" s="10"/>
      <c r="AV1156" s="119"/>
      <c r="AW1156" s="8"/>
      <c r="AX1156" s="9"/>
      <c r="AY1156" s="9"/>
      <c r="AZ1156" s="9"/>
      <c r="BA1156" s="145"/>
      <c r="BB1156" s="145"/>
      <c r="BC1156" s="149"/>
      <c r="BD1156" s="33"/>
      <c r="BE1156" s="6"/>
      <c r="BF1156" s="8"/>
      <c r="BG1156" s="154"/>
      <c r="BH1156" s="119"/>
      <c r="BI1156" s="119"/>
      <c r="BJ1156" s="6"/>
      <c r="BK1156" s="108"/>
      <c r="BL1156" s="108"/>
      <c r="BM1156" s="6"/>
      <c r="BN1156" s="6"/>
      <c r="BO1156" s="7"/>
      <c r="BP1156" s="6"/>
      <c r="BQ1156" s="156"/>
      <c r="BR1156" s="139" t="s">
        <v>80</v>
      </c>
      <c r="BS1156" s="159"/>
      <c r="BT1156" s="6"/>
    </row>
    <row r="1157" spans="1:72" s="101" customFormat="1" x14ac:dyDescent="0.25">
      <c r="A1157" s="122"/>
      <c r="B1157" s="123"/>
      <c r="C1157" s="124"/>
      <c r="D1157" s="124"/>
      <c r="E1157" s="185"/>
      <c r="F1157" s="5"/>
      <c r="G1157" s="5"/>
      <c r="H1157" s="64" t="str">
        <f t="shared" si="32"/>
        <v/>
      </c>
      <c r="I1157" s="5"/>
      <c r="J1157" s="5"/>
      <c r="K1157" s="64" t="str">
        <f t="shared" si="33"/>
        <v/>
      </c>
      <c r="L1157" s="119"/>
      <c r="M1157" s="152"/>
      <c r="N1157" s="119"/>
      <c r="O1157" s="5" t="s">
        <v>293</v>
      </c>
      <c r="P1157" s="127"/>
      <c r="Q1157" s="129"/>
      <c r="R1157" s="237"/>
      <c r="S1157" s="128"/>
      <c r="T1157" s="119"/>
      <c r="U1157" s="130"/>
      <c r="V1157" s="130"/>
      <c r="W1157" s="5"/>
      <c r="X1157" s="128"/>
      <c r="Y1157" s="127"/>
      <c r="Z1157" s="127"/>
      <c r="AA1157" s="128"/>
      <c r="AB1157" s="119"/>
      <c r="AC1157" s="68" t="s">
        <v>82</v>
      </c>
      <c r="AD1157" s="35"/>
      <c r="AE1157" s="112"/>
      <c r="AF1157" s="112"/>
      <c r="AG1157" s="112"/>
      <c r="AH1157" s="112"/>
      <c r="AI1157" s="6"/>
      <c r="AJ1157" s="6"/>
      <c r="AK1157" s="6"/>
      <c r="AL1157" s="145"/>
      <c r="AM1157" s="135"/>
      <c r="AN1157" s="136"/>
      <c r="AO1157" s="136"/>
      <c r="AP1157" s="136"/>
      <c r="AQ1157" s="147"/>
      <c r="AR1157" s="145"/>
      <c r="AS1157" s="110"/>
      <c r="AT1157" s="119"/>
      <c r="AU1157" s="10"/>
      <c r="AV1157" s="119"/>
      <c r="AW1157" s="8"/>
      <c r="AX1157" s="9"/>
      <c r="AY1157" s="9"/>
      <c r="AZ1157" s="9"/>
      <c r="BA1157" s="145"/>
      <c r="BB1157" s="145"/>
      <c r="BC1157" s="149"/>
      <c r="BD1157" s="33"/>
      <c r="BE1157" s="6"/>
      <c r="BF1157" s="8"/>
      <c r="BG1157" s="154"/>
      <c r="BH1157" s="119"/>
      <c r="BI1157" s="119"/>
      <c r="BJ1157" s="6"/>
      <c r="BK1157" s="108"/>
      <c r="BL1157" s="108"/>
      <c r="BM1157" s="6"/>
      <c r="BN1157" s="6"/>
      <c r="BO1157" s="7"/>
      <c r="BP1157" s="6"/>
      <c r="BQ1157" s="156"/>
      <c r="BR1157" s="139" t="s">
        <v>80</v>
      </c>
      <c r="BS1157" s="159"/>
      <c r="BT1157" s="6"/>
    </row>
    <row r="1158" spans="1:72" s="101" customFormat="1" x14ac:dyDescent="0.25">
      <c r="A1158" s="122"/>
      <c r="B1158" s="123"/>
      <c r="C1158" s="124"/>
      <c r="D1158" s="124"/>
      <c r="E1158" s="185"/>
      <c r="F1158" s="5"/>
      <c r="G1158" s="5"/>
      <c r="H1158" s="64" t="str">
        <f t="shared" si="32"/>
        <v/>
      </c>
      <c r="I1158" s="5"/>
      <c r="J1158" s="5"/>
      <c r="K1158" s="64" t="str">
        <f t="shared" si="33"/>
        <v/>
      </c>
      <c r="L1158" s="119"/>
      <c r="M1158" s="152"/>
      <c r="N1158" s="119"/>
      <c r="O1158" s="5" t="s">
        <v>293</v>
      </c>
      <c r="P1158" s="127"/>
      <c r="Q1158" s="129"/>
      <c r="R1158" s="237"/>
      <c r="S1158" s="128"/>
      <c r="T1158" s="119"/>
      <c r="U1158" s="130"/>
      <c r="V1158" s="130"/>
      <c r="W1158" s="5"/>
      <c r="X1158" s="128"/>
      <c r="Y1158" s="127"/>
      <c r="Z1158" s="127"/>
      <c r="AA1158" s="128"/>
      <c r="AB1158" s="119"/>
      <c r="AC1158" s="68" t="s">
        <v>82</v>
      </c>
      <c r="AD1158" s="35"/>
      <c r="AE1158" s="112"/>
      <c r="AF1158" s="112"/>
      <c r="AG1158" s="112"/>
      <c r="AH1158" s="112"/>
      <c r="AI1158" s="6"/>
      <c r="AJ1158" s="6"/>
      <c r="AK1158" s="6"/>
      <c r="AL1158" s="145"/>
      <c r="AM1158" s="135"/>
      <c r="AN1158" s="136"/>
      <c r="AO1158" s="136"/>
      <c r="AP1158" s="136"/>
      <c r="AQ1158" s="147"/>
      <c r="AR1158" s="145"/>
      <c r="AS1158" s="110"/>
      <c r="AT1158" s="119"/>
      <c r="AU1158" s="10"/>
      <c r="AV1158" s="119"/>
      <c r="AW1158" s="8"/>
      <c r="AX1158" s="9"/>
      <c r="AY1158" s="9"/>
      <c r="AZ1158" s="9"/>
      <c r="BA1158" s="145"/>
      <c r="BB1158" s="145"/>
      <c r="BC1158" s="149"/>
      <c r="BD1158" s="33"/>
      <c r="BE1158" s="6"/>
      <c r="BF1158" s="8"/>
      <c r="BG1158" s="154"/>
      <c r="BH1158" s="119"/>
      <c r="BI1158" s="119"/>
      <c r="BJ1158" s="6"/>
      <c r="BK1158" s="108"/>
      <c r="BL1158" s="108"/>
      <c r="BM1158" s="6"/>
      <c r="BN1158" s="6"/>
      <c r="BO1158" s="7"/>
      <c r="BP1158" s="6"/>
      <c r="BQ1158" s="156"/>
      <c r="BR1158" s="139" t="s">
        <v>80</v>
      </c>
      <c r="BS1158" s="159"/>
      <c r="BT1158" s="6"/>
    </row>
    <row r="1159" spans="1:72" s="101" customFormat="1" x14ac:dyDescent="0.25">
      <c r="A1159" s="122"/>
      <c r="B1159" s="123"/>
      <c r="C1159" s="124"/>
      <c r="D1159" s="124"/>
      <c r="E1159" s="185"/>
      <c r="F1159" s="5"/>
      <c r="G1159" s="5"/>
      <c r="H1159" s="64" t="str">
        <f t="shared" si="32"/>
        <v/>
      </c>
      <c r="I1159" s="5"/>
      <c r="J1159" s="5"/>
      <c r="K1159" s="64" t="str">
        <f t="shared" si="33"/>
        <v/>
      </c>
      <c r="L1159" s="119"/>
      <c r="M1159" s="152"/>
      <c r="N1159" s="119"/>
      <c r="O1159" s="5" t="s">
        <v>293</v>
      </c>
      <c r="P1159" s="127"/>
      <c r="Q1159" s="129"/>
      <c r="R1159" s="237"/>
      <c r="S1159" s="128"/>
      <c r="T1159" s="119"/>
      <c r="U1159" s="130"/>
      <c r="V1159" s="130"/>
      <c r="W1159" s="5"/>
      <c r="X1159" s="128"/>
      <c r="Y1159" s="127"/>
      <c r="Z1159" s="127"/>
      <c r="AA1159" s="128"/>
      <c r="AB1159" s="119"/>
      <c r="AC1159" s="68" t="s">
        <v>82</v>
      </c>
      <c r="AD1159" s="35"/>
      <c r="AE1159" s="112"/>
      <c r="AF1159" s="112"/>
      <c r="AG1159" s="112"/>
      <c r="AH1159" s="112"/>
      <c r="AI1159" s="6"/>
      <c r="AJ1159" s="6"/>
      <c r="AK1159" s="6"/>
      <c r="AL1159" s="145"/>
      <c r="AM1159" s="135"/>
      <c r="AN1159" s="136"/>
      <c r="AO1159" s="136"/>
      <c r="AP1159" s="136"/>
      <c r="AQ1159" s="147"/>
      <c r="AR1159" s="145"/>
      <c r="AS1159" s="110"/>
      <c r="AT1159" s="119"/>
      <c r="AU1159" s="10"/>
      <c r="AV1159" s="119"/>
      <c r="AW1159" s="8"/>
      <c r="AX1159" s="9"/>
      <c r="AY1159" s="9"/>
      <c r="AZ1159" s="9"/>
      <c r="BA1159" s="145"/>
      <c r="BB1159" s="145"/>
      <c r="BC1159" s="149"/>
      <c r="BD1159" s="33"/>
      <c r="BE1159" s="6"/>
      <c r="BF1159" s="8"/>
      <c r="BG1159" s="154"/>
      <c r="BH1159" s="119"/>
      <c r="BI1159" s="119"/>
      <c r="BJ1159" s="6"/>
      <c r="BK1159" s="108"/>
      <c r="BL1159" s="108"/>
      <c r="BM1159" s="6"/>
      <c r="BN1159" s="6"/>
      <c r="BO1159" s="7"/>
      <c r="BP1159" s="6"/>
      <c r="BQ1159" s="156"/>
      <c r="BR1159" s="139" t="s">
        <v>80</v>
      </c>
      <c r="BS1159" s="159"/>
      <c r="BT1159" s="6"/>
    </row>
    <row r="1160" spans="1:72" s="101" customFormat="1" x14ac:dyDescent="0.25">
      <c r="A1160" s="122"/>
      <c r="B1160" s="123"/>
      <c r="C1160" s="124"/>
      <c r="D1160" s="124"/>
      <c r="E1160" s="185"/>
      <c r="F1160" s="5"/>
      <c r="G1160" s="5"/>
      <c r="H1160" s="64" t="str">
        <f t="shared" si="32"/>
        <v/>
      </c>
      <c r="I1160" s="5"/>
      <c r="J1160" s="5"/>
      <c r="K1160" s="64" t="str">
        <f t="shared" si="33"/>
        <v/>
      </c>
      <c r="L1160" s="119"/>
      <c r="M1160" s="152"/>
      <c r="N1160" s="119"/>
      <c r="O1160" s="5" t="s">
        <v>293</v>
      </c>
      <c r="P1160" s="127"/>
      <c r="Q1160" s="129"/>
      <c r="R1160" s="237"/>
      <c r="S1160" s="128"/>
      <c r="T1160" s="119"/>
      <c r="U1160" s="130"/>
      <c r="V1160" s="130"/>
      <c r="W1160" s="5"/>
      <c r="X1160" s="128"/>
      <c r="Y1160" s="127"/>
      <c r="Z1160" s="127"/>
      <c r="AA1160" s="128"/>
      <c r="AB1160" s="119"/>
      <c r="AC1160" s="68" t="s">
        <v>82</v>
      </c>
      <c r="AD1160" s="35"/>
      <c r="AE1160" s="112"/>
      <c r="AF1160" s="112"/>
      <c r="AG1160" s="112"/>
      <c r="AH1160" s="112"/>
      <c r="AI1160" s="6"/>
      <c r="AJ1160" s="6"/>
      <c r="AK1160" s="6"/>
      <c r="AL1160" s="145"/>
      <c r="AM1160" s="135"/>
      <c r="AN1160" s="136"/>
      <c r="AO1160" s="136"/>
      <c r="AP1160" s="136"/>
      <c r="AQ1160" s="147"/>
      <c r="AR1160" s="145"/>
      <c r="AS1160" s="110"/>
      <c r="AT1160" s="119"/>
      <c r="AU1160" s="10"/>
      <c r="AV1160" s="119"/>
      <c r="AW1160" s="8"/>
      <c r="AX1160" s="9"/>
      <c r="AY1160" s="9"/>
      <c r="AZ1160" s="9"/>
      <c r="BA1160" s="145"/>
      <c r="BB1160" s="145"/>
      <c r="BC1160" s="149"/>
      <c r="BD1160" s="33"/>
      <c r="BE1160" s="6"/>
      <c r="BF1160" s="8"/>
      <c r="BG1160" s="154"/>
      <c r="BH1160" s="119"/>
      <c r="BI1160" s="119"/>
      <c r="BJ1160" s="6"/>
      <c r="BK1160" s="108"/>
      <c r="BL1160" s="108"/>
      <c r="BM1160" s="6"/>
      <c r="BN1160" s="6"/>
      <c r="BO1160" s="7"/>
      <c r="BP1160" s="6"/>
      <c r="BQ1160" s="156"/>
      <c r="BR1160" s="139" t="s">
        <v>80</v>
      </c>
      <c r="BS1160" s="159"/>
      <c r="BT1160" s="6"/>
    </row>
    <row r="1161" spans="1:72" s="101" customFormat="1" x14ac:dyDescent="0.25">
      <c r="A1161" s="122"/>
      <c r="B1161" s="123"/>
      <c r="C1161" s="124"/>
      <c r="D1161" s="124"/>
      <c r="E1161" s="185"/>
      <c r="F1161" s="5"/>
      <c r="G1161" s="5"/>
      <c r="H1161" s="64" t="str">
        <f t="shared" si="32"/>
        <v/>
      </c>
      <c r="I1161" s="5"/>
      <c r="J1161" s="5"/>
      <c r="K1161" s="64" t="str">
        <f t="shared" si="33"/>
        <v/>
      </c>
      <c r="L1161" s="119"/>
      <c r="M1161" s="152"/>
      <c r="N1161" s="119"/>
      <c r="O1161" s="5" t="s">
        <v>293</v>
      </c>
      <c r="P1161" s="127"/>
      <c r="Q1161" s="129"/>
      <c r="R1161" s="237"/>
      <c r="S1161" s="128"/>
      <c r="T1161" s="119"/>
      <c r="U1161" s="130"/>
      <c r="V1161" s="130"/>
      <c r="W1161" s="5"/>
      <c r="X1161" s="128"/>
      <c r="Y1161" s="127"/>
      <c r="Z1161" s="127"/>
      <c r="AA1161" s="128"/>
      <c r="AB1161" s="119"/>
      <c r="AC1161" s="68" t="s">
        <v>82</v>
      </c>
      <c r="AD1161" s="35"/>
      <c r="AE1161" s="112"/>
      <c r="AF1161" s="112"/>
      <c r="AG1161" s="112"/>
      <c r="AH1161" s="112"/>
      <c r="AI1161" s="6"/>
      <c r="AJ1161" s="6"/>
      <c r="AK1161" s="6"/>
      <c r="AL1161" s="145"/>
      <c r="AM1161" s="135"/>
      <c r="AN1161" s="136"/>
      <c r="AO1161" s="136"/>
      <c r="AP1161" s="136"/>
      <c r="AQ1161" s="147"/>
      <c r="AR1161" s="145"/>
      <c r="AS1161" s="110"/>
      <c r="AT1161" s="119"/>
      <c r="AU1161" s="10"/>
      <c r="AV1161" s="119"/>
      <c r="AW1161" s="8"/>
      <c r="AX1161" s="9"/>
      <c r="AY1161" s="9"/>
      <c r="AZ1161" s="9"/>
      <c r="BA1161" s="145"/>
      <c r="BB1161" s="145"/>
      <c r="BC1161" s="149"/>
      <c r="BD1161" s="33"/>
      <c r="BE1161" s="6"/>
      <c r="BF1161" s="8"/>
      <c r="BG1161" s="154"/>
      <c r="BH1161" s="119"/>
      <c r="BI1161" s="119"/>
      <c r="BJ1161" s="6"/>
      <c r="BK1161" s="108"/>
      <c r="BL1161" s="108"/>
      <c r="BM1161" s="6"/>
      <c r="BN1161" s="6"/>
      <c r="BO1161" s="7"/>
      <c r="BP1161" s="6"/>
      <c r="BQ1161" s="156"/>
      <c r="BR1161" s="139" t="s">
        <v>80</v>
      </c>
      <c r="BS1161" s="159"/>
      <c r="BT1161" s="6"/>
    </row>
    <row r="1162" spans="1:72" s="101" customFormat="1" x14ac:dyDescent="0.25">
      <c r="A1162" s="122"/>
      <c r="B1162" s="123"/>
      <c r="C1162" s="124"/>
      <c r="D1162" s="124"/>
      <c r="E1162" s="185"/>
      <c r="F1162" s="5"/>
      <c r="G1162" s="5"/>
      <c r="H1162" s="64" t="str">
        <f t="shared" si="32"/>
        <v/>
      </c>
      <c r="I1162" s="5"/>
      <c r="J1162" s="5"/>
      <c r="K1162" s="64" t="str">
        <f t="shared" si="33"/>
        <v/>
      </c>
      <c r="L1162" s="119"/>
      <c r="M1162" s="152"/>
      <c r="N1162" s="119"/>
      <c r="O1162" s="5" t="s">
        <v>293</v>
      </c>
      <c r="P1162" s="127"/>
      <c r="Q1162" s="129"/>
      <c r="R1162" s="237"/>
      <c r="S1162" s="128"/>
      <c r="T1162" s="119"/>
      <c r="U1162" s="130"/>
      <c r="V1162" s="130"/>
      <c r="W1162" s="5"/>
      <c r="X1162" s="128"/>
      <c r="Y1162" s="127"/>
      <c r="Z1162" s="127"/>
      <c r="AA1162" s="128"/>
      <c r="AB1162" s="119"/>
      <c r="AC1162" s="68" t="s">
        <v>82</v>
      </c>
      <c r="AD1162" s="35"/>
      <c r="AE1162" s="112"/>
      <c r="AF1162" s="112"/>
      <c r="AG1162" s="112"/>
      <c r="AH1162" s="112"/>
      <c r="AI1162" s="6"/>
      <c r="AJ1162" s="6"/>
      <c r="AK1162" s="6"/>
      <c r="AL1162" s="145"/>
      <c r="AM1162" s="135"/>
      <c r="AN1162" s="136"/>
      <c r="AO1162" s="136"/>
      <c r="AP1162" s="136"/>
      <c r="AQ1162" s="147"/>
      <c r="AR1162" s="145"/>
      <c r="AS1162" s="110"/>
      <c r="AT1162" s="119"/>
      <c r="AU1162" s="10"/>
      <c r="AV1162" s="119"/>
      <c r="AW1162" s="8"/>
      <c r="AX1162" s="9"/>
      <c r="AY1162" s="9"/>
      <c r="AZ1162" s="9"/>
      <c r="BA1162" s="145"/>
      <c r="BB1162" s="145"/>
      <c r="BC1162" s="149"/>
      <c r="BD1162" s="33"/>
      <c r="BE1162" s="6"/>
      <c r="BF1162" s="8"/>
      <c r="BG1162" s="154"/>
      <c r="BH1162" s="119"/>
      <c r="BI1162" s="119"/>
      <c r="BJ1162" s="6"/>
      <c r="BK1162" s="108"/>
      <c r="BL1162" s="108"/>
      <c r="BM1162" s="6"/>
      <c r="BN1162" s="6"/>
      <c r="BO1162" s="7"/>
      <c r="BP1162" s="6"/>
      <c r="BQ1162" s="156"/>
      <c r="BR1162" s="139" t="s">
        <v>80</v>
      </c>
      <c r="BS1162" s="159"/>
      <c r="BT1162" s="6"/>
    </row>
    <row r="1163" spans="1:72" s="101" customFormat="1" x14ac:dyDescent="0.25">
      <c r="A1163" s="122"/>
      <c r="B1163" s="123"/>
      <c r="C1163" s="124"/>
      <c r="D1163" s="124"/>
      <c r="E1163" s="185"/>
      <c r="F1163" s="5"/>
      <c r="G1163" s="5"/>
      <c r="H1163" s="64" t="str">
        <f t="shared" si="32"/>
        <v/>
      </c>
      <c r="I1163" s="5"/>
      <c r="J1163" s="5"/>
      <c r="K1163" s="64" t="str">
        <f t="shared" si="33"/>
        <v/>
      </c>
      <c r="L1163" s="119"/>
      <c r="M1163" s="152"/>
      <c r="N1163" s="119"/>
      <c r="O1163" s="5" t="s">
        <v>293</v>
      </c>
      <c r="P1163" s="127"/>
      <c r="Q1163" s="129"/>
      <c r="R1163" s="237"/>
      <c r="S1163" s="128"/>
      <c r="T1163" s="119"/>
      <c r="U1163" s="130"/>
      <c r="V1163" s="130"/>
      <c r="W1163" s="5"/>
      <c r="X1163" s="128"/>
      <c r="Y1163" s="127"/>
      <c r="Z1163" s="127"/>
      <c r="AA1163" s="128"/>
      <c r="AB1163" s="119"/>
      <c r="AC1163" s="68" t="s">
        <v>82</v>
      </c>
      <c r="AD1163" s="35"/>
      <c r="AE1163" s="112"/>
      <c r="AF1163" s="112"/>
      <c r="AG1163" s="112"/>
      <c r="AH1163" s="112"/>
      <c r="AI1163" s="6"/>
      <c r="AJ1163" s="6"/>
      <c r="AK1163" s="6"/>
      <c r="AL1163" s="145"/>
      <c r="AM1163" s="135"/>
      <c r="AN1163" s="136"/>
      <c r="AO1163" s="136"/>
      <c r="AP1163" s="136"/>
      <c r="AQ1163" s="147"/>
      <c r="AR1163" s="145"/>
      <c r="AS1163" s="110"/>
      <c r="AT1163" s="119"/>
      <c r="AU1163" s="10"/>
      <c r="AV1163" s="119"/>
      <c r="AW1163" s="8"/>
      <c r="AX1163" s="9"/>
      <c r="AY1163" s="9"/>
      <c r="AZ1163" s="9"/>
      <c r="BA1163" s="145"/>
      <c r="BB1163" s="145"/>
      <c r="BC1163" s="149"/>
      <c r="BD1163" s="33"/>
      <c r="BE1163" s="6"/>
      <c r="BF1163" s="8"/>
      <c r="BG1163" s="154"/>
      <c r="BH1163" s="119"/>
      <c r="BI1163" s="119"/>
      <c r="BJ1163" s="6"/>
      <c r="BK1163" s="108"/>
      <c r="BL1163" s="108"/>
      <c r="BM1163" s="6"/>
      <c r="BN1163" s="6"/>
      <c r="BO1163" s="7"/>
      <c r="BP1163" s="6"/>
      <c r="BQ1163" s="156"/>
      <c r="BR1163" s="139" t="s">
        <v>80</v>
      </c>
      <c r="BS1163" s="159"/>
      <c r="BT1163" s="6"/>
    </row>
    <row r="1164" spans="1:72" s="101" customFormat="1" x14ac:dyDescent="0.25">
      <c r="A1164" s="122"/>
      <c r="B1164" s="123"/>
      <c r="C1164" s="124"/>
      <c r="D1164" s="124"/>
      <c r="E1164" s="185"/>
      <c r="F1164" s="5"/>
      <c r="G1164" s="5"/>
      <c r="H1164" s="64" t="str">
        <f t="shared" ref="H1164:H1299" si="34">IF(E1164&gt;0,100%,"")</f>
        <v/>
      </c>
      <c r="I1164" s="5"/>
      <c r="J1164" s="5"/>
      <c r="K1164" s="64" t="str">
        <f t="shared" ref="K1164:K1299" si="35">IF(H1164="","",IF(H1164=1,"",1-H1164))</f>
        <v/>
      </c>
      <c r="L1164" s="119"/>
      <c r="M1164" s="152"/>
      <c r="N1164" s="119"/>
      <c r="O1164" s="5" t="s">
        <v>293</v>
      </c>
      <c r="P1164" s="127"/>
      <c r="Q1164" s="129"/>
      <c r="R1164" s="237"/>
      <c r="S1164" s="128"/>
      <c r="T1164" s="119"/>
      <c r="U1164" s="130"/>
      <c r="V1164" s="130"/>
      <c r="W1164" s="5"/>
      <c r="X1164" s="128"/>
      <c r="Y1164" s="127"/>
      <c r="Z1164" s="127"/>
      <c r="AA1164" s="128"/>
      <c r="AB1164" s="119"/>
      <c r="AC1164" s="68" t="s">
        <v>82</v>
      </c>
      <c r="AD1164" s="35"/>
      <c r="AE1164" s="112"/>
      <c r="AF1164" s="112"/>
      <c r="AG1164" s="112"/>
      <c r="AH1164" s="112"/>
      <c r="AI1164" s="6"/>
      <c r="AJ1164" s="6"/>
      <c r="AK1164" s="6"/>
      <c r="AL1164" s="145"/>
      <c r="AM1164" s="135"/>
      <c r="AN1164" s="136"/>
      <c r="AO1164" s="136"/>
      <c r="AP1164" s="136"/>
      <c r="AQ1164" s="147"/>
      <c r="AR1164" s="145"/>
      <c r="AS1164" s="110"/>
      <c r="AT1164" s="119"/>
      <c r="AU1164" s="10"/>
      <c r="AV1164" s="119"/>
      <c r="AW1164" s="8"/>
      <c r="AX1164" s="9"/>
      <c r="AY1164" s="9"/>
      <c r="AZ1164" s="9"/>
      <c r="BA1164" s="145"/>
      <c r="BB1164" s="145"/>
      <c r="BC1164" s="149"/>
      <c r="BD1164" s="33"/>
      <c r="BE1164" s="6"/>
      <c r="BF1164" s="8"/>
      <c r="BG1164" s="154"/>
      <c r="BH1164" s="119"/>
      <c r="BI1164" s="119"/>
      <c r="BJ1164" s="6"/>
      <c r="BK1164" s="108"/>
      <c r="BL1164" s="108"/>
      <c r="BM1164" s="6"/>
      <c r="BN1164" s="6"/>
      <c r="BO1164" s="7"/>
      <c r="BP1164" s="6"/>
      <c r="BQ1164" s="156"/>
      <c r="BR1164" s="139" t="s">
        <v>80</v>
      </c>
      <c r="BS1164" s="159"/>
      <c r="BT1164" s="6"/>
    </row>
    <row r="1165" spans="1:72" s="101" customFormat="1" x14ac:dyDescent="0.25">
      <c r="A1165" s="122"/>
      <c r="B1165" s="123"/>
      <c r="C1165" s="124"/>
      <c r="D1165" s="124"/>
      <c r="E1165" s="185"/>
      <c r="F1165" s="5"/>
      <c r="G1165" s="5"/>
      <c r="H1165" s="64" t="str">
        <f t="shared" si="34"/>
        <v/>
      </c>
      <c r="I1165" s="5"/>
      <c r="J1165" s="5"/>
      <c r="K1165" s="64" t="str">
        <f t="shared" si="35"/>
        <v/>
      </c>
      <c r="L1165" s="119"/>
      <c r="M1165" s="152"/>
      <c r="N1165" s="119"/>
      <c r="O1165" s="5" t="s">
        <v>293</v>
      </c>
      <c r="P1165" s="127"/>
      <c r="Q1165" s="129"/>
      <c r="R1165" s="237"/>
      <c r="S1165" s="128"/>
      <c r="T1165" s="119"/>
      <c r="U1165" s="130"/>
      <c r="V1165" s="130"/>
      <c r="W1165" s="5"/>
      <c r="X1165" s="128"/>
      <c r="Y1165" s="127"/>
      <c r="Z1165" s="127"/>
      <c r="AA1165" s="128"/>
      <c r="AB1165" s="119"/>
      <c r="AC1165" s="68" t="s">
        <v>82</v>
      </c>
      <c r="AD1165" s="35"/>
      <c r="AE1165" s="112"/>
      <c r="AF1165" s="112"/>
      <c r="AG1165" s="112"/>
      <c r="AH1165" s="112"/>
      <c r="AI1165" s="6"/>
      <c r="AJ1165" s="6"/>
      <c r="AK1165" s="6"/>
      <c r="AL1165" s="145"/>
      <c r="AM1165" s="135"/>
      <c r="AN1165" s="136"/>
      <c r="AO1165" s="136"/>
      <c r="AP1165" s="136"/>
      <c r="AQ1165" s="147"/>
      <c r="AR1165" s="145"/>
      <c r="AS1165" s="110"/>
      <c r="AT1165" s="119"/>
      <c r="AU1165" s="10"/>
      <c r="AV1165" s="119"/>
      <c r="AW1165" s="8"/>
      <c r="AX1165" s="9"/>
      <c r="AY1165" s="9"/>
      <c r="AZ1165" s="9"/>
      <c r="BA1165" s="145"/>
      <c r="BB1165" s="145"/>
      <c r="BC1165" s="149"/>
      <c r="BD1165" s="33"/>
      <c r="BE1165" s="6"/>
      <c r="BF1165" s="8"/>
      <c r="BG1165" s="154"/>
      <c r="BH1165" s="119"/>
      <c r="BI1165" s="119"/>
      <c r="BJ1165" s="6"/>
      <c r="BK1165" s="108"/>
      <c r="BL1165" s="108"/>
      <c r="BM1165" s="6"/>
      <c r="BN1165" s="6"/>
      <c r="BO1165" s="7"/>
      <c r="BP1165" s="6"/>
      <c r="BQ1165" s="156"/>
      <c r="BR1165" s="139" t="s">
        <v>80</v>
      </c>
      <c r="BS1165" s="159"/>
      <c r="BT1165" s="6"/>
    </row>
    <row r="1166" spans="1:72" s="101" customFormat="1" x14ac:dyDescent="0.25">
      <c r="A1166" s="122"/>
      <c r="B1166" s="123"/>
      <c r="C1166" s="124"/>
      <c r="D1166" s="124"/>
      <c r="E1166" s="185"/>
      <c r="F1166" s="5"/>
      <c r="G1166" s="5"/>
      <c r="H1166" s="64" t="str">
        <f t="shared" si="34"/>
        <v/>
      </c>
      <c r="I1166" s="5"/>
      <c r="J1166" s="5"/>
      <c r="K1166" s="64" t="str">
        <f t="shared" si="35"/>
        <v/>
      </c>
      <c r="L1166" s="119"/>
      <c r="M1166" s="152"/>
      <c r="N1166" s="119"/>
      <c r="O1166" s="5" t="s">
        <v>293</v>
      </c>
      <c r="P1166" s="127"/>
      <c r="Q1166" s="129"/>
      <c r="R1166" s="237"/>
      <c r="S1166" s="128"/>
      <c r="T1166" s="119"/>
      <c r="U1166" s="130"/>
      <c r="V1166" s="130"/>
      <c r="W1166" s="5"/>
      <c r="X1166" s="128"/>
      <c r="Y1166" s="127"/>
      <c r="Z1166" s="127"/>
      <c r="AA1166" s="128"/>
      <c r="AB1166" s="119"/>
      <c r="AC1166" s="68" t="s">
        <v>82</v>
      </c>
      <c r="AD1166" s="35"/>
      <c r="AE1166" s="112"/>
      <c r="AF1166" s="112"/>
      <c r="AG1166" s="112"/>
      <c r="AH1166" s="112"/>
      <c r="AI1166" s="6"/>
      <c r="AJ1166" s="6"/>
      <c r="AK1166" s="6"/>
      <c r="AL1166" s="145"/>
      <c r="AM1166" s="135"/>
      <c r="AN1166" s="136"/>
      <c r="AO1166" s="136"/>
      <c r="AP1166" s="136"/>
      <c r="AQ1166" s="147"/>
      <c r="AR1166" s="145"/>
      <c r="AS1166" s="110"/>
      <c r="AT1166" s="119"/>
      <c r="AU1166" s="10"/>
      <c r="AV1166" s="119"/>
      <c r="AW1166" s="8"/>
      <c r="AX1166" s="9"/>
      <c r="AY1166" s="9"/>
      <c r="AZ1166" s="9"/>
      <c r="BA1166" s="145"/>
      <c r="BB1166" s="145"/>
      <c r="BC1166" s="149"/>
      <c r="BD1166" s="33"/>
      <c r="BE1166" s="6"/>
      <c r="BF1166" s="8"/>
      <c r="BG1166" s="154"/>
      <c r="BH1166" s="119"/>
      <c r="BI1166" s="119"/>
      <c r="BJ1166" s="6"/>
      <c r="BK1166" s="108"/>
      <c r="BL1166" s="108"/>
      <c r="BM1166" s="6"/>
      <c r="BN1166" s="6"/>
      <c r="BO1166" s="7"/>
      <c r="BP1166" s="6"/>
      <c r="BQ1166" s="156"/>
      <c r="BR1166" s="139" t="s">
        <v>80</v>
      </c>
      <c r="BS1166" s="159"/>
      <c r="BT1166" s="6"/>
    </row>
    <row r="1167" spans="1:72" s="101" customFormat="1" x14ac:dyDescent="0.25">
      <c r="A1167" s="122"/>
      <c r="B1167" s="123"/>
      <c r="C1167" s="124"/>
      <c r="D1167" s="124"/>
      <c r="E1167" s="185"/>
      <c r="F1167" s="5"/>
      <c r="G1167" s="5"/>
      <c r="H1167" s="64" t="str">
        <f t="shared" si="34"/>
        <v/>
      </c>
      <c r="I1167" s="5"/>
      <c r="J1167" s="5"/>
      <c r="K1167" s="64" t="str">
        <f t="shared" si="35"/>
        <v/>
      </c>
      <c r="L1167" s="119"/>
      <c r="M1167" s="152"/>
      <c r="N1167" s="119"/>
      <c r="O1167" s="5" t="s">
        <v>293</v>
      </c>
      <c r="P1167" s="127"/>
      <c r="Q1167" s="129"/>
      <c r="R1167" s="237"/>
      <c r="S1167" s="128"/>
      <c r="T1167" s="119"/>
      <c r="U1167" s="130"/>
      <c r="V1167" s="130"/>
      <c r="W1167" s="5"/>
      <c r="X1167" s="128"/>
      <c r="Y1167" s="127"/>
      <c r="Z1167" s="127"/>
      <c r="AA1167" s="128"/>
      <c r="AB1167" s="119"/>
      <c r="AC1167" s="68" t="s">
        <v>82</v>
      </c>
      <c r="AD1167" s="35"/>
      <c r="AE1167" s="112"/>
      <c r="AF1167" s="112"/>
      <c r="AG1167" s="112"/>
      <c r="AH1167" s="112"/>
      <c r="AI1167" s="6"/>
      <c r="AJ1167" s="6"/>
      <c r="AK1167" s="6"/>
      <c r="AL1167" s="145"/>
      <c r="AM1167" s="135"/>
      <c r="AN1167" s="136"/>
      <c r="AO1167" s="136"/>
      <c r="AP1167" s="136"/>
      <c r="AQ1167" s="147"/>
      <c r="AR1167" s="145"/>
      <c r="AS1167" s="110"/>
      <c r="AT1167" s="119"/>
      <c r="AU1167" s="10"/>
      <c r="AV1167" s="119"/>
      <c r="AW1167" s="8"/>
      <c r="AX1167" s="9"/>
      <c r="AY1167" s="9"/>
      <c r="AZ1167" s="9"/>
      <c r="BA1167" s="145"/>
      <c r="BB1167" s="145"/>
      <c r="BC1167" s="149"/>
      <c r="BD1167" s="33"/>
      <c r="BE1167" s="6"/>
      <c r="BF1167" s="8"/>
      <c r="BG1167" s="154"/>
      <c r="BH1167" s="119"/>
      <c r="BI1167" s="119"/>
      <c r="BJ1167" s="6"/>
      <c r="BK1167" s="108"/>
      <c r="BL1167" s="108"/>
      <c r="BM1167" s="6"/>
      <c r="BN1167" s="6"/>
      <c r="BO1167" s="7"/>
      <c r="BP1167" s="6"/>
      <c r="BQ1167" s="156"/>
      <c r="BR1167" s="139" t="s">
        <v>80</v>
      </c>
      <c r="BS1167" s="159"/>
      <c r="BT1167" s="6"/>
    </row>
    <row r="1168" spans="1:72" s="101" customFormat="1" x14ac:dyDescent="0.25">
      <c r="A1168" s="122"/>
      <c r="B1168" s="123"/>
      <c r="C1168" s="124"/>
      <c r="D1168" s="124"/>
      <c r="E1168" s="185"/>
      <c r="F1168" s="5"/>
      <c r="G1168" s="5"/>
      <c r="H1168" s="64" t="str">
        <f t="shared" si="34"/>
        <v/>
      </c>
      <c r="I1168" s="5"/>
      <c r="J1168" s="5"/>
      <c r="K1168" s="64" t="str">
        <f t="shared" si="35"/>
        <v/>
      </c>
      <c r="L1168" s="119"/>
      <c r="M1168" s="152"/>
      <c r="N1168" s="119"/>
      <c r="O1168" s="5" t="s">
        <v>293</v>
      </c>
      <c r="P1168" s="127"/>
      <c r="Q1168" s="129"/>
      <c r="R1168" s="237"/>
      <c r="S1168" s="128"/>
      <c r="T1168" s="119"/>
      <c r="U1168" s="130"/>
      <c r="V1168" s="130"/>
      <c r="W1168" s="5"/>
      <c r="X1168" s="128"/>
      <c r="Y1168" s="127"/>
      <c r="Z1168" s="127"/>
      <c r="AA1168" s="128"/>
      <c r="AB1168" s="119"/>
      <c r="AC1168" s="68" t="s">
        <v>82</v>
      </c>
      <c r="AD1168" s="35"/>
      <c r="AE1168" s="112"/>
      <c r="AF1168" s="112"/>
      <c r="AG1168" s="112"/>
      <c r="AH1168" s="112"/>
      <c r="AI1168" s="6"/>
      <c r="AJ1168" s="6"/>
      <c r="AK1168" s="6"/>
      <c r="AL1168" s="145"/>
      <c r="AM1168" s="135"/>
      <c r="AN1168" s="136"/>
      <c r="AO1168" s="136"/>
      <c r="AP1168" s="136"/>
      <c r="AQ1168" s="147"/>
      <c r="AR1168" s="145"/>
      <c r="AS1168" s="110"/>
      <c r="AT1168" s="119"/>
      <c r="AU1168" s="10"/>
      <c r="AV1168" s="119"/>
      <c r="AW1168" s="8"/>
      <c r="AX1168" s="9"/>
      <c r="AY1168" s="9"/>
      <c r="AZ1168" s="9"/>
      <c r="BA1168" s="145"/>
      <c r="BB1168" s="145"/>
      <c r="BC1168" s="149"/>
      <c r="BD1168" s="33"/>
      <c r="BE1168" s="6"/>
      <c r="BF1168" s="8"/>
      <c r="BG1168" s="154"/>
      <c r="BH1168" s="119"/>
      <c r="BI1168" s="119"/>
      <c r="BJ1168" s="6"/>
      <c r="BK1168" s="108"/>
      <c r="BL1168" s="108"/>
      <c r="BM1168" s="6"/>
      <c r="BN1168" s="6"/>
      <c r="BO1168" s="7"/>
      <c r="BP1168" s="6"/>
      <c r="BQ1168" s="156"/>
      <c r="BR1168" s="139" t="s">
        <v>80</v>
      </c>
      <c r="BS1168" s="159"/>
      <c r="BT1168" s="6"/>
    </row>
    <row r="1169" spans="1:72" s="101" customFormat="1" x14ac:dyDescent="0.25">
      <c r="A1169" s="122"/>
      <c r="B1169" s="123"/>
      <c r="C1169" s="124"/>
      <c r="D1169" s="124"/>
      <c r="E1169" s="185"/>
      <c r="F1169" s="5"/>
      <c r="G1169" s="5"/>
      <c r="H1169" s="64" t="str">
        <f t="shared" si="34"/>
        <v/>
      </c>
      <c r="I1169" s="5"/>
      <c r="J1169" s="5"/>
      <c r="K1169" s="64" t="str">
        <f t="shared" si="35"/>
        <v/>
      </c>
      <c r="L1169" s="119"/>
      <c r="M1169" s="152"/>
      <c r="N1169" s="119"/>
      <c r="O1169" s="5" t="s">
        <v>293</v>
      </c>
      <c r="P1169" s="127"/>
      <c r="Q1169" s="129"/>
      <c r="R1169" s="237"/>
      <c r="S1169" s="128"/>
      <c r="T1169" s="119"/>
      <c r="U1169" s="130"/>
      <c r="V1169" s="130"/>
      <c r="W1169" s="5"/>
      <c r="X1169" s="128"/>
      <c r="Y1169" s="127"/>
      <c r="Z1169" s="127"/>
      <c r="AA1169" s="128"/>
      <c r="AB1169" s="119"/>
      <c r="AC1169" s="68" t="s">
        <v>82</v>
      </c>
      <c r="AD1169" s="35"/>
      <c r="AE1169" s="112"/>
      <c r="AF1169" s="112"/>
      <c r="AG1169" s="112"/>
      <c r="AH1169" s="112"/>
      <c r="AI1169" s="6"/>
      <c r="AJ1169" s="6"/>
      <c r="AK1169" s="6"/>
      <c r="AL1169" s="145"/>
      <c r="AM1169" s="135"/>
      <c r="AN1169" s="136"/>
      <c r="AO1169" s="136"/>
      <c r="AP1169" s="136"/>
      <c r="AQ1169" s="147"/>
      <c r="AR1169" s="145"/>
      <c r="AS1169" s="110"/>
      <c r="AT1169" s="119"/>
      <c r="AU1169" s="10"/>
      <c r="AV1169" s="119"/>
      <c r="AW1169" s="8"/>
      <c r="AX1169" s="9"/>
      <c r="AY1169" s="9"/>
      <c r="AZ1169" s="9"/>
      <c r="BA1169" s="145"/>
      <c r="BB1169" s="145"/>
      <c r="BC1169" s="149"/>
      <c r="BD1169" s="33"/>
      <c r="BE1169" s="6"/>
      <c r="BF1169" s="8"/>
      <c r="BG1169" s="154"/>
      <c r="BH1169" s="119"/>
      <c r="BI1169" s="119"/>
      <c r="BJ1169" s="6"/>
      <c r="BK1169" s="108"/>
      <c r="BL1169" s="108"/>
      <c r="BM1169" s="6"/>
      <c r="BN1169" s="6"/>
      <c r="BO1169" s="7"/>
      <c r="BP1169" s="6"/>
      <c r="BQ1169" s="156"/>
      <c r="BR1169" s="139" t="s">
        <v>80</v>
      </c>
      <c r="BS1169" s="159"/>
      <c r="BT1169" s="6"/>
    </row>
    <row r="1170" spans="1:72" s="101" customFormat="1" x14ac:dyDescent="0.25">
      <c r="A1170" s="122"/>
      <c r="B1170" s="123"/>
      <c r="C1170" s="124"/>
      <c r="D1170" s="124"/>
      <c r="E1170" s="185"/>
      <c r="F1170" s="5"/>
      <c r="G1170" s="5"/>
      <c r="H1170" s="64" t="str">
        <f t="shared" si="34"/>
        <v/>
      </c>
      <c r="I1170" s="5"/>
      <c r="J1170" s="5"/>
      <c r="K1170" s="64" t="str">
        <f t="shared" si="35"/>
        <v/>
      </c>
      <c r="L1170" s="119"/>
      <c r="M1170" s="152"/>
      <c r="N1170" s="119"/>
      <c r="O1170" s="5" t="s">
        <v>293</v>
      </c>
      <c r="P1170" s="127"/>
      <c r="Q1170" s="129"/>
      <c r="R1170" s="237"/>
      <c r="S1170" s="128"/>
      <c r="T1170" s="119"/>
      <c r="U1170" s="130"/>
      <c r="V1170" s="130"/>
      <c r="W1170" s="5"/>
      <c r="X1170" s="128"/>
      <c r="Y1170" s="127"/>
      <c r="Z1170" s="127"/>
      <c r="AA1170" s="128"/>
      <c r="AB1170" s="119"/>
      <c r="AC1170" s="68" t="s">
        <v>82</v>
      </c>
      <c r="AD1170" s="35"/>
      <c r="AE1170" s="112"/>
      <c r="AF1170" s="112"/>
      <c r="AG1170" s="112"/>
      <c r="AH1170" s="112"/>
      <c r="AI1170" s="6"/>
      <c r="AJ1170" s="6"/>
      <c r="AK1170" s="6"/>
      <c r="AL1170" s="145"/>
      <c r="AM1170" s="135"/>
      <c r="AN1170" s="136"/>
      <c r="AO1170" s="136"/>
      <c r="AP1170" s="136"/>
      <c r="AQ1170" s="147"/>
      <c r="AR1170" s="145"/>
      <c r="AS1170" s="110"/>
      <c r="AT1170" s="119"/>
      <c r="AU1170" s="10"/>
      <c r="AV1170" s="119"/>
      <c r="AW1170" s="8"/>
      <c r="AX1170" s="9"/>
      <c r="AY1170" s="9"/>
      <c r="AZ1170" s="9"/>
      <c r="BA1170" s="145"/>
      <c r="BB1170" s="145"/>
      <c r="BC1170" s="149"/>
      <c r="BD1170" s="33"/>
      <c r="BE1170" s="6"/>
      <c r="BF1170" s="8"/>
      <c r="BG1170" s="154"/>
      <c r="BH1170" s="119"/>
      <c r="BI1170" s="119"/>
      <c r="BJ1170" s="6"/>
      <c r="BK1170" s="108"/>
      <c r="BL1170" s="108"/>
      <c r="BM1170" s="6"/>
      <c r="BN1170" s="6"/>
      <c r="BO1170" s="7"/>
      <c r="BP1170" s="6"/>
      <c r="BQ1170" s="156"/>
      <c r="BR1170" s="139" t="s">
        <v>80</v>
      </c>
      <c r="BS1170" s="159"/>
      <c r="BT1170" s="6"/>
    </row>
    <row r="1171" spans="1:72" s="101" customFormat="1" x14ac:dyDescent="0.25">
      <c r="A1171" s="122"/>
      <c r="B1171" s="123"/>
      <c r="C1171" s="124"/>
      <c r="D1171" s="124"/>
      <c r="E1171" s="185"/>
      <c r="F1171" s="5"/>
      <c r="G1171" s="5"/>
      <c r="H1171" s="64" t="str">
        <f t="shared" si="34"/>
        <v/>
      </c>
      <c r="I1171" s="5"/>
      <c r="J1171" s="5"/>
      <c r="K1171" s="64" t="str">
        <f t="shared" si="35"/>
        <v/>
      </c>
      <c r="L1171" s="119"/>
      <c r="M1171" s="152"/>
      <c r="N1171" s="119"/>
      <c r="O1171" s="5" t="s">
        <v>293</v>
      </c>
      <c r="P1171" s="127"/>
      <c r="Q1171" s="129"/>
      <c r="R1171" s="237"/>
      <c r="S1171" s="128"/>
      <c r="T1171" s="119"/>
      <c r="U1171" s="130"/>
      <c r="V1171" s="130"/>
      <c r="W1171" s="5"/>
      <c r="X1171" s="128"/>
      <c r="Y1171" s="127"/>
      <c r="Z1171" s="127"/>
      <c r="AA1171" s="128"/>
      <c r="AB1171" s="119"/>
      <c r="AC1171" s="68" t="s">
        <v>82</v>
      </c>
      <c r="AD1171" s="35"/>
      <c r="AE1171" s="112"/>
      <c r="AF1171" s="112"/>
      <c r="AG1171" s="112"/>
      <c r="AH1171" s="112"/>
      <c r="AI1171" s="6"/>
      <c r="AJ1171" s="6"/>
      <c r="AK1171" s="6"/>
      <c r="AL1171" s="145"/>
      <c r="AM1171" s="135"/>
      <c r="AN1171" s="136"/>
      <c r="AO1171" s="136"/>
      <c r="AP1171" s="136"/>
      <c r="AQ1171" s="147"/>
      <c r="AR1171" s="145"/>
      <c r="AS1171" s="110"/>
      <c r="AT1171" s="119"/>
      <c r="AU1171" s="10"/>
      <c r="AV1171" s="119"/>
      <c r="AW1171" s="8"/>
      <c r="AX1171" s="9"/>
      <c r="AY1171" s="9"/>
      <c r="AZ1171" s="9"/>
      <c r="BA1171" s="145"/>
      <c r="BB1171" s="145"/>
      <c r="BC1171" s="149"/>
      <c r="BD1171" s="33"/>
      <c r="BE1171" s="6"/>
      <c r="BF1171" s="8"/>
      <c r="BG1171" s="154"/>
      <c r="BH1171" s="119"/>
      <c r="BI1171" s="119"/>
      <c r="BJ1171" s="6"/>
      <c r="BK1171" s="108"/>
      <c r="BL1171" s="108"/>
      <c r="BM1171" s="6"/>
      <c r="BN1171" s="6"/>
      <c r="BO1171" s="7"/>
      <c r="BP1171" s="6"/>
      <c r="BQ1171" s="156"/>
      <c r="BR1171" s="139" t="s">
        <v>80</v>
      </c>
      <c r="BS1171" s="159"/>
      <c r="BT1171" s="6"/>
    </row>
    <row r="1172" spans="1:72" s="101" customFormat="1" x14ac:dyDescent="0.25">
      <c r="A1172" s="122"/>
      <c r="B1172" s="123"/>
      <c r="C1172" s="124"/>
      <c r="D1172" s="124"/>
      <c r="E1172" s="185"/>
      <c r="F1172" s="5"/>
      <c r="G1172" s="5"/>
      <c r="H1172" s="64" t="str">
        <f t="shared" si="34"/>
        <v/>
      </c>
      <c r="I1172" s="5"/>
      <c r="J1172" s="5"/>
      <c r="K1172" s="64" t="str">
        <f t="shared" si="35"/>
        <v/>
      </c>
      <c r="L1172" s="119"/>
      <c r="M1172" s="152"/>
      <c r="N1172" s="119"/>
      <c r="O1172" s="5" t="s">
        <v>293</v>
      </c>
      <c r="P1172" s="127"/>
      <c r="Q1172" s="129"/>
      <c r="R1172" s="237"/>
      <c r="S1172" s="128"/>
      <c r="T1172" s="119"/>
      <c r="U1172" s="130"/>
      <c r="V1172" s="130"/>
      <c r="W1172" s="5"/>
      <c r="X1172" s="128"/>
      <c r="Y1172" s="127"/>
      <c r="Z1172" s="127"/>
      <c r="AA1172" s="128"/>
      <c r="AB1172" s="119"/>
      <c r="AC1172" s="68" t="s">
        <v>82</v>
      </c>
      <c r="AD1172" s="35"/>
      <c r="AE1172" s="112"/>
      <c r="AF1172" s="112"/>
      <c r="AG1172" s="112"/>
      <c r="AH1172" s="112"/>
      <c r="AI1172" s="6"/>
      <c r="AJ1172" s="6"/>
      <c r="AK1172" s="6"/>
      <c r="AL1172" s="145"/>
      <c r="AM1172" s="135"/>
      <c r="AN1172" s="136"/>
      <c r="AO1172" s="136"/>
      <c r="AP1172" s="136"/>
      <c r="AQ1172" s="147"/>
      <c r="AR1172" s="145"/>
      <c r="AS1172" s="110"/>
      <c r="AT1172" s="119"/>
      <c r="AU1172" s="10"/>
      <c r="AV1172" s="119"/>
      <c r="AW1172" s="8"/>
      <c r="AX1172" s="9"/>
      <c r="AY1172" s="9"/>
      <c r="AZ1172" s="9"/>
      <c r="BA1172" s="145"/>
      <c r="BB1172" s="145"/>
      <c r="BC1172" s="149"/>
      <c r="BD1172" s="33"/>
      <c r="BE1172" s="6"/>
      <c r="BF1172" s="8"/>
      <c r="BG1172" s="154"/>
      <c r="BH1172" s="119"/>
      <c r="BI1172" s="119"/>
      <c r="BJ1172" s="6"/>
      <c r="BK1172" s="108"/>
      <c r="BL1172" s="108"/>
      <c r="BM1172" s="6"/>
      <c r="BN1172" s="6"/>
      <c r="BO1172" s="7"/>
      <c r="BP1172" s="6"/>
      <c r="BQ1172" s="156"/>
      <c r="BR1172" s="139" t="s">
        <v>80</v>
      </c>
      <c r="BS1172" s="159"/>
      <c r="BT1172" s="6"/>
    </row>
    <row r="1173" spans="1:72" s="101" customFormat="1" x14ac:dyDescent="0.25">
      <c r="A1173" s="122"/>
      <c r="B1173" s="123"/>
      <c r="C1173" s="124"/>
      <c r="D1173" s="124"/>
      <c r="E1173" s="185"/>
      <c r="F1173" s="5"/>
      <c r="G1173" s="5"/>
      <c r="H1173" s="64" t="str">
        <f t="shared" si="34"/>
        <v/>
      </c>
      <c r="I1173" s="5"/>
      <c r="J1173" s="5"/>
      <c r="K1173" s="64" t="str">
        <f t="shared" si="35"/>
        <v/>
      </c>
      <c r="L1173" s="119"/>
      <c r="M1173" s="152"/>
      <c r="N1173" s="119"/>
      <c r="O1173" s="5" t="s">
        <v>293</v>
      </c>
      <c r="P1173" s="127"/>
      <c r="Q1173" s="129"/>
      <c r="R1173" s="237"/>
      <c r="S1173" s="128"/>
      <c r="T1173" s="119"/>
      <c r="U1173" s="130"/>
      <c r="V1173" s="130"/>
      <c r="W1173" s="5"/>
      <c r="X1173" s="128"/>
      <c r="Y1173" s="127"/>
      <c r="Z1173" s="127"/>
      <c r="AA1173" s="128"/>
      <c r="AB1173" s="119"/>
      <c r="AC1173" s="68" t="s">
        <v>82</v>
      </c>
      <c r="AD1173" s="35"/>
      <c r="AE1173" s="112"/>
      <c r="AF1173" s="112"/>
      <c r="AG1173" s="112"/>
      <c r="AH1173" s="112"/>
      <c r="AI1173" s="6"/>
      <c r="AJ1173" s="6"/>
      <c r="AK1173" s="6"/>
      <c r="AL1173" s="145"/>
      <c r="AM1173" s="135"/>
      <c r="AN1173" s="136"/>
      <c r="AO1173" s="136"/>
      <c r="AP1173" s="136"/>
      <c r="AQ1173" s="147"/>
      <c r="AR1173" s="145"/>
      <c r="AS1173" s="110"/>
      <c r="AT1173" s="119"/>
      <c r="AU1173" s="10"/>
      <c r="AV1173" s="119"/>
      <c r="AW1173" s="8"/>
      <c r="AX1173" s="9"/>
      <c r="AY1173" s="9"/>
      <c r="AZ1173" s="9"/>
      <c r="BA1173" s="145"/>
      <c r="BB1173" s="145"/>
      <c r="BC1173" s="149"/>
      <c r="BD1173" s="33"/>
      <c r="BE1173" s="6"/>
      <c r="BF1173" s="8"/>
      <c r="BG1173" s="154"/>
      <c r="BH1173" s="119"/>
      <c r="BI1173" s="119"/>
      <c r="BJ1173" s="6"/>
      <c r="BK1173" s="108"/>
      <c r="BL1173" s="108"/>
      <c r="BM1173" s="6"/>
      <c r="BN1173" s="6"/>
      <c r="BO1173" s="7"/>
      <c r="BP1173" s="6"/>
      <c r="BQ1173" s="156"/>
      <c r="BR1173" s="139" t="s">
        <v>80</v>
      </c>
      <c r="BS1173" s="159"/>
      <c r="BT1173" s="6"/>
    </row>
    <row r="1174" spans="1:72" s="101" customFormat="1" x14ac:dyDescent="0.25">
      <c r="A1174" s="122"/>
      <c r="B1174" s="123"/>
      <c r="C1174" s="124"/>
      <c r="D1174" s="124"/>
      <c r="E1174" s="185"/>
      <c r="F1174" s="5"/>
      <c r="G1174" s="5"/>
      <c r="H1174" s="64" t="str">
        <f t="shared" si="34"/>
        <v/>
      </c>
      <c r="I1174" s="5"/>
      <c r="J1174" s="5"/>
      <c r="K1174" s="64" t="str">
        <f t="shared" si="35"/>
        <v/>
      </c>
      <c r="L1174" s="119"/>
      <c r="M1174" s="152"/>
      <c r="N1174" s="119"/>
      <c r="O1174" s="5" t="s">
        <v>293</v>
      </c>
      <c r="P1174" s="127"/>
      <c r="Q1174" s="129"/>
      <c r="R1174" s="237"/>
      <c r="S1174" s="128"/>
      <c r="T1174" s="119"/>
      <c r="U1174" s="130"/>
      <c r="V1174" s="130"/>
      <c r="W1174" s="5"/>
      <c r="X1174" s="128"/>
      <c r="Y1174" s="127"/>
      <c r="Z1174" s="127"/>
      <c r="AA1174" s="128"/>
      <c r="AB1174" s="119"/>
      <c r="AC1174" s="68" t="s">
        <v>82</v>
      </c>
      <c r="AD1174" s="35"/>
      <c r="AE1174" s="112"/>
      <c r="AF1174" s="112"/>
      <c r="AG1174" s="112"/>
      <c r="AH1174" s="112"/>
      <c r="AI1174" s="6"/>
      <c r="AJ1174" s="6"/>
      <c r="AK1174" s="6"/>
      <c r="AL1174" s="145"/>
      <c r="AM1174" s="135"/>
      <c r="AN1174" s="136"/>
      <c r="AO1174" s="136"/>
      <c r="AP1174" s="136"/>
      <c r="AQ1174" s="147"/>
      <c r="AR1174" s="145"/>
      <c r="AS1174" s="110"/>
      <c r="AT1174" s="119"/>
      <c r="AU1174" s="10"/>
      <c r="AV1174" s="119"/>
      <c r="AW1174" s="8"/>
      <c r="AX1174" s="9"/>
      <c r="AY1174" s="9"/>
      <c r="AZ1174" s="9"/>
      <c r="BA1174" s="145"/>
      <c r="BB1174" s="145"/>
      <c r="BC1174" s="149"/>
      <c r="BD1174" s="33"/>
      <c r="BE1174" s="6"/>
      <c r="BF1174" s="8"/>
      <c r="BG1174" s="154"/>
      <c r="BH1174" s="119"/>
      <c r="BI1174" s="119"/>
      <c r="BJ1174" s="6"/>
      <c r="BK1174" s="108"/>
      <c r="BL1174" s="108"/>
      <c r="BM1174" s="6"/>
      <c r="BN1174" s="6"/>
      <c r="BO1174" s="7"/>
      <c r="BP1174" s="6"/>
      <c r="BQ1174" s="156"/>
      <c r="BR1174" s="139" t="s">
        <v>80</v>
      </c>
      <c r="BS1174" s="159"/>
      <c r="BT1174" s="6"/>
    </row>
    <row r="1175" spans="1:72" s="101" customFormat="1" x14ac:dyDescent="0.25">
      <c r="A1175" s="122"/>
      <c r="B1175" s="123"/>
      <c r="C1175" s="124"/>
      <c r="D1175" s="124"/>
      <c r="E1175" s="185"/>
      <c r="F1175" s="5"/>
      <c r="G1175" s="5"/>
      <c r="H1175" s="64" t="str">
        <f t="shared" si="34"/>
        <v/>
      </c>
      <c r="I1175" s="5"/>
      <c r="J1175" s="5"/>
      <c r="K1175" s="64" t="str">
        <f t="shared" si="35"/>
        <v/>
      </c>
      <c r="L1175" s="119"/>
      <c r="M1175" s="152"/>
      <c r="N1175" s="119"/>
      <c r="O1175" s="5" t="s">
        <v>293</v>
      </c>
      <c r="P1175" s="127"/>
      <c r="Q1175" s="129"/>
      <c r="R1175" s="237"/>
      <c r="S1175" s="128"/>
      <c r="T1175" s="119"/>
      <c r="U1175" s="130"/>
      <c r="V1175" s="130"/>
      <c r="W1175" s="5"/>
      <c r="X1175" s="128"/>
      <c r="Y1175" s="127"/>
      <c r="Z1175" s="127"/>
      <c r="AA1175" s="128"/>
      <c r="AB1175" s="119"/>
      <c r="AC1175" s="68" t="s">
        <v>82</v>
      </c>
      <c r="AD1175" s="35"/>
      <c r="AE1175" s="112"/>
      <c r="AF1175" s="112"/>
      <c r="AG1175" s="112"/>
      <c r="AH1175" s="112"/>
      <c r="AI1175" s="6"/>
      <c r="AJ1175" s="6"/>
      <c r="AK1175" s="6"/>
      <c r="AL1175" s="145"/>
      <c r="AM1175" s="135"/>
      <c r="AN1175" s="136"/>
      <c r="AO1175" s="136"/>
      <c r="AP1175" s="136"/>
      <c r="AQ1175" s="147"/>
      <c r="AR1175" s="145"/>
      <c r="AS1175" s="110"/>
      <c r="AT1175" s="119"/>
      <c r="AU1175" s="10"/>
      <c r="AV1175" s="119"/>
      <c r="AW1175" s="8"/>
      <c r="AX1175" s="9"/>
      <c r="AY1175" s="9"/>
      <c r="AZ1175" s="9"/>
      <c r="BA1175" s="145"/>
      <c r="BB1175" s="145"/>
      <c r="BC1175" s="149"/>
      <c r="BD1175" s="33"/>
      <c r="BE1175" s="6"/>
      <c r="BF1175" s="8"/>
      <c r="BG1175" s="154"/>
      <c r="BH1175" s="119"/>
      <c r="BI1175" s="119"/>
      <c r="BJ1175" s="6"/>
      <c r="BK1175" s="108"/>
      <c r="BL1175" s="108"/>
      <c r="BM1175" s="6"/>
      <c r="BN1175" s="6"/>
      <c r="BO1175" s="7"/>
      <c r="BP1175" s="6"/>
      <c r="BQ1175" s="156"/>
      <c r="BR1175" s="139" t="s">
        <v>80</v>
      </c>
      <c r="BS1175" s="159"/>
      <c r="BT1175" s="6"/>
    </row>
    <row r="1176" spans="1:72" s="101" customFormat="1" x14ac:dyDescent="0.25">
      <c r="A1176" s="122"/>
      <c r="B1176" s="123"/>
      <c r="C1176" s="124"/>
      <c r="D1176" s="124"/>
      <c r="E1176" s="185"/>
      <c r="F1176" s="5"/>
      <c r="G1176" s="5"/>
      <c r="H1176" s="64" t="str">
        <f t="shared" si="34"/>
        <v/>
      </c>
      <c r="I1176" s="5"/>
      <c r="J1176" s="5"/>
      <c r="K1176" s="64" t="str">
        <f t="shared" si="35"/>
        <v/>
      </c>
      <c r="L1176" s="119"/>
      <c r="M1176" s="152"/>
      <c r="N1176" s="119"/>
      <c r="O1176" s="5" t="s">
        <v>293</v>
      </c>
      <c r="P1176" s="127"/>
      <c r="Q1176" s="129"/>
      <c r="R1176" s="237"/>
      <c r="S1176" s="128"/>
      <c r="T1176" s="119"/>
      <c r="U1176" s="130"/>
      <c r="V1176" s="130"/>
      <c r="W1176" s="5"/>
      <c r="X1176" s="128"/>
      <c r="Y1176" s="127"/>
      <c r="Z1176" s="127"/>
      <c r="AA1176" s="128"/>
      <c r="AB1176" s="119"/>
      <c r="AC1176" s="68" t="s">
        <v>82</v>
      </c>
      <c r="AD1176" s="35"/>
      <c r="AE1176" s="112"/>
      <c r="AF1176" s="112"/>
      <c r="AG1176" s="112"/>
      <c r="AH1176" s="112"/>
      <c r="AI1176" s="6"/>
      <c r="AJ1176" s="6"/>
      <c r="AK1176" s="6"/>
      <c r="AL1176" s="145"/>
      <c r="AM1176" s="135"/>
      <c r="AN1176" s="136"/>
      <c r="AO1176" s="136"/>
      <c r="AP1176" s="136"/>
      <c r="AQ1176" s="147"/>
      <c r="AR1176" s="145"/>
      <c r="AS1176" s="110"/>
      <c r="AT1176" s="119"/>
      <c r="AU1176" s="10"/>
      <c r="AV1176" s="119"/>
      <c r="AW1176" s="8"/>
      <c r="AX1176" s="9"/>
      <c r="AY1176" s="9"/>
      <c r="AZ1176" s="9"/>
      <c r="BA1176" s="145"/>
      <c r="BB1176" s="145"/>
      <c r="BC1176" s="149"/>
      <c r="BD1176" s="33"/>
      <c r="BE1176" s="6"/>
      <c r="BF1176" s="8"/>
      <c r="BG1176" s="154"/>
      <c r="BH1176" s="119"/>
      <c r="BI1176" s="119"/>
      <c r="BJ1176" s="6"/>
      <c r="BK1176" s="108"/>
      <c r="BL1176" s="108"/>
      <c r="BM1176" s="6"/>
      <c r="BN1176" s="6"/>
      <c r="BO1176" s="7"/>
      <c r="BP1176" s="6"/>
      <c r="BQ1176" s="156"/>
      <c r="BR1176" s="139" t="s">
        <v>80</v>
      </c>
      <c r="BS1176" s="159"/>
      <c r="BT1176" s="6"/>
    </row>
    <row r="1177" spans="1:72" s="101" customFormat="1" x14ac:dyDescent="0.25">
      <c r="A1177" s="122"/>
      <c r="B1177" s="123"/>
      <c r="C1177" s="124"/>
      <c r="D1177" s="124"/>
      <c r="E1177" s="185"/>
      <c r="F1177" s="5"/>
      <c r="G1177" s="5"/>
      <c r="H1177" s="64" t="str">
        <f t="shared" si="34"/>
        <v/>
      </c>
      <c r="I1177" s="5"/>
      <c r="J1177" s="5"/>
      <c r="K1177" s="64" t="str">
        <f t="shared" si="35"/>
        <v/>
      </c>
      <c r="L1177" s="119"/>
      <c r="M1177" s="152"/>
      <c r="N1177" s="119"/>
      <c r="O1177" s="5" t="s">
        <v>293</v>
      </c>
      <c r="P1177" s="127"/>
      <c r="Q1177" s="129"/>
      <c r="R1177" s="237"/>
      <c r="S1177" s="128"/>
      <c r="T1177" s="119"/>
      <c r="U1177" s="130"/>
      <c r="V1177" s="130"/>
      <c r="W1177" s="5"/>
      <c r="X1177" s="128"/>
      <c r="Y1177" s="127"/>
      <c r="Z1177" s="127"/>
      <c r="AA1177" s="128"/>
      <c r="AB1177" s="119"/>
      <c r="AC1177" s="68" t="s">
        <v>82</v>
      </c>
      <c r="AD1177" s="35"/>
      <c r="AE1177" s="112"/>
      <c r="AF1177" s="112"/>
      <c r="AG1177" s="112"/>
      <c r="AH1177" s="112"/>
      <c r="AI1177" s="6"/>
      <c r="AJ1177" s="6"/>
      <c r="AK1177" s="6"/>
      <c r="AL1177" s="145"/>
      <c r="AM1177" s="135"/>
      <c r="AN1177" s="136"/>
      <c r="AO1177" s="136"/>
      <c r="AP1177" s="136"/>
      <c r="AQ1177" s="147"/>
      <c r="AR1177" s="145"/>
      <c r="AS1177" s="110"/>
      <c r="AT1177" s="119"/>
      <c r="AU1177" s="10"/>
      <c r="AV1177" s="119"/>
      <c r="AW1177" s="8"/>
      <c r="AX1177" s="9"/>
      <c r="AY1177" s="9"/>
      <c r="AZ1177" s="9"/>
      <c r="BA1177" s="145"/>
      <c r="BB1177" s="145"/>
      <c r="BC1177" s="149"/>
      <c r="BD1177" s="33"/>
      <c r="BE1177" s="6"/>
      <c r="BF1177" s="8"/>
      <c r="BG1177" s="154"/>
      <c r="BH1177" s="119"/>
      <c r="BI1177" s="119"/>
      <c r="BJ1177" s="6"/>
      <c r="BK1177" s="108"/>
      <c r="BL1177" s="108"/>
      <c r="BM1177" s="6"/>
      <c r="BN1177" s="6"/>
      <c r="BO1177" s="7"/>
      <c r="BP1177" s="6"/>
      <c r="BQ1177" s="156"/>
      <c r="BR1177" s="139" t="s">
        <v>80</v>
      </c>
      <c r="BS1177" s="159"/>
      <c r="BT1177" s="6"/>
    </row>
    <row r="1178" spans="1:72" s="101" customFormat="1" x14ac:dyDescent="0.25">
      <c r="A1178" s="122"/>
      <c r="B1178" s="123"/>
      <c r="C1178" s="124"/>
      <c r="D1178" s="124"/>
      <c r="E1178" s="185"/>
      <c r="F1178" s="5"/>
      <c r="G1178" s="5"/>
      <c r="H1178" s="64" t="str">
        <f t="shared" si="34"/>
        <v/>
      </c>
      <c r="I1178" s="5"/>
      <c r="J1178" s="5"/>
      <c r="K1178" s="64" t="str">
        <f t="shared" si="35"/>
        <v/>
      </c>
      <c r="L1178" s="119"/>
      <c r="M1178" s="152"/>
      <c r="N1178" s="119"/>
      <c r="O1178" s="5" t="s">
        <v>293</v>
      </c>
      <c r="P1178" s="127"/>
      <c r="Q1178" s="129"/>
      <c r="R1178" s="237"/>
      <c r="S1178" s="128"/>
      <c r="T1178" s="119"/>
      <c r="U1178" s="130"/>
      <c r="V1178" s="130"/>
      <c r="W1178" s="5"/>
      <c r="X1178" s="128"/>
      <c r="Y1178" s="127"/>
      <c r="Z1178" s="127"/>
      <c r="AA1178" s="128"/>
      <c r="AB1178" s="119"/>
      <c r="AC1178" s="68" t="s">
        <v>82</v>
      </c>
      <c r="AD1178" s="35"/>
      <c r="AE1178" s="112"/>
      <c r="AF1178" s="112"/>
      <c r="AG1178" s="112"/>
      <c r="AH1178" s="112"/>
      <c r="AI1178" s="6"/>
      <c r="AJ1178" s="6"/>
      <c r="AK1178" s="6"/>
      <c r="AL1178" s="145"/>
      <c r="AM1178" s="135"/>
      <c r="AN1178" s="136"/>
      <c r="AO1178" s="136"/>
      <c r="AP1178" s="136"/>
      <c r="AQ1178" s="147"/>
      <c r="AR1178" s="145"/>
      <c r="AS1178" s="110"/>
      <c r="AT1178" s="119"/>
      <c r="AU1178" s="10"/>
      <c r="AV1178" s="119"/>
      <c r="AW1178" s="8"/>
      <c r="AX1178" s="9"/>
      <c r="AY1178" s="9"/>
      <c r="AZ1178" s="9"/>
      <c r="BA1178" s="145"/>
      <c r="BB1178" s="145"/>
      <c r="BC1178" s="149"/>
      <c r="BD1178" s="33"/>
      <c r="BE1178" s="6"/>
      <c r="BF1178" s="8"/>
      <c r="BG1178" s="154"/>
      <c r="BH1178" s="119"/>
      <c r="BI1178" s="119"/>
      <c r="BJ1178" s="6"/>
      <c r="BK1178" s="108"/>
      <c r="BL1178" s="108"/>
      <c r="BM1178" s="6"/>
      <c r="BN1178" s="6"/>
      <c r="BO1178" s="7"/>
      <c r="BP1178" s="6"/>
      <c r="BQ1178" s="156"/>
      <c r="BR1178" s="139" t="s">
        <v>80</v>
      </c>
      <c r="BS1178" s="159"/>
      <c r="BT1178" s="6"/>
    </row>
    <row r="1179" spans="1:72" s="101" customFormat="1" x14ac:dyDescent="0.25">
      <c r="A1179" s="122"/>
      <c r="B1179" s="123"/>
      <c r="C1179" s="124"/>
      <c r="D1179" s="124"/>
      <c r="E1179" s="185"/>
      <c r="F1179" s="5"/>
      <c r="G1179" s="5"/>
      <c r="H1179" s="64" t="str">
        <f t="shared" si="34"/>
        <v/>
      </c>
      <c r="I1179" s="5"/>
      <c r="J1179" s="5"/>
      <c r="K1179" s="64" t="str">
        <f t="shared" si="35"/>
        <v/>
      </c>
      <c r="L1179" s="119"/>
      <c r="M1179" s="152"/>
      <c r="N1179" s="119"/>
      <c r="O1179" s="5" t="s">
        <v>293</v>
      </c>
      <c r="P1179" s="127"/>
      <c r="Q1179" s="129"/>
      <c r="R1179" s="237"/>
      <c r="S1179" s="128"/>
      <c r="T1179" s="119"/>
      <c r="U1179" s="130"/>
      <c r="V1179" s="130"/>
      <c r="W1179" s="5"/>
      <c r="X1179" s="128"/>
      <c r="Y1179" s="127"/>
      <c r="Z1179" s="127"/>
      <c r="AA1179" s="128"/>
      <c r="AB1179" s="119"/>
      <c r="AC1179" s="68" t="s">
        <v>82</v>
      </c>
      <c r="AD1179" s="35"/>
      <c r="AE1179" s="112"/>
      <c r="AF1179" s="112"/>
      <c r="AG1179" s="112"/>
      <c r="AH1179" s="112"/>
      <c r="AI1179" s="6"/>
      <c r="AJ1179" s="6"/>
      <c r="AK1179" s="6"/>
      <c r="AL1179" s="145"/>
      <c r="AM1179" s="135"/>
      <c r="AN1179" s="136"/>
      <c r="AO1179" s="136"/>
      <c r="AP1179" s="136"/>
      <c r="AQ1179" s="147"/>
      <c r="AR1179" s="145"/>
      <c r="AS1179" s="110"/>
      <c r="AT1179" s="119"/>
      <c r="AU1179" s="10"/>
      <c r="AV1179" s="119"/>
      <c r="AW1179" s="8"/>
      <c r="AX1179" s="9"/>
      <c r="AY1179" s="9"/>
      <c r="AZ1179" s="9"/>
      <c r="BA1179" s="145"/>
      <c r="BB1179" s="145"/>
      <c r="BC1179" s="149"/>
      <c r="BD1179" s="33"/>
      <c r="BE1179" s="6"/>
      <c r="BF1179" s="8"/>
      <c r="BG1179" s="154"/>
      <c r="BH1179" s="119"/>
      <c r="BI1179" s="119"/>
      <c r="BJ1179" s="6"/>
      <c r="BK1179" s="108"/>
      <c r="BL1179" s="108"/>
      <c r="BM1179" s="6"/>
      <c r="BN1179" s="6"/>
      <c r="BO1179" s="7"/>
      <c r="BP1179" s="6"/>
      <c r="BQ1179" s="156"/>
      <c r="BR1179" s="139" t="s">
        <v>80</v>
      </c>
      <c r="BS1179" s="159"/>
      <c r="BT1179" s="6"/>
    </row>
    <row r="1180" spans="1:72" s="101" customFormat="1" x14ac:dyDescent="0.25">
      <c r="A1180" s="122"/>
      <c r="B1180" s="123"/>
      <c r="C1180" s="124"/>
      <c r="D1180" s="124"/>
      <c r="E1180" s="185"/>
      <c r="F1180" s="5"/>
      <c r="G1180" s="5"/>
      <c r="H1180" s="64" t="str">
        <f t="shared" si="34"/>
        <v/>
      </c>
      <c r="I1180" s="5"/>
      <c r="J1180" s="5"/>
      <c r="K1180" s="64" t="str">
        <f t="shared" si="35"/>
        <v/>
      </c>
      <c r="L1180" s="119"/>
      <c r="M1180" s="152"/>
      <c r="N1180" s="119"/>
      <c r="O1180" s="5" t="s">
        <v>293</v>
      </c>
      <c r="P1180" s="127"/>
      <c r="Q1180" s="129"/>
      <c r="R1180" s="237"/>
      <c r="S1180" s="128"/>
      <c r="T1180" s="119"/>
      <c r="U1180" s="130"/>
      <c r="V1180" s="130"/>
      <c r="W1180" s="5"/>
      <c r="X1180" s="128"/>
      <c r="Y1180" s="127"/>
      <c r="Z1180" s="127"/>
      <c r="AA1180" s="128"/>
      <c r="AB1180" s="119"/>
      <c r="AC1180" s="68" t="s">
        <v>82</v>
      </c>
      <c r="AD1180" s="35"/>
      <c r="AE1180" s="112"/>
      <c r="AF1180" s="112"/>
      <c r="AG1180" s="112"/>
      <c r="AH1180" s="112"/>
      <c r="AI1180" s="6"/>
      <c r="AJ1180" s="6"/>
      <c r="AK1180" s="6"/>
      <c r="AL1180" s="145"/>
      <c r="AM1180" s="135"/>
      <c r="AN1180" s="136"/>
      <c r="AO1180" s="136"/>
      <c r="AP1180" s="136"/>
      <c r="AQ1180" s="147"/>
      <c r="AR1180" s="145"/>
      <c r="AS1180" s="110"/>
      <c r="AT1180" s="119"/>
      <c r="AU1180" s="10"/>
      <c r="AV1180" s="119"/>
      <c r="AW1180" s="8"/>
      <c r="AX1180" s="9"/>
      <c r="AY1180" s="9"/>
      <c r="AZ1180" s="9"/>
      <c r="BA1180" s="145"/>
      <c r="BB1180" s="145"/>
      <c r="BC1180" s="149"/>
      <c r="BD1180" s="33"/>
      <c r="BE1180" s="6"/>
      <c r="BF1180" s="8"/>
      <c r="BG1180" s="154"/>
      <c r="BH1180" s="119"/>
      <c r="BI1180" s="119"/>
      <c r="BJ1180" s="6"/>
      <c r="BK1180" s="108"/>
      <c r="BL1180" s="108"/>
      <c r="BM1180" s="6"/>
      <c r="BN1180" s="6"/>
      <c r="BO1180" s="7"/>
      <c r="BP1180" s="6"/>
      <c r="BQ1180" s="156"/>
      <c r="BR1180" s="139" t="s">
        <v>80</v>
      </c>
      <c r="BS1180" s="159"/>
      <c r="BT1180" s="6"/>
    </row>
    <row r="1181" spans="1:72" s="101" customFormat="1" x14ac:dyDescent="0.25">
      <c r="A1181" s="122"/>
      <c r="B1181" s="123"/>
      <c r="C1181" s="124"/>
      <c r="D1181" s="124"/>
      <c r="E1181" s="185"/>
      <c r="F1181" s="5"/>
      <c r="G1181" s="5"/>
      <c r="H1181" s="64" t="str">
        <f t="shared" si="34"/>
        <v/>
      </c>
      <c r="I1181" s="5"/>
      <c r="J1181" s="5"/>
      <c r="K1181" s="64" t="str">
        <f t="shared" si="35"/>
        <v/>
      </c>
      <c r="L1181" s="119"/>
      <c r="M1181" s="152"/>
      <c r="N1181" s="119"/>
      <c r="O1181" s="5" t="s">
        <v>293</v>
      </c>
      <c r="P1181" s="127"/>
      <c r="Q1181" s="129"/>
      <c r="R1181" s="237"/>
      <c r="S1181" s="128"/>
      <c r="T1181" s="119"/>
      <c r="U1181" s="130"/>
      <c r="V1181" s="130"/>
      <c r="W1181" s="5"/>
      <c r="X1181" s="128"/>
      <c r="Y1181" s="127"/>
      <c r="Z1181" s="127"/>
      <c r="AA1181" s="128"/>
      <c r="AB1181" s="119"/>
      <c r="AC1181" s="68" t="s">
        <v>82</v>
      </c>
      <c r="AD1181" s="35"/>
      <c r="AE1181" s="112"/>
      <c r="AF1181" s="112"/>
      <c r="AG1181" s="112"/>
      <c r="AH1181" s="112"/>
      <c r="AI1181" s="6"/>
      <c r="AJ1181" s="6"/>
      <c r="AK1181" s="6"/>
      <c r="AL1181" s="145"/>
      <c r="AM1181" s="135"/>
      <c r="AN1181" s="136"/>
      <c r="AO1181" s="136"/>
      <c r="AP1181" s="136"/>
      <c r="AQ1181" s="147"/>
      <c r="AR1181" s="145"/>
      <c r="AS1181" s="110"/>
      <c r="AT1181" s="119"/>
      <c r="AU1181" s="10"/>
      <c r="AV1181" s="119"/>
      <c r="AW1181" s="8"/>
      <c r="AX1181" s="9"/>
      <c r="AY1181" s="9"/>
      <c r="AZ1181" s="9"/>
      <c r="BA1181" s="145"/>
      <c r="BB1181" s="145"/>
      <c r="BC1181" s="149"/>
      <c r="BD1181" s="33"/>
      <c r="BE1181" s="6"/>
      <c r="BF1181" s="8"/>
      <c r="BG1181" s="154"/>
      <c r="BH1181" s="119"/>
      <c r="BI1181" s="119"/>
      <c r="BJ1181" s="6"/>
      <c r="BK1181" s="108"/>
      <c r="BL1181" s="108"/>
      <c r="BM1181" s="6"/>
      <c r="BN1181" s="6"/>
      <c r="BO1181" s="7"/>
      <c r="BP1181" s="6"/>
      <c r="BQ1181" s="156"/>
      <c r="BR1181" s="139" t="s">
        <v>80</v>
      </c>
      <c r="BS1181" s="159"/>
      <c r="BT1181" s="6"/>
    </row>
    <row r="1182" spans="1:72" s="101" customFormat="1" x14ac:dyDescent="0.25">
      <c r="A1182" s="122"/>
      <c r="B1182" s="123"/>
      <c r="C1182" s="124"/>
      <c r="D1182" s="124"/>
      <c r="E1182" s="185"/>
      <c r="F1182" s="5"/>
      <c r="G1182" s="5"/>
      <c r="H1182" s="64" t="str">
        <f t="shared" si="34"/>
        <v/>
      </c>
      <c r="I1182" s="5"/>
      <c r="J1182" s="5"/>
      <c r="K1182" s="64" t="str">
        <f t="shared" si="35"/>
        <v/>
      </c>
      <c r="L1182" s="119"/>
      <c r="M1182" s="152"/>
      <c r="N1182" s="119"/>
      <c r="O1182" s="5" t="s">
        <v>293</v>
      </c>
      <c r="P1182" s="127"/>
      <c r="Q1182" s="129"/>
      <c r="R1182" s="237"/>
      <c r="S1182" s="128"/>
      <c r="T1182" s="119"/>
      <c r="U1182" s="130"/>
      <c r="V1182" s="130"/>
      <c r="W1182" s="5"/>
      <c r="X1182" s="128"/>
      <c r="Y1182" s="127"/>
      <c r="Z1182" s="127"/>
      <c r="AA1182" s="128"/>
      <c r="AB1182" s="119"/>
      <c r="AC1182" s="68" t="s">
        <v>82</v>
      </c>
      <c r="AD1182" s="35"/>
      <c r="AE1182" s="112"/>
      <c r="AF1182" s="112"/>
      <c r="AG1182" s="112"/>
      <c r="AH1182" s="112"/>
      <c r="AI1182" s="6"/>
      <c r="AJ1182" s="6"/>
      <c r="AK1182" s="6"/>
      <c r="AL1182" s="145"/>
      <c r="AM1182" s="135"/>
      <c r="AN1182" s="136"/>
      <c r="AO1182" s="136"/>
      <c r="AP1182" s="136"/>
      <c r="AQ1182" s="147"/>
      <c r="AR1182" s="145"/>
      <c r="AS1182" s="110"/>
      <c r="AT1182" s="119"/>
      <c r="AU1182" s="10"/>
      <c r="AV1182" s="119"/>
      <c r="AW1182" s="8"/>
      <c r="AX1182" s="9"/>
      <c r="AY1182" s="9"/>
      <c r="AZ1182" s="9"/>
      <c r="BA1182" s="145"/>
      <c r="BB1182" s="145"/>
      <c r="BC1182" s="149"/>
      <c r="BD1182" s="33"/>
      <c r="BE1182" s="6"/>
      <c r="BF1182" s="8"/>
      <c r="BG1182" s="154"/>
      <c r="BH1182" s="119"/>
      <c r="BI1182" s="119"/>
      <c r="BJ1182" s="6"/>
      <c r="BK1182" s="108"/>
      <c r="BL1182" s="108"/>
      <c r="BM1182" s="6"/>
      <c r="BN1182" s="6"/>
      <c r="BO1182" s="7"/>
      <c r="BP1182" s="6"/>
      <c r="BQ1182" s="156"/>
      <c r="BR1182" s="139" t="s">
        <v>80</v>
      </c>
      <c r="BS1182" s="159"/>
      <c r="BT1182" s="6"/>
    </row>
    <row r="1183" spans="1:72" s="101" customFormat="1" x14ac:dyDescent="0.25">
      <c r="A1183" s="122"/>
      <c r="B1183" s="123"/>
      <c r="C1183" s="124"/>
      <c r="D1183" s="124"/>
      <c r="E1183" s="185"/>
      <c r="F1183" s="5"/>
      <c r="G1183" s="5"/>
      <c r="H1183" s="64" t="str">
        <f t="shared" si="34"/>
        <v/>
      </c>
      <c r="I1183" s="5"/>
      <c r="J1183" s="5"/>
      <c r="K1183" s="64" t="str">
        <f t="shared" si="35"/>
        <v/>
      </c>
      <c r="L1183" s="119"/>
      <c r="M1183" s="152"/>
      <c r="N1183" s="119"/>
      <c r="O1183" s="5" t="s">
        <v>293</v>
      </c>
      <c r="P1183" s="127"/>
      <c r="Q1183" s="129"/>
      <c r="R1183" s="237"/>
      <c r="S1183" s="128"/>
      <c r="T1183" s="119"/>
      <c r="U1183" s="130"/>
      <c r="V1183" s="130"/>
      <c r="W1183" s="5"/>
      <c r="X1183" s="128"/>
      <c r="Y1183" s="127"/>
      <c r="Z1183" s="127"/>
      <c r="AA1183" s="128"/>
      <c r="AB1183" s="119"/>
      <c r="AC1183" s="68" t="s">
        <v>82</v>
      </c>
      <c r="AD1183" s="35"/>
      <c r="AE1183" s="112"/>
      <c r="AF1183" s="112"/>
      <c r="AG1183" s="112"/>
      <c r="AH1183" s="112"/>
      <c r="AI1183" s="6"/>
      <c r="AJ1183" s="6"/>
      <c r="AK1183" s="6"/>
      <c r="AL1183" s="145"/>
      <c r="AM1183" s="135"/>
      <c r="AN1183" s="136"/>
      <c r="AO1183" s="136"/>
      <c r="AP1183" s="136"/>
      <c r="AQ1183" s="147"/>
      <c r="AR1183" s="145"/>
      <c r="AS1183" s="110"/>
      <c r="AT1183" s="119"/>
      <c r="AU1183" s="10"/>
      <c r="AV1183" s="119"/>
      <c r="AW1183" s="8"/>
      <c r="AX1183" s="9"/>
      <c r="AY1183" s="9"/>
      <c r="AZ1183" s="9"/>
      <c r="BA1183" s="145"/>
      <c r="BB1183" s="145"/>
      <c r="BC1183" s="149"/>
      <c r="BD1183" s="33"/>
      <c r="BE1183" s="6"/>
      <c r="BF1183" s="8"/>
      <c r="BG1183" s="154"/>
      <c r="BH1183" s="119"/>
      <c r="BI1183" s="119"/>
      <c r="BJ1183" s="6"/>
      <c r="BK1183" s="108"/>
      <c r="BL1183" s="108"/>
      <c r="BM1183" s="6"/>
      <c r="BN1183" s="6"/>
      <c r="BO1183" s="7"/>
      <c r="BP1183" s="6"/>
      <c r="BQ1183" s="156"/>
      <c r="BR1183" s="139" t="s">
        <v>80</v>
      </c>
      <c r="BS1183" s="159"/>
      <c r="BT1183" s="6"/>
    </row>
    <row r="1184" spans="1:72" s="101" customFormat="1" x14ac:dyDescent="0.25">
      <c r="A1184" s="122"/>
      <c r="B1184" s="123"/>
      <c r="C1184" s="124"/>
      <c r="D1184" s="124"/>
      <c r="E1184" s="185"/>
      <c r="F1184" s="5"/>
      <c r="G1184" s="5"/>
      <c r="H1184" s="64" t="str">
        <f t="shared" si="34"/>
        <v/>
      </c>
      <c r="I1184" s="5"/>
      <c r="J1184" s="5"/>
      <c r="K1184" s="64" t="str">
        <f t="shared" si="35"/>
        <v/>
      </c>
      <c r="L1184" s="119"/>
      <c r="M1184" s="152"/>
      <c r="N1184" s="119"/>
      <c r="O1184" s="5" t="s">
        <v>293</v>
      </c>
      <c r="P1184" s="127"/>
      <c r="Q1184" s="129"/>
      <c r="R1184" s="237"/>
      <c r="S1184" s="128"/>
      <c r="T1184" s="119"/>
      <c r="U1184" s="130"/>
      <c r="V1184" s="130"/>
      <c r="W1184" s="5"/>
      <c r="X1184" s="128"/>
      <c r="Y1184" s="127"/>
      <c r="Z1184" s="127"/>
      <c r="AA1184" s="128"/>
      <c r="AB1184" s="119"/>
      <c r="AC1184" s="68" t="s">
        <v>82</v>
      </c>
      <c r="AD1184" s="35"/>
      <c r="AE1184" s="112"/>
      <c r="AF1184" s="112"/>
      <c r="AG1184" s="112"/>
      <c r="AH1184" s="112"/>
      <c r="AI1184" s="6"/>
      <c r="AJ1184" s="6"/>
      <c r="AK1184" s="6"/>
      <c r="AL1184" s="145"/>
      <c r="AM1184" s="135"/>
      <c r="AN1184" s="136"/>
      <c r="AO1184" s="136"/>
      <c r="AP1184" s="136"/>
      <c r="AQ1184" s="147"/>
      <c r="AR1184" s="145"/>
      <c r="AS1184" s="110"/>
      <c r="AT1184" s="119"/>
      <c r="AU1184" s="10"/>
      <c r="AV1184" s="119"/>
      <c r="AW1184" s="8"/>
      <c r="AX1184" s="9"/>
      <c r="AY1184" s="9"/>
      <c r="AZ1184" s="9"/>
      <c r="BA1184" s="145"/>
      <c r="BB1184" s="145"/>
      <c r="BC1184" s="149"/>
      <c r="BD1184" s="33"/>
      <c r="BE1184" s="6"/>
      <c r="BF1184" s="8"/>
      <c r="BG1184" s="154"/>
      <c r="BH1184" s="119"/>
      <c r="BI1184" s="119"/>
      <c r="BJ1184" s="6"/>
      <c r="BK1184" s="108"/>
      <c r="BL1184" s="108"/>
      <c r="BM1184" s="6"/>
      <c r="BN1184" s="6"/>
      <c r="BO1184" s="7"/>
      <c r="BP1184" s="6"/>
      <c r="BQ1184" s="156"/>
      <c r="BR1184" s="139" t="s">
        <v>80</v>
      </c>
      <c r="BS1184" s="159"/>
      <c r="BT1184" s="6"/>
    </row>
    <row r="1185" spans="1:72" s="101" customFormat="1" x14ac:dyDescent="0.25">
      <c r="A1185" s="122"/>
      <c r="B1185" s="123"/>
      <c r="C1185" s="124"/>
      <c r="D1185" s="124"/>
      <c r="E1185" s="185"/>
      <c r="F1185" s="5"/>
      <c r="G1185" s="5"/>
      <c r="H1185" s="64" t="str">
        <f t="shared" si="34"/>
        <v/>
      </c>
      <c r="I1185" s="5"/>
      <c r="J1185" s="5"/>
      <c r="K1185" s="64" t="str">
        <f t="shared" si="35"/>
        <v/>
      </c>
      <c r="L1185" s="119"/>
      <c r="M1185" s="152"/>
      <c r="N1185" s="119"/>
      <c r="O1185" s="5" t="s">
        <v>293</v>
      </c>
      <c r="P1185" s="127"/>
      <c r="Q1185" s="129"/>
      <c r="R1185" s="237"/>
      <c r="S1185" s="128"/>
      <c r="T1185" s="119"/>
      <c r="U1185" s="130"/>
      <c r="V1185" s="130"/>
      <c r="W1185" s="5"/>
      <c r="X1185" s="128"/>
      <c r="Y1185" s="127"/>
      <c r="Z1185" s="127"/>
      <c r="AA1185" s="128"/>
      <c r="AB1185" s="119"/>
      <c r="AC1185" s="68" t="s">
        <v>82</v>
      </c>
      <c r="AD1185" s="35"/>
      <c r="AE1185" s="112"/>
      <c r="AF1185" s="112"/>
      <c r="AG1185" s="112"/>
      <c r="AH1185" s="112"/>
      <c r="AI1185" s="6"/>
      <c r="AJ1185" s="6"/>
      <c r="AK1185" s="6"/>
      <c r="AL1185" s="145"/>
      <c r="AM1185" s="135"/>
      <c r="AN1185" s="136"/>
      <c r="AO1185" s="136"/>
      <c r="AP1185" s="136"/>
      <c r="AQ1185" s="147"/>
      <c r="AR1185" s="145"/>
      <c r="AS1185" s="110"/>
      <c r="AT1185" s="119"/>
      <c r="AU1185" s="10"/>
      <c r="AV1185" s="119"/>
      <c r="AW1185" s="8"/>
      <c r="AX1185" s="9"/>
      <c r="AY1185" s="9"/>
      <c r="AZ1185" s="9"/>
      <c r="BA1185" s="145"/>
      <c r="BB1185" s="145"/>
      <c r="BC1185" s="149"/>
      <c r="BD1185" s="33"/>
      <c r="BE1185" s="6"/>
      <c r="BF1185" s="8"/>
      <c r="BG1185" s="154"/>
      <c r="BH1185" s="119"/>
      <c r="BI1185" s="119"/>
      <c r="BJ1185" s="6"/>
      <c r="BK1185" s="108"/>
      <c r="BL1185" s="108"/>
      <c r="BM1185" s="6"/>
      <c r="BN1185" s="6"/>
      <c r="BO1185" s="7"/>
      <c r="BP1185" s="6"/>
      <c r="BQ1185" s="156"/>
      <c r="BR1185" s="139" t="s">
        <v>80</v>
      </c>
      <c r="BS1185" s="159"/>
      <c r="BT1185" s="6"/>
    </row>
    <row r="1186" spans="1:72" s="101" customFormat="1" x14ac:dyDescent="0.25">
      <c r="A1186" s="122"/>
      <c r="B1186" s="123"/>
      <c r="C1186" s="124"/>
      <c r="D1186" s="124"/>
      <c r="E1186" s="185"/>
      <c r="F1186" s="5"/>
      <c r="G1186" s="5"/>
      <c r="H1186" s="64" t="str">
        <f t="shared" si="34"/>
        <v/>
      </c>
      <c r="I1186" s="5"/>
      <c r="J1186" s="5"/>
      <c r="K1186" s="64" t="str">
        <f t="shared" si="35"/>
        <v/>
      </c>
      <c r="L1186" s="119"/>
      <c r="M1186" s="152"/>
      <c r="N1186" s="119"/>
      <c r="O1186" s="5" t="s">
        <v>293</v>
      </c>
      <c r="P1186" s="127"/>
      <c r="Q1186" s="129"/>
      <c r="R1186" s="237"/>
      <c r="S1186" s="128"/>
      <c r="T1186" s="119"/>
      <c r="U1186" s="130"/>
      <c r="V1186" s="130"/>
      <c r="W1186" s="5"/>
      <c r="X1186" s="128"/>
      <c r="Y1186" s="127"/>
      <c r="Z1186" s="127"/>
      <c r="AA1186" s="128"/>
      <c r="AB1186" s="119"/>
      <c r="AC1186" s="68" t="s">
        <v>82</v>
      </c>
      <c r="AD1186" s="35"/>
      <c r="AE1186" s="112"/>
      <c r="AF1186" s="112"/>
      <c r="AG1186" s="112"/>
      <c r="AH1186" s="112"/>
      <c r="AI1186" s="6"/>
      <c r="AJ1186" s="6"/>
      <c r="AK1186" s="6"/>
      <c r="AL1186" s="145"/>
      <c r="AM1186" s="135"/>
      <c r="AN1186" s="136"/>
      <c r="AO1186" s="136"/>
      <c r="AP1186" s="136"/>
      <c r="AQ1186" s="147"/>
      <c r="AR1186" s="145"/>
      <c r="AS1186" s="110"/>
      <c r="AT1186" s="119"/>
      <c r="AU1186" s="10"/>
      <c r="AV1186" s="119"/>
      <c r="AW1186" s="8"/>
      <c r="AX1186" s="9"/>
      <c r="AY1186" s="9"/>
      <c r="AZ1186" s="9"/>
      <c r="BA1186" s="145"/>
      <c r="BB1186" s="145"/>
      <c r="BC1186" s="149"/>
      <c r="BD1186" s="33"/>
      <c r="BE1186" s="6"/>
      <c r="BF1186" s="8"/>
      <c r="BG1186" s="154"/>
      <c r="BH1186" s="119"/>
      <c r="BI1186" s="119"/>
      <c r="BJ1186" s="6"/>
      <c r="BK1186" s="108"/>
      <c r="BL1186" s="108"/>
      <c r="BM1186" s="6"/>
      <c r="BN1186" s="6"/>
      <c r="BO1186" s="7"/>
      <c r="BP1186" s="6"/>
      <c r="BQ1186" s="156"/>
      <c r="BR1186" s="139" t="s">
        <v>80</v>
      </c>
      <c r="BS1186" s="159"/>
      <c r="BT1186" s="6"/>
    </row>
    <row r="1187" spans="1:72" s="101" customFormat="1" x14ac:dyDescent="0.25">
      <c r="A1187" s="122"/>
      <c r="B1187" s="123"/>
      <c r="C1187" s="124"/>
      <c r="D1187" s="124"/>
      <c r="E1187" s="185"/>
      <c r="F1187" s="5"/>
      <c r="G1187" s="5"/>
      <c r="H1187" s="64" t="str">
        <f t="shared" si="34"/>
        <v/>
      </c>
      <c r="I1187" s="5"/>
      <c r="J1187" s="5"/>
      <c r="K1187" s="64" t="str">
        <f t="shared" si="35"/>
        <v/>
      </c>
      <c r="L1187" s="119"/>
      <c r="M1187" s="152"/>
      <c r="N1187" s="119"/>
      <c r="O1187" s="5" t="s">
        <v>293</v>
      </c>
      <c r="P1187" s="127"/>
      <c r="Q1187" s="129"/>
      <c r="R1187" s="237"/>
      <c r="S1187" s="128"/>
      <c r="T1187" s="119"/>
      <c r="U1187" s="130"/>
      <c r="V1187" s="130"/>
      <c r="W1187" s="5"/>
      <c r="X1187" s="128"/>
      <c r="Y1187" s="127"/>
      <c r="Z1187" s="127"/>
      <c r="AA1187" s="128"/>
      <c r="AB1187" s="119"/>
      <c r="AC1187" s="68" t="s">
        <v>82</v>
      </c>
      <c r="AD1187" s="35"/>
      <c r="AE1187" s="112"/>
      <c r="AF1187" s="112"/>
      <c r="AG1187" s="112"/>
      <c r="AH1187" s="112"/>
      <c r="AI1187" s="6"/>
      <c r="AJ1187" s="6"/>
      <c r="AK1187" s="6"/>
      <c r="AL1187" s="145"/>
      <c r="AM1187" s="135"/>
      <c r="AN1187" s="136"/>
      <c r="AO1187" s="136"/>
      <c r="AP1187" s="136"/>
      <c r="AQ1187" s="147"/>
      <c r="AR1187" s="145"/>
      <c r="AS1187" s="110"/>
      <c r="AT1187" s="119"/>
      <c r="AU1187" s="10"/>
      <c r="AV1187" s="119"/>
      <c r="AW1187" s="8"/>
      <c r="AX1187" s="9"/>
      <c r="AY1187" s="9"/>
      <c r="AZ1187" s="9"/>
      <c r="BA1187" s="145"/>
      <c r="BB1187" s="145"/>
      <c r="BC1187" s="149"/>
      <c r="BD1187" s="33"/>
      <c r="BE1187" s="6"/>
      <c r="BF1187" s="8"/>
      <c r="BG1187" s="154"/>
      <c r="BH1187" s="119"/>
      <c r="BI1187" s="119"/>
      <c r="BJ1187" s="6"/>
      <c r="BK1187" s="108"/>
      <c r="BL1187" s="108"/>
      <c r="BM1187" s="6"/>
      <c r="BN1187" s="6"/>
      <c r="BO1187" s="7"/>
      <c r="BP1187" s="6"/>
      <c r="BQ1187" s="156"/>
      <c r="BR1187" s="139" t="s">
        <v>80</v>
      </c>
      <c r="BS1187" s="159"/>
      <c r="BT1187" s="6"/>
    </row>
    <row r="1188" spans="1:72" s="101" customFormat="1" x14ac:dyDescent="0.25">
      <c r="A1188" s="122"/>
      <c r="B1188" s="123"/>
      <c r="C1188" s="124"/>
      <c r="D1188" s="124"/>
      <c r="E1188" s="185"/>
      <c r="F1188" s="5"/>
      <c r="G1188" s="5"/>
      <c r="H1188" s="64" t="str">
        <f t="shared" si="34"/>
        <v/>
      </c>
      <c r="I1188" s="5"/>
      <c r="J1188" s="5"/>
      <c r="K1188" s="64" t="str">
        <f t="shared" si="35"/>
        <v/>
      </c>
      <c r="L1188" s="119"/>
      <c r="M1188" s="152"/>
      <c r="N1188" s="119"/>
      <c r="O1188" s="5" t="s">
        <v>293</v>
      </c>
      <c r="P1188" s="127"/>
      <c r="Q1188" s="129"/>
      <c r="R1188" s="237"/>
      <c r="S1188" s="128"/>
      <c r="T1188" s="119"/>
      <c r="U1188" s="130"/>
      <c r="V1188" s="130"/>
      <c r="W1188" s="5"/>
      <c r="X1188" s="128"/>
      <c r="Y1188" s="127"/>
      <c r="Z1188" s="127"/>
      <c r="AA1188" s="128"/>
      <c r="AB1188" s="119"/>
      <c r="AC1188" s="68" t="s">
        <v>82</v>
      </c>
      <c r="AD1188" s="35"/>
      <c r="AE1188" s="112"/>
      <c r="AF1188" s="112"/>
      <c r="AG1188" s="112"/>
      <c r="AH1188" s="112"/>
      <c r="AI1188" s="6"/>
      <c r="AJ1188" s="6"/>
      <c r="AK1188" s="6"/>
      <c r="AL1188" s="145"/>
      <c r="AM1188" s="135"/>
      <c r="AN1188" s="136"/>
      <c r="AO1188" s="136"/>
      <c r="AP1188" s="136"/>
      <c r="AQ1188" s="147"/>
      <c r="AR1188" s="145"/>
      <c r="AS1188" s="110"/>
      <c r="AT1188" s="119"/>
      <c r="AU1188" s="10"/>
      <c r="AV1188" s="119"/>
      <c r="AW1188" s="8"/>
      <c r="AX1188" s="9"/>
      <c r="AY1188" s="9"/>
      <c r="AZ1188" s="9"/>
      <c r="BA1188" s="145"/>
      <c r="BB1188" s="145"/>
      <c r="BC1188" s="149"/>
      <c r="BD1188" s="33"/>
      <c r="BE1188" s="6"/>
      <c r="BF1188" s="8"/>
      <c r="BG1188" s="154"/>
      <c r="BH1188" s="119"/>
      <c r="BI1188" s="119"/>
      <c r="BJ1188" s="6"/>
      <c r="BK1188" s="108"/>
      <c r="BL1188" s="108"/>
      <c r="BM1188" s="6"/>
      <c r="BN1188" s="6"/>
      <c r="BO1188" s="7"/>
      <c r="BP1188" s="6"/>
      <c r="BQ1188" s="156"/>
      <c r="BR1188" s="139" t="s">
        <v>80</v>
      </c>
      <c r="BS1188" s="159"/>
      <c r="BT1188" s="6"/>
    </row>
    <row r="1189" spans="1:72" s="101" customFormat="1" x14ac:dyDescent="0.25">
      <c r="A1189" s="122"/>
      <c r="B1189" s="123"/>
      <c r="C1189" s="124"/>
      <c r="D1189" s="124"/>
      <c r="E1189" s="185"/>
      <c r="F1189" s="5"/>
      <c r="G1189" s="5"/>
      <c r="H1189" s="64" t="str">
        <f t="shared" si="34"/>
        <v/>
      </c>
      <c r="I1189" s="5"/>
      <c r="J1189" s="5"/>
      <c r="K1189" s="64" t="str">
        <f t="shared" si="35"/>
        <v/>
      </c>
      <c r="L1189" s="119"/>
      <c r="M1189" s="152"/>
      <c r="N1189" s="119"/>
      <c r="O1189" s="5" t="s">
        <v>293</v>
      </c>
      <c r="P1189" s="127"/>
      <c r="Q1189" s="129"/>
      <c r="R1189" s="237"/>
      <c r="S1189" s="128"/>
      <c r="T1189" s="119"/>
      <c r="U1189" s="130"/>
      <c r="V1189" s="130"/>
      <c r="W1189" s="5"/>
      <c r="X1189" s="128"/>
      <c r="Y1189" s="127"/>
      <c r="Z1189" s="127"/>
      <c r="AA1189" s="128"/>
      <c r="AB1189" s="119"/>
      <c r="AC1189" s="68" t="s">
        <v>82</v>
      </c>
      <c r="AD1189" s="35"/>
      <c r="AE1189" s="112"/>
      <c r="AF1189" s="112"/>
      <c r="AG1189" s="112"/>
      <c r="AH1189" s="112"/>
      <c r="AI1189" s="6"/>
      <c r="AJ1189" s="6"/>
      <c r="AK1189" s="6"/>
      <c r="AL1189" s="145"/>
      <c r="AM1189" s="135"/>
      <c r="AN1189" s="136"/>
      <c r="AO1189" s="136"/>
      <c r="AP1189" s="136"/>
      <c r="AQ1189" s="147"/>
      <c r="AR1189" s="145"/>
      <c r="AS1189" s="110"/>
      <c r="AT1189" s="119"/>
      <c r="AU1189" s="10"/>
      <c r="AV1189" s="119"/>
      <c r="AW1189" s="8"/>
      <c r="AX1189" s="9"/>
      <c r="AY1189" s="9"/>
      <c r="AZ1189" s="9"/>
      <c r="BA1189" s="145"/>
      <c r="BB1189" s="145"/>
      <c r="BC1189" s="149"/>
      <c r="BD1189" s="33"/>
      <c r="BE1189" s="6"/>
      <c r="BF1189" s="8"/>
      <c r="BG1189" s="154"/>
      <c r="BH1189" s="119"/>
      <c r="BI1189" s="119"/>
      <c r="BJ1189" s="6"/>
      <c r="BK1189" s="108"/>
      <c r="BL1189" s="108"/>
      <c r="BM1189" s="6"/>
      <c r="BN1189" s="6"/>
      <c r="BO1189" s="7"/>
      <c r="BP1189" s="6"/>
      <c r="BQ1189" s="156"/>
      <c r="BR1189" s="139" t="s">
        <v>80</v>
      </c>
      <c r="BS1189" s="159"/>
      <c r="BT1189" s="6"/>
    </row>
    <row r="1190" spans="1:72" s="101" customFormat="1" x14ac:dyDescent="0.25">
      <c r="A1190" s="122"/>
      <c r="B1190" s="123"/>
      <c r="C1190" s="124"/>
      <c r="D1190" s="124"/>
      <c r="E1190" s="185"/>
      <c r="F1190" s="5"/>
      <c r="G1190" s="5"/>
      <c r="H1190" s="64" t="str">
        <f t="shared" si="34"/>
        <v/>
      </c>
      <c r="I1190" s="5"/>
      <c r="J1190" s="5"/>
      <c r="K1190" s="64" t="str">
        <f t="shared" si="35"/>
        <v/>
      </c>
      <c r="L1190" s="119"/>
      <c r="M1190" s="152"/>
      <c r="N1190" s="119"/>
      <c r="O1190" s="5" t="s">
        <v>293</v>
      </c>
      <c r="P1190" s="127"/>
      <c r="Q1190" s="129"/>
      <c r="R1190" s="237"/>
      <c r="S1190" s="128"/>
      <c r="T1190" s="119"/>
      <c r="U1190" s="130"/>
      <c r="V1190" s="130"/>
      <c r="W1190" s="5"/>
      <c r="X1190" s="128"/>
      <c r="Y1190" s="127"/>
      <c r="Z1190" s="127"/>
      <c r="AA1190" s="128"/>
      <c r="AB1190" s="119"/>
      <c r="AC1190" s="68" t="s">
        <v>82</v>
      </c>
      <c r="AD1190" s="35"/>
      <c r="AE1190" s="112"/>
      <c r="AF1190" s="112"/>
      <c r="AG1190" s="112"/>
      <c r="AH1190" s="112"/>
      <c r="AI1190" s="6"/>
      <c r="AJ1190" s="6"/>
      <c r="AK1190" s="6"/>
      <c r="AL1190" s="145"/>
      <c r="AM1190" s="135"/>
      <c r="AN1190" s="136"/>
      <c r="AO1190" s="136"/>
      <c r="AP1190" s="136"/>
      <c r="AQ1190" s="147"/>
      <c r="AR1190" s="145"/>
      <c r="AS1190" s="110"/>
      <c r="AT1190" s="119"/>
      <c r="AU1190" s="10"/>
      <c r="AV1190" s="119"/>
      <c r="AW1190" s="8"/>
      <c r="AX1190" s="9"/>
      <c r="AY1190" s="9"/>
      <c r="AZ1190" s="9"/>
      <c r="BA1190" s="145"/>
      <c r="BB1190" s="145"/>
      <c r="BC1190" s="149"/>
      <c r="BD1190" s="33"/>
      <c r="BE1190" s="6"/>
      <c r="BF1190" s="8"/>
      <c r="BG1190" s="154"/>
      <c r="BH1190" s="119"/>
      <c r="BI1190" s="119"/>
      <c r="BJ1190" s="6"/>
      <c r="BK1190" s="108"/>
      <c r="BL1190" s="108"/>
      <c r="BM1190" s="6"/>
      <c r="BN1190" s="6"/>
      <c r="BO1190" s="7"/>
      <c r="BP1190" s="6"/>
      <c r="BQ1190" s="156"/>
      <c r="BR1190" s="139" t="s">
        <v>80</v>
      </c>
      <c r="BS1190" s="159"/>
      <c r="BT1190" s="6"/>
    </row>
    <row r="1191" spans="1:72" s="101" customFormat="1" x14ac:dyDescent="0.25">
      <c r="A1191" s="122"/>
      <c r="B1191" s="123"/>
      <c r="C1191" s="124"/>
      <c r="D1191" s="124"/>
      <c r="E1191" s="185"/>
      <c r="F1191" s="5"/>
      <c r="G1191" s="5"/>
      <c r="H1191" s="64" t="str">
        <f t="shared" si="34"/>
        <v/>
      </c>
      <c r="I1191" s="5"/>
      <c r="J1191" s="5"/>
      <c r="K1191" s="64" t="str">
        <f t="shared" si="35"/>
        <v/>
      </c>
      <c r="L1191" s="119"/>
      <c r="M1191" s="152"/>
      <c r="N1191" s="119"/>
      <c r="O1191" s="5" t="s">
        <v>293</v>
      </c>
      <c r="P1191" s="127"/>
      <c r="Q1191" s="129"/>
      <c r="R1191" s="237"/>
      <c r="S1191" s="128"/>
      <c r="T1191" s="119"/>
      <c r="U1191" s="130"/>
      <c r="V1191" s="130"/>
      <c r="W1191" s="5"/>
      <c r="X1191" s="128"/>
      <c r="Y1191" s="127"/>
      <c r="Z1191" s="127"/>
      <c r="AA1191" s="128"/>
      <c r="AB1191" s="119"/>
      <c r="AC1191" s="68" t="s">
        <v>82</v>
      </c>
      <c r="AD1191" s="35"/>
      <c r="AE1191" s="112"/>
      <c r="AF1191" s="112"/>
      <c r="AG1191" s="112"/>
      <c r="AH1191" s="112"/>
      <c r="AI1191" s="6"/>
      <c r="AJ1191" s="6"/>
      <c r="AK1191" s="6"/>
      <c r="AL1191" s="145"/>
      <c r="AM1191" s="135"/>
      <c r="AN1191" s="136"/>
      <c r="AO1191" s="136"/>
      <c r="AP1191" s="136"/>
      <c r="AQ1191" s="147"/>
      <c r="AR1191" s="145"/>
      <c r="AS1191" s="110"/>
      <c r="AT1191" s="119"/>
      <c r="AU1191" s="10"/>
      <c r="AV1191" s="119"/>
      <c r="AW1191" s="8"/>
      <c r="AX1191" s="9"/>
      <c r="AY1191" s="9"/>
      <c r="AZ1191" s="9"/>
      <c r="BA1191" s="145"/>
      <c r="BB1191" s="145"/>
      <c r="BC1191" s="149"/>
      <c r="BD1191" s="33"/>
      <c r="BE1191" s="6"/>
      <c r="BF1191" s="8"/>
      <c r="BG1191" s="154"/>
      <c r="BH1191" s="119"/>
      <c r="BI1191" s="119"/>
      <c r="BJ1191" s="6"/>
      <c r="BK1191" s="108"/>
      <c r="BL1191" s="108"/>
      <c r="BM1191" s="6"/>
      <c r="BN1191" s="6"/>
      <c r="BO1191" s="7"/>
      <c r="BP1191" s="6"/>
      <c r="BQ1191" s="156"/>
      <c r="BR1191" s="139" t="s">
        <v>80</v>
      </c>
      <c r="BS1191" s="159"/>
      <c r="BT1191" s="6"/>
    </row>
    <row r="1192" spans="1:72" s="101" customFormat="1" x14ac:dyDescent="0.25">
      <c r="A1192" s="122"/>
      <c r="B1192" s="123"/>
      <c r="C1192" s="124"/>
      <c r="D1192" s="124"/>
      <c r="E1192" s="185"/>
      <c r="F1192" s="5"/>
      <c r="G1192" s="5"/>
      <c r="H1192" s="64" t="str">
        <f t="shared" si="34"/>
        <v/>
      </c>
      <c r="I1192" s="5"/>
      <c r="J1192" s="5"/>
      <c r="K1192" s="64" t="str">
        <f t="shared" si="35"/>
        <v/>
      </c>
      <c r="L1192" s="119"/>
      <c r="M1192" s="152"/>
      <c r="N1192" s="119"/>
      <c r="O1192" s="5" t="s">
        <v>293</v>
      </c>
      <c r="P1192" s="127"/>
      <c r="Q1192" s="129"/>
      <c r="R1192" s="237"/>
      <c r="S1192" s="128"/>
      <c r="T1192" s="119"/>
      <c r="U1192" s="130"/>
      <c r="V1192" s="130"/>
      <c r="W1192" s="5"/>
      <c r="X1192" s="128"/>
      <c r="Y1192" s="127"/>
      <c r="Z1192" s="127"/>
      <c r="AA1192" s="128"/>
      <c r="AB1192" s="119"/>
      <c r="AC1192" s="68" t="s">
        <v>82</v>
      </c>
      <c r="AD1192" s="35"/>
      <c r="AE1192" s="112"/>
      <c r="AF1192" s="112"/>
      <c r="AG1192" s="112"/>
      <c r="AH1192" s="112"/>
      <c r="AI1192" s="6"/>
      <c r="AJ1192" s="6"/>
      <c r="AK1192" s="6"/>
      <c r="AL1192" s="145"/>
      <c r="AM1192" s="135"/>
      <c r="AN1192" s="136"/>
      <c r="AO1192" s="136"/>
      <c r="AP1192" s="136"/>
      <c r="AQ1192" s="147"/>
      <c r="AR1192" s="145"/>
      <c r="AS1192" s="110"/>
      <c r="AT1192" s="119"/>
      <c r="AU1192" s="10"/>
      <c r="AV1192" s="119"/>
      <c r="AW1192" s="8"/>
      <c r="AX1192" s="9"/>
      <c r="AY1192" s="9"/>
      <c r="AZ1192" s="9"/>
      <c r="BA1192" s="145"/>
      <c r="BB1192" s="145"/>
      <c r="BC1192" s="149"/>
      <c r="BD1192" s="33"/>
      <c r="BE1192" s="6"/>
      <c r="BF1192" s="8"/>
      <c r="BG1192" s="154"/>
      <c r="BH1192" s="119"/>
      <c r="BI1192" s="119"/>
      <c r="BJ1192" s="6"/>
      <c r="BK1192" s="108"/>
      <c r="BL1192" s="108"/>
      <c r="BM1192" s="6"/>
      <c r="BN1192" s="6"/>
      <c r="BO1192" s="7"/>
      <c r="BP1192" s="6"/>
      <c r="BQ1192" s="156"/>
      <c r="BR1192" s="139" t="s">
        <v>80</v>
      </c>
      <c r="BS1192" s="159"/>
      <c r="BT1192" s="6"/>
    </row>
    <row r="1193" spans="1:72" s="101" customFormat="1" x14ac:dyDescent="0.25">
      <c r="A1193" s="122"/>
      <c r="B1193" s="123"/>
      <c r="C1193" s="124"/>
      <c r="D1193" s="124"/>
      <c r="E1193" s="185"/>
      <c r="F1193" s="5"/>
      <c r="G1193" s="5"/>
      <c r="H1193" s="64" t="str">
        <f t="shared" si="34"/>
        <v/>
      </c>
      <c r="I1193" s="5"/>
      <c r="J1193" s="5"/>
      <c r="K1193" s="64" t="str">
        <f t="shared" si="35"/>
        <v/>
      </c>
      <c r="L1193" s="119"/>
      <c r="M1193" s="152"/>
      <c r="N1193" s="119"/>
      <c r="O1193" s="5" t="s">
        <v>293</v>
      </c>
      <c r="P1193" s="127"/>
      <c r="Q1193" s="129"/>
      <c r="R1193" s="237"/>
      <c r="S1193" s="128"/>
      <c r="T1193" s="119"/>
      <c r="U1193" s="130"/>
      <c r="V1193" s="130"/>
      <c r="W1193" s="5"/>
      <c r="X1193" s="128"/>
      <c r="Y1193" s="127"/>
      <c r="Z1193" s="127"/>
      <c r="AA1193" s="128"/>
      <c r="AB1193" s="119"/>
      <c r="AC1193" s="68" t="s">
        <v>82</v>
      </c>
      <c r="AD1193" s="35"/>
      <c r="AE1193" s="112"/>
      <c r="AF1193" s="112"/>
      <c r="AG1193" s="112"/>
      <c r="AH1193" s="112"/>
      <c r="AI1193" s="6"/>
      <c r="AJ1193" s="6"/>
      <c r="AK1193" s="6"/>
      <c r="AL1193" s="145"/>
      <c r="AM1193" s="135"/>
      <c r="AN1193" s="136"/>
      <c r="AO1193" s="136"/>
      <c r="AP1193" s="136"/>
      <c r="AQ1193" s="147"/>
      <c r="AR1193" s="145"/>
      <c r="AS1193" s="110"/>
      <c r="AT1193" s="119"/>
      <c r="AU1193" s="10"/>
      <c r="AV1193" s="119"/>
      <c r="AW1193" s="8"/>
      <c r="AX1193" s="9"/>
      <c r="AY1193" s="9"/>
      <c r="AZ1193" s="9"/>
      <c r="BA1193" s="145"/>
      <c r="BB1193" s="145"/>
      <c r="BC1193" s="149"/>
      <c r="BD1193" s="33"/>
      <c r="BE1193" s="6"/>
      <c r="BF1193" s="8"/>
      <c r="BG1193" s="154"/>
      <c r="BH1193" s="119"/>
      <c r="BI1193" s="119"/>
      <c r="BJ1193" s="6"/>
      <c r="BK1193" s="108"/>
      <c r="BL1193" s="108"/>
      <c r="BM1193" s="6"/>
      <c r="BN1193" s="6"/>
      <c r="BO1193" s="7"/>
      <c r="BP1193" s="6"/>
      <c r="BQ1193" s="156"/>
      <c r="BR1193" s="139" t="s">
        <v>80</v>
      </c>
      <c r="BS1193" s="159"/>
      <c r="BT1193" s="6"/>
    </row>
    <row r="1194" spans="1:72" s="101" customFormat="1" x14ac:dyDescent="0.25">
      <c r="A1194" s="122"/>
      <c r="B1194" s="123"/>
      <c r="C1194" s="124"/>
      <c r="D1194" s="124"/>
      <c r="E1194" s="185"/>
      <c r="F1194" s="5"/>
      <c r="G1194" s="5"/>
      <c r="H1194" s="64" t="str">
        <f t="shared" si="34"/>
        <v/>
      </c>
      <c r="I1194" s="5"/>
      <c r="J1194" s="5"/>
      <c r="K1194" s="64" t="str">
        <f t="shared" si="35"/>
        <v/>
      </c>
      <c r="L1194" s="119"/>
      <c r="M1194" s="152"/>
      <c r="N1194" s="119"/>
      <c r="O1194" s="5" t="s">
        <v>293</v>
      </c>
      <c r="P1194" s="127"/>
      <c r="Q1194" s="129"/>
      <c r="R1194" s="237"/>
      <c r="S1194" s="128"/>
      <c r="T1194" s="119"/>
      <c r="U1194" s="130"/>
      <c r="V1194" s="130"/>
      <c r="W1194" s="5"/>
      <c r="X1194" s="128"/>
      <c r="Y1194" s="127"/>
      <c r="Z1194" s="127"/>
      <c r="AA1194" s="128"/>
      <c r="AB1194" s="119"/>
      <c r="AC1194" s="68" t="s">
        <v>82</v>
      </c>
      <c r="AD1194" s="35"/>
      <c r="AE1194" s="112"/>
      <c r="AF1194" s="112"/>
      <c r="AG1194" s="112"/>
      <c r="AH1194" s="112"/>
      <c r="AI1194" s="6"/>
      <c r="AJ1194" s="6"/>
      <c r="AK1194" s="6"/>
      <c r="AL1194" s="145"/>
      <c r="AM1194" s="135"/>
      <c r="AN1194" s="136"/>
      <c r="AO1194" s="136"/>
      <c r="AP1194" s="136"/>
      <c r="AQ1194" s="147"/>
      <c r="AR1194" s="145"/>
      <c r="AS1194" s="110"/>
      <c r="AT1194" s="119"/>
      <c r="AU1194" s="10"/>
      <c r="AV1194" s="119"/>
      <c r="AW1194" s="8"/>
      <c r="AX1194" s="9"/>
      <c r="AY1194" s="9"/>
      <c r="AZ1194" s="9"/>
      <c r="BA1194" s="145"/>
      <c r="BB1194" s="145"/>
      <c r="BC1194" s="149"/>
      <c r="BD1194" s="33"/>
      <c r="BE1194" s="6"/>
      <c r="BF1194" s="8"/>
      <c r="BG1194" s="154"/>
      <c r="BH1194" s="119"/>
      <c r="BI1194" s="119"/>
      <c r="BJ1194" s="6"/>
      <c r="BK1194" s="108"/>
      <c r="BL1194" s="108"/>
      <c r="BM1194" s="6"/>
      <c r="BN1194" s="6"/>
      <c r="BO1194" s="7"/>
      <c r="BP1194" s="6"/>
      <c r="BQ1194" s="156"/>
      <c r="BR1194" s="139" t="s">
        <v>80</v>
      </c>
      <c r="BS1194" s="159"/>
      <c r="BT1194" s="6"/>
    </row>
    <row r="1195" spans="1:72" s="101" customFormat="1" x14ac:dyDescent="0.25">
      <c r="A1195" s="122"/>
      <c r="B1195" s="123"/>
      <c r="C1195" s="124"/>
      <c r="D1195" s="124"/>
      <c r="E1195" s="185"/>
      <c r="F1195" s="5"/>
      <c r="G1195" s="5"/>
      <c r="H1195" s="64" t="str">
        <f t="shared" si="34"/>
        <v/>
      </c>
      <c r="I1195" s="5"/>
      <c r="J1195" s="5"/>
      <c r="K1195" s="64" t="str">
        <f t="shared" si="35"/>
        <v/>
      </c>
      <c r="L1195" s="119"/>
      <c r="M1195" s="152"/>
      <c r="N1195" s="119"/>
      <c r="O1195" s="5" t="s">
        <v>293</v>
      </c>
      <c r="P1195" s="127"/>
      <c r="Q1195" s="129"/>
      <c r="R1195" s="237"/>
      <c r="S1195" s="128"/>
      <c r="T1195" s="119"/>
      <c r="U1195" s="130"/>
      <c r="V1195" s="130"/>
      <c r="W1195" s="5"/>
      <c r="X1195" s="128"/>
      <c r="Y1195" s="127"/>
      <c r="Z1195" s="127"/>
      <c r="AA1195" s="128"/>
      <c r="AB1195" s="119"/>
      <c r="AC1195" s="68" t="s">
        <v>82</v>
      </c>
      <c r="AD1195" s="35"/>
      <c r="AE1195" s="112"/>
      <c r="AF1195" s="112"/>
      <c r="AG1195" s="112"/>
      <c r="AH1195" s="112"/>
      <c r="AI1195" s="6"/>
      <c r="AJ1195" s="6"/>
      <c r="AK1195" s="6"/>
      <c r="AL1195" s="145"/>
      <c r="AM1195" s="135"/>
      <c r="AN1195" s="136"/>
      <c r="AO1195" s="136"/>
      <c r="AP1195" s="136"/>
      <c r="AQ1195" s="147"/>
      <c r="AR1195" s="145"/>
      <c r="AS1195" s="110"/>
      <c r="AT1195" s="119"/>
      <c r="AU1195" s="10"/>
      <c r="AV1195" s="119"/>
      <c r="AW1195" s="8"/>
      <c r="AX1195" s="9"/>
      <c r="AY1195" s="9"/>
      <c r="AZ1195" s="9"/>
      <c r="BA1195" s="145"/>
      <c r="BB1195" s="145"/>
      <c r="BC1195" s="149"/>
      <c r="BD1195" s="33"/>
      <c r="BE1195" s="6"/>
      <c r="BF1195" s="8"/>
      <c r="BG1195" s="154"/>
      <c r="BH1195" s="119"/>
      <c r="BI1195" s="119"/>
      <c r="BJ1195" s="6"/>
      <c r="BK1195" s="108"/>
      <c r="BL1195" s="108"/>
      <c r="BM1195" s="6"/>
      <c r="BN1195" s="6"/>
      <c r="BO1195" s="7"/>
      <c r="BP1195" s="6"/>
      <c r="BQ1195" s="156"/>
      <c r="BR1195" s="139" t="s">
        <v>80</v>
      </c>
      <c r="BS1195" s="159"/>
      <c r="BT1195" s="6"/>
    </row>
    <row r="1196" spans="1:72" s="101" customFormat="1" x14ac:dyDescent="0.25">
      <c r="A1196" s="122"/>
      <c r="B1196" s="123"/>
      <c r="C1196" s="124"/>
      <c r="D1196" s="124"/>
      <c r="E1196" s="185"/>
      <c r="F1196" s="5"/>
      <c r="G1196" s="5"/>
      <c r="H1196" s="64" t="str">
        <f t="shared" si="34"/>
        <v/>
      </c>
      <c r="I1196" s="5"/>
      <c r="J1196" s="5"/>
      <c r="K1196" s="64" t="str">
        <f t="shared" si="35"/>
        <v/>
      </c>
      <c r="L1196" s="119"/>
      <c r="M1196" s="152"/>
      <c r="N1196" s="119"/>
      <c r="O1196" s="5" t="s">
        <v>293</v>
      </c>
      <c r="P1196" s="127"/>
      <c r="Q1196" s="129"/>
      <c r="R1196" s="237"/>
      <c r="S1196" s="128"/>
      <c r="T1196" s="119"/>
      <c r="U1196" s="130"/>
      <c r="V1196" s="130"/>
      <c r="W1196" s="5"/>
      <c r="X1196" s="128"/>
      <c r="Y1196" s="127"/>
      <c r="Z1196" s="127"/>
      <c r="AA1196" s="128"/>
      <c r="AB1196" s="119"/>
      <c r="AC1196" s="68" t="s">
        <v>82</v>
      </c>
      <c r="AD1196" s="35"/>
      <c r="AE1196" s="112"/>
      <c r="AF1196" s="112"/>
      <c r="AG1196" s="112"/>
      <c r="AH1196" s="112"/>
      <c r="AI1196" s="6"/>
      <c r="AJ1196" s="6"/>
      <c r="AK1196" s="6"/>
      <c r="AL1196" s="145"/>
      <c r="AM1196" s="135"/>
      <c r="AN1196" s="136"/>
      <c r="AO1196" s="136"/>
      <c r="AP1196" s="136"/>
      <c r="AQ1196" s="147"/>
      <c r="AR1196" s="145"/>
      <c r="AS1196" s="110"/>
      <c r="AT1196" s="119"/>
      <c r="AU1196" s="10"/>
      <c r="AV1196" s="119"/>
      <c r="AW1196" s="8"/>
      <c r="AX1196" s="9"/>
      <c r="AY1196" s="9"/>
      <c r="AZ1196" s="9"/>
      <c r="BA1196" s="145"/>
      <c r="BB1196" s="145"/>
      <c r="BC1196" s="149"/>
      <c r="BD1196" s="33"/>
      <c r="BE1196" s="6"/>
      <c r="BF1196" s="8"/>
      <c r="BG1196" s="154"/>
      <c r="BH1196" s="119"/>
      <c r="BI1196" s="119"/>
      <c r="BJ1196" s="6"/>
      <c r="BK1196" s="108"/>
      <c r="BL1196" s="108"/>
      <c r="BM1196" s="6"/>
      <c r="BN1196" s="6"/>
      <c r="BO1196" s="7"/>
      <c r="BP1196" s="6"/>
      <c r="BQ1196" s="156"/>
      <c r="BR1196" s="139" t="s">
        <v>80</v>
      </c>
      <c r="BS1196" s="159"/>
      <c r="BT1196" s="6"/>
    </row>
    <row r="1197" spans="1:72" s="101" customFormat="1" x14ac:dyDescent="0.25">
      <c r="A1197" s="122"/>
      <c r="B1197" s="123"/>
      <c r="C1197" s="124"/>
      <c r="D1197" s="124"/>
      <c r="E1197" s="185"/>
      <c r="F1197" s="5"/>
      <c r="G1197" s="5"/>
      <c r="H1197" s="64" t="str">
        <f t="shared" si="34"/>
        <v/>
      </c>
      <c r="I1197" s="5"/>
      <c r="J1197" s="5"/>
      <c r="K1197" s="64" t="str">
        <f t="shared" si="35"/>
        <v/>
      </c>
      <c r="L1197" s="119"/>
      <c r="M1197" s="152"/>
      <c r="N1197" s="119"/>
      <c r="O1197" s="5" t="s">
        <v>293</v>
      </c>
      <c r="P1197" s="127"/>
      <c r="Q1197" s="129"/>
      <c r="R1197" s="237"/>
      <c r="S1197" s="128"/>
      <c r="T1197" s="119"/>
      <c r="U1197" s="130"/>
      <c r="V1197" s="130"/>
      <c r="W1197" s="5"/>
      <c r="X1197" s="128"/>
      <c r="Y1197" s="127"/>
      <c r="Z1197" s="127"/>
      <c r="AA1197" s="128"/>
      <c r="AB1197" s="119"/>
      <c r="AC1197" s="68" t="s">
        <v>82</v>
      </c>
      <c r="AD1197" s="35"/>
      <c r="AE1197" s="112"/>
      <c r="AF1197" s="112"/>
      <c r="AG1197" s="112"/>
      <c r="AH1197" s="112"/>
      <c r="AI1197" s="6"/>
      <c r="AJ1197" s="6"/>
      <c r="AK1197" s="6"/>
      <c r="AL1197" s="145"/>
      <c r="AM1197" s="135"/>
      <c r="AN1197" s="136"/>
      <c r="AO1197" s="136"/>
      <c r="AP1197" s="136"/>
      <c r="AQ1197" s="147"/>
      <c r="AR1197" s="145"/>
      <c r="AS1197" s="110"/>
      <c r="AT1197" s="119"/>
      <c r="AU1197" s="10"/>
      <c r="AV1197" s="119"/>
      <c r="AW1197" s="8"/>
      <c r="AX1197" s="9"/>
      <c r="AY1197" s="9"/>
      <c r="AZ1197" s="9"/>
      <c r="BA1197" s="145"/>
      <c r="BB1197" s="145"/>
      <c r="BC1197" s="149"/>
      <c r="BD1197" s="33"/>
      <c r="BE1197" s="6"/>
      <c r="BF1197" s="8"/>
      <c r="BG1197" s="154"/>
      <c r="BH1197" s="119"/>
      <c r="BI1197" s="119"/>
      <c r="BJ1197" s="6"/>
      <c r="BK1197" s="108"/>
      <c r="BL1197" s="108"/>
      <c r="BM1197" s="6"/>
      <c r="BN1197" s="6"/>
      <c r="BO1197" s="7"/>
      <c r="BP1197" s="6"/>
      <c r="BQ1197" s="156"/>
      <c r="BR1197" s="139" t="s">
        <v>80</v>
      </c>
      <c r="BS1197" s="159"/>
      <c r="BT1197" s="6"/>
    </row>
    <row r="1198" spans="1:72" s="101" customFormat="1" x14ac:dyDescent="0.25">
      <c r="A1198" s="122"/>
      <c r="B1198" s="123"/>
      <c r="C1198" s="124"/>
      <c r="D1198" s="124"/>
      <c r="E1198" s="185"/>
      <c r="F1198" s="5"/>
      <c r="G1198" s="5"/>
      <c r="H1198" s="64" t="str">
        <f t="shared" si="34"/>
        <v/>
      </c>
      <c r="I1198" s="5"/>
      <c r="J1198" s="5"/>
      <c r="K1198" s="64" t="str">
        <f t="shared" si="35"/>
        <v/>
      </c>
      <c r="L1198" s="119"/>
      <c r="M1198" s="152"/>
      <c r="N1198" s="119"/>
      <c r="O1198" s="5" t="s">
        <v>293</v>
      </c>
      <c r="P1198" s="127"/>
      <c r="Q1198" s="129"/>
      <c r="R1198" s="237"/>
      <c r="S1198" s="128"/>
      <c r="T1198" s="119"/>
      <c r="U1198" s="130"/>
      <c r="V1198" s="130"/>
      <c r="W1198" s="5"/>
      <c r="X1198" s="128"/>
      <c r="Y1198" s="127"/>
      <c r="Z1198" s="127"/>
      <c r="AA1198" s="128"/>
      <c r="AB1198" s="119"/>
      <c r="AC1198" s="68" t="s">
        <v>82</v>
      </c>
      <c r="AD1198" s="35"/>
      <c r="AE1198" s="112"/>
      <c r="AF1198" s="112"/>
      <c r="AG1198" s="112"/>
      <c r="AH1198" s="112"/>
      <c r="AI1198" s="6"/>
      <c r="AJ1198" s="6"/>
      <c r="AK1198" s="6"/>
      <c r="AL1198" s="145"/>
      <c r="AM1198" s="135"/>
      <c r="AN1198" s="136"/>
      <c r="AO1198" s="136"/>
      <c r="AP1198" s="136"/>
      <c r="AQ1198" s="147"/>
      <c r="AR1198" s="145"/>
      <c r="AS1198" s="110"/>
      <c r="AT1198" s="119"/>
      <c r="AU1198" s="10"/>
      <c r="AV1198" s="119"/>
      <c r="AW1198" s="8"/>
      <c r="AX1198" s="9"/>
      <c r="AY1198" s="9"/>
      <c r="AZ1198" s="9"/>
      <c r="BA1198" s="145"/>
      <c r="BB1198" s="145"/>
      <c r="BC1198" s="149"/>
      <c r="BD1198" s="33"/>
      <c r="BE1198" s="6"/>
      <c r="BF1198" s="8"/>
      <c r="BG1198" s="154"/>
      <c r="BH1198" s="119"/>
      <c r="BI1198" s="119"/>
      <c r="BJ1198" s="6"/>
      <c r="BK1198" s="108"/>
      <c r="BL1198" s="108"/>
      <c r="BM1198" s="6"/>
      <c r="BN1198" s="6"/>
      <c r="BO1198" s="7"/>
      <c r="BP1198" s="6"/>
      <c r="BQ1198" s="156"/>
      <c r="BR1198" s="139" t="s">
        <v>80</v>
      </c>
      <c r="BS1198" s="159"/>
      <c r="BT1198" s="6"/>
    </row>
    <row r="1199" spans="1:72" s="101" customFormat="1" x14ac:dyDescent="0.25">
      <c r="A1199" s="122"/>
      <c r="B1199" s="123"/>
      <c r="C1199" s="124"/>
      <c r="D1199" s="124"/>
      <c r="E1199" s="185"/>
      <c r="F1199" s="5"/>
      <c r="G1199" s="5"/>
      <c r="H1199" s="64" t="str">
        <f t="shared" si="34"/>
        <v/>
      </c>
      <c r="I1199" s="5"/>
      <c r="J1199" s="5"/>
      <c r="K1199" s="64" t="str">
        <f t="shared" si="35"/>
        <v/>
      </c>
      <c r="L1199" s="119"/>
      <c r="M1199" s="152"/>
      <c r="N1199" s="119"/>
      <c r="O1199" s="5" t="s">
        <v>293</v>
      </c>
      <c r="P1199" s="127"/>
      <c r="Q1199" s="129"/>
      <c r="R1199" s="237"/>
      <c r="S1199" s="128"/>
      <c r="T1199" s="119"/>
      <c r="U1199" s="130"/>
      <c r="V1199" s="130"/>
      <c r="W1199" s="5"/>
      <c r="X1199" s="128"/>
      <c r="Y1199" s="127"/>
      <c r="Z1199" s="127"/>
      <c r="AA1199" s="128"/>
      <c r="AB1199" s="119"/>
      <c r="AC1199" s="68" t="s">
        <v>82</v>
      </c>
      <c r="AD1199" s="35"/>
      <c r="AE1199" s="112"/>
      <c r="AF1199" s="112"/>
      <c r="AG1199" s="112"/>
      <c r="AH1199" s="112"/>
      <c r="AI1199" s="6"/>
      <c r="AJ1199" s="6"/>
      <c r="AK1199" s="6"/>
      <c r="AL1199" s="145"/>
      <c r="AM1199" s="135"/>
      <c r="AN1199" s="136"/>
      <c r="AO1199" s="136"/>
      <c r="AP1199" s="136"/>
      <c r="AQ1199" s="147"/>
      <c r="AR1199" s="145"/>
      <c r="AS1199" s="110"/>
      <c r="AT1199" s="119"/>
      <c r="AU1199" s="10"/>
      <c r="AV1199" s="119"/>
      <c r="AW1199" s="8"/>
      <c r="AX1199" s="9"/>
      <c r="AY1199" s="9"/>
      <c r="AZ1199" s="9"/>
      <c r="BA1199" s="145"/>
      <c r="BB1199" s="145"/>
      <c r="BC1199" s="149"/>
      <c r="BD1199" s="33"/>
      <c r="BE1199" s="6"/>
      <c r="BF1199" s="8"/>
      <c r="BG1199" s="154"/>
      <c r="BH1199" s="119"/>
      <c r="BI1199" s="119"/>
      <c r="BJ1199" s="6"/>
      <c r="BK1199" s="108"/>
      <c r="BL1199" s="108"/>
      <c r="BM1199" s="6"/>
      <c r="BN1199" s="6"/>
      <c r="BO1199" s="7"/>
      <c r="BP1199" s="6"/>
      <c r="BQ1199" s="156"/>
      <c r="BR1199" s="139" t="s">
        <v>80</v>
      </c>
      <c r="BS1199" s="159"/>
      <c r="BT1199" s="6"/>
    </row>
    <row r="1200" spans="1:72" s="101" customFormat="1" x14ac:dyDescent="0.25">
      <c r="A1200" s="122"/>
      <c r="B1200" s="123"/>
      <c r="C1200" s="124"/>
      <c r="D1200" s="124"/>
      <c r="E1200" s="185"/>
      <c r="F1200" s="5"/>
      <c r="G1200" s="5"/>
      <c r="H1200" s="64" t="str">
        <f t="shared" si="34"/>
        <v/>
      </c>
      <c r="I1200" s="5"/>
      <c r="J1200" s="5"/>
      <c r="K1200" s="64" t="str">
        <f t="shared" si="35"/>
        <v/>
      </c>
      <c r="L1200" s="119"/>
      <c r="M1200" s="152"/>
      <c r="N1200" s="119"/>
      <c r="O1200" s="5" t="s">
        <v>293</v>
      </c>
      <c r="P1200" s="127"/>
      <c r="Q1200" s="129"/>
      <c r="R1200" s="237"/>
      <c r="S1200" s="128"/>
      <c r="T1200" s="119"/>
      <c r="U1200" s="130"/>
      <c r="V1200" s="130"/>
      <c r="W1200" s="5"/>
      <c r="X1200" s="128"/>
      <c r="Y1200" s="127"/>
      <c r="Z1200" s="127"/>
      <c r="AA1200" s="128"/>
      <c r="AB1200" s="119"/>
      <c r="AC1200" s="68" t="s">
        <v>82</v>
      </c>
      <c r="AD1200" s="35"/>
      <c r="AE1200" s="112"/>
      <c r="AF1200" s="112"/>
      <c r="AG1200" s="112"/>
      <c r="AH1200" s="112"/>
      <c r="AI1200" s="6"/>
      <c r="AJ1200" s="6"/>
      <c r="AK1200" s="6"/>
      <c r="AL1200" s="145"/>
      <c r="AM1200" s="135"/>
      <c r="AN1200" s="136"/>
      <c r="AO1200" s="136"/>
      <c r="AP1200" s="136"/>
      <c r="AQ1200" s="147"/>
      <c r="AR1200" s="145"/>
      <c r="AS1200" s="110"/>
      <c r="AT1200" s="119"/>
      <c r="AU1200" s="10"/>
      <c r="AV1200" s="119"/>
      <c r="AW1200" s="8"/>
      <c r="AX1200" s="9"/>
      <c r="AY1200" s="9"/>
      <c r="AZ1200" s="9"/>
      <c r="BA1200" s="145"/>
      <c r="BB1200" s="145"/>
      <c r="BC1200" s="149"/>
      <c r="BD1200" s="33"/>
      <c r="BE1200" s="6"/>
      <c r="BF1200" s="8"/>
      <c r="BG1200" s="154"/>
      <c r="BH1200" s="119"/>
      <c r="BI1200" s="119"/>
      <c r="BJ1200" s="6"/>
      <c r="BK1200" s="108"/>
      <c r="BL1200" s="108"/>
      <c r="BM1200" s="6"/>
      <c r="BN1200" s="6"/>
      <c r="BO1200" s="7"/>
      <c r="BP1200" s="6"/>
      <c r="BQ1200" s="156"/>
      <c r="BR1200" s="139" t="s">
        <v>80</v>
      </c>
      <c r="BS1200" s="159"/>
      <c r="BT1200" s="6"/>
    </row>
    <row r="1201" spans="1:72" s="101" customFormat="1" x14ac:dyDescent="0.25">
      <c r="A1201" s="122"/>
      <c r="B1201" s="123"/>
      <c r="C1201" s="124"/>
      <c r="D1201" s="124"/>
      <c r="E1201" s="185"/>
      <c r="F1201" s="5"/>
      <c r="G1201" s="5"/>
      <c r="H1201" s="64" t="str">
        <f t="shared" si="34"/>
        <v/>
      </c>
      <c r="I1201" s="5"/>
      <c r="J1201" s="5"/>
      <c r="K1201" s="64" t="str">
        <f t="shared" si="35"/>
        <v/>
      </c>
      <c r="L1201" s="119"/>
      <c r="M1201" s="152"/>
      <c r="N1201" s="119"/>
      <c r="O1201" s="5" t="s">
        <v>293</v>
      </c>
      <c r="P1201" s="127"/>
      <c r="Q1201" s="129"/>
      <c r="R1201" s="237"/>
      <c r="S1201" s="128"/>
      <c r="T1201" s="119"/>
      <c r="U1201" s="130"/>
      <c r="V1201" s="130"/>
      <c r="W1201" s="5"/>
      <c r="X1201" s="128"/>
      <c r="Y1201" s="127"/>
      <c r="Z1201" s="127"/>
      <c r="AA1201" s="128"/>
      <c r="AB1201" s="119"/>
      <c r="AC1201" s="68" t="s">
        <v>82</v>
      </c>
      <c r="AD1201" s="35"/>
      <c r="AE1201" s="112"/>
      <c r="AF1201" s="112"/>
      <c r="AG1201" s="112"/>
      <c r="AH1201" s="112"/>
      <c r="AI1201" s="6"/>
      <c r="AJ1201" s="6"/>
      <c r="AK1201" s="6"/>
      <c r="AL1201" s="145"/>
      <c r="AM1201" s="135"/>
      <c r="AN1201" s="136"/>
      <c r="AO1201" s="136"/>
      <c r="AP1201" s="136"/>
      <c r="AQ1201" s="147"/>
      <c r="AR1201" s="145"/>
      <c r="AS1201" s="110"/>
      <c r="AT1201" s="119"/>
      <c r="AU1201" s="10"/>
      <c r="AV1201" s="119"/>
      <c r="AW1201" s="8"/>
      <c r="AX1201" s="9"/>
      <c r="AY1201" s="9"/>
      <c r="AZ1201" s="9"/>
      <c r="BA1201" s="145"/>
      <c r="BB1201" s="145"/>
      <c r="BC1201" s="149"/>
      <c r="BD1201" s="33"/>
      <c r="BE1201" s="6"/>
      <c r="BF1201" s="8"/>
      <c r="BG1201" s="154"/>
      <c r="BH1201" s="119"/>
      <c r="BI1201" s="119"/>
      <c r="BJ1201" s="6"/>
      <c r="BK1201" s="108"/>
      <c r="BL1201" s="108"/>
      <c r="BM1201" s="6"/>
      <c r="BN1201" s="6"/>
      <c r="BO1201" s="7"/>
      <c r="BP1201" s="6"/>
      <c r="BQ1201" s="156"/>
      <c r="BR1201" s="139" t="s">
        <v>80</v>
      </c>
      <c r="BS1201" s="159"/>
      <c r="BT1201" s="6"/>
    </row>
    <row r="1202" spans="1:72" s="101" customFormat="1" x14ac:dyDescent="0.25">
      <c r="A1202" s="122"/>
      <c r="B1202" s="123"/>
      <c r="C1202" s="124"/>
      <c r="D1202" s="124"/>
      <c r="E1202" s="185"/>
      <c r="F1202" s="5"/>
      <c r="G1202" s="5"/>
      <c r="H1202" s="64" t="str">
        <f t="shared" si="34"/>
        <v/>
      </c>
      <c r="I1202" s="5"/>
      <c r="J1202" s="5"/>
      <c r="K1202" s="64" t="str">
        <f t="shared" si="35"/>
        <v/>
      </c>
      <c r="L1202" s="119"/>
      <c r="M1202" s="152"/>
      <c r="N1202" s="119"/>
      <c r="O1202" s="5" t="s">
        <v>293</v>
      </c>
      <c r="P1202" s="127"/>
      <c r="Q1202" s="129"/>
      <c r="R1202" s="237"/>
      <c r="S1202" s="128"/>
      <c r="T1202" s="119"/>
      <c r="U1202" s="130"/>
      <c r="V1202" s="130"/>
      <c r="W1202" s="5"/>
      <c r="X1202" s="128"/>
      <c r="Y1202" s="127"/>
      <c r="Z1202" s="127"/>
      <c r="AA1202" s="128"/>
      <c r="AB1202" s="119"/>
      <c r="AC1202" s="68" t="s">
        <v>82</v>
      </c>
      <c r="AD1202" s="35"/>
      <c r="AE1202" s="112"/>
      <c r="AF1202" s="112"/>
      <c r="AG1202" s="112"/>
      <c r="AH1202" s="112"/>
      <c r="AI1202" s="6"/>
      <c r="AJ1202" s="6"/>
      <c r="AK1202" s="6"/>
      <c r="AL1202" s="145"/>
      <c r="AM1202" s="135"/>
      <c r="AN1202" s="136"/>
      <c r="AO1202" s="136"/>
      <c r="AP1202" s="136"/>
      <c r="AQ1202" s="147"/>
      <c r="AR1202" s="145"/>
      <c r="AS1202" s="110"/>
      <c r="AT1202" s="119"/>
      <c r="AU1202" s="10"/>
      <c r="AV1202" s="119"/>
      <c r="AW1202" s="8"/>
      <c r="AX1202" s="9"/>
      <c r="AY1202" s="9"/>
      <c r="AZ1202" s="9"/>
      <c r="BA1202" s="145"/>
      <c r="BB1202" s="145"/>
      <c r="BC1202" s="149"/>
      <c r="BD1202" s="33"/>
      <c r="BE1202" s="6"/>
      <c r="BF1202" s="8"/>
      <c r="BG1202" s="154"/>
      <c r="BH1202" s="119"/>
      <c r="BI1202" s="119"/>
      <c r="BJ1202" s="6"/>
      <c r="BK1202" s="108"/>
      <c r="BL1202" s="108"/>
      <c r="BM1202" s="6"/>
      <c r="BN1202" s="6"/>
      <c r="BO1202" s="7"/>
      <c r="BP1202" s="6"/>
      <c r="BQ1202" s="156"/>
      <c r="BR1202" s="139" t="s">
        <v>80</v>
      </c>
      <c r="BS1202" s="159"/>
      <c r="BT1202" s="6"/>
    </row>
    <row r="1203" spans="1:72" s="101" customFormat="1" x14ac:dyDescent="0.25">
      <c r="A1203" s="122"/>
      <c r="B1203" s="123"/>
      <c r="C1203" s="124"/>
      <c r="D1203" s="124"/>
      <c r="E1203" s="185"/>
      <c r="F1203" s="5"/>
      <c r="G1203" s="5"/>
      <c r="H1203" s="64" t="str">
        <f t="shared" si="34"/>
        <v/>
      </c>
      <c r="I1203" s="5"/>
      <c r="J1203" s="5"/>
      <c r="K1203" s="64" t="str">
        <f t="shared" si="35"/>
        <v/>
      </c>
      <c r="L1203" s="119"/>
      <c r="M1203" s="152"/>
      <c r="N1203" s="119"/>
      <c r="O1203" s="5" t="s">
        <v>293</v>
      </c>
      <c r="P1203" s="127"/>
      <c r="Q1203" s="129"/>
      <c r="R1203" s="237"/>
      <c r="S1203" s="128"/>
      <c r="T1203" s="119"/>
      <c r="U1203" s="130"/>
      <c r="V1203" s="130"/>
      <c r="W1203" s="5"/>
      <c r="X1203" s="128"/>
      <c r="Y1203" s="127"/>
      <c r="Z1203" s="127"/>
      <c r="AA1203" s="128"/>
      <c r="AB1203" s="119"/>
      <c r="AC1203" s="68" t="s">
        <v>82</v>
      </c>
      <c r="AD1203" s="35"/>
      <c r="AE1203" s="112"/>
      <c r="AF1203" s="112"/>
      <c r="AG1203" s="112"/>
      <c r="AH1203" s="112"/>
      <c r="AI1203" s="6"/>
      <c r="AJ1203" s="6"/>
      <c r="AK1203" s="6"/>
      <c r="AL1203" s="145"/>
      <c r="AM1203" s="135"/>
      <c r="AN1203" s="136"/>
      <c r="AO1203" s="136"/>
      <c r="AP1203" s="136"/>
      <c r="AQ1203" s="147"/>
      <c r="AR1203" s="145"/>
      <c r="AS1203" s="110"/>
      <c r="AT1203" s="119"/>
      <c r="AU1203" s="10"/>
      <c r="AV1203" s="119"/>
      <c r="AW1203" s="8"/>
      <c r="AX1203" s="9"/>
      <c r="AY1203" s="9"/>
      <c r="AZ1203" s="9"/>
      <c r="BA1203" s="145"/>
      <c r="BB1203" s="145"/>
      <c r="BC1203" s="149"/>
      <c r="BD1203" s="33"/>
      <c r="BE1203" s="6"/>
      <c r="BF1203" s="8"/>
      <c r="BG1203" s="154"/>
      <c r="BH1203" s="119"/>
      <c r="BI1203" s="119"/>
      <c r="BJ1203" s="6"/>
      <c r="BK1203" s="108"/>
      <c r="BL1203" s="108"/>
      <c r="BM1203" s="6"/>
      <c r="BN1203" s="6"/>
      <c r="BO1203" s="7"/>
      <c r="BP1203" s="6"/>
      <c r="BQ1203" s="156"/>
      <c r="BR1203" s="139" t="s">
        <v>80</v>
      </c>
      <c r="BS1203" s="159"/>
      <c r="BT1203" s="6"/>
    </row>
    <row r="1204" spans="1:72" s="101" customFormat="1" x14ac:dyDescent="0.25">
      <c r="A1204" s="122"/>
      <c r="B1204" s="123"/>
      <c r="C1204" s="124"/>
      <c r="D1204" s="124"/>
      <c r="E1204" s="185"/>
      <c r="F1204" s="5"/>
      <c r="G1204" s="5"/>
      <c r="H1204" s="64" t="str">
        <f t="shared" si="34"/>
        <v/>
      </c>
      <c r="I1204" s="5"/>
      <c r="J1204" s="5"/>
      <c r="K1204" s="64" t="str">
        <f t="shared" si="35"/>
        <v/>
      </c>
      <c r="L1204" s="119"/>
      <c r="M1204" s="152"/>
      <c r="N1204" s="119"/>
      <c r="O1204" s="5" t="s">
        <v>293</v>
      </c>
      <c r="P1204" s="127"/>
      <c r="Q1204" s="129"/>
      <c r="R1204" s="237"/>
      <c r="S1204" s="128"/>
      <c r="T1204" s="119"/>
      <c r="U1204" s="130"/>
      <c r="V1204" s="130"/>
      <c r="W1204" s="5"/>
      <c r="X1204" s="128"/>
      <c r="Y1204" s="127"/>
      <c r="Z1204" s="127"/>
      <c r="AA1204" s="128"/>
      <c r="AB1204" s="119"/>
      <c r="AC1204" s="68" t="s">
        <v>82</v>
      </c>
      <c r="AD1204" s="35"/>
      <c r="AE1204" s="112"/>
      <c r="AF1204" s="112"/>
      <c r="AG1204" s="112"/>
      <c r="AH1204" s="112"/>
      <c r="AI1204" s="6"/>
      <c r="AJ1204" s="6"/>
      <c r="AK1204" s="6"/>
      <c r="AL1204" s="145"/>
      <c r="AM1204" s="135"/>
      <c r="AN1204" s="136"/>
      <c r="AO1204" s="136"/>
      <c r="AP1204" s="136"/>
      <c r="AQ1204" s="147"/>
      <c r="AR1204" s="145"/>
      <c r="AS1204" s="110"/>
      <c r="AT1204" s="119"/>
      <c r="AU1204" s="10"/>
      <c r="AV1204" s="119"/>
      <c r="AW1204" s="8"/>
      <c r="AX1204" s="9"/>
      <c r="AY1204" s="9"/>
      <c r="AZ1204" s="9"/>
      <c r="BA1204" s="145"/>
      <c r="BB1204" s="145"/>
      <c r="BC1204" s="149"/>
      <c r="BD1204" s="33"/>
      <c r="BE1204" s="6"/>
      <c r="BF1204" s="8"/>
      <c r="BG1204" s="154"/>
      <c r="BH1204" s="119"/>
      <c r="BI1204" s="119"/>
      <c r="BJ1204" s="6"/>
      <c r="BK1204" s="108"/>
      <c r="BL1204" s="108"/>
      <c r="BM1204" s="6"/>
      <c r="BN1204" s="6"/>
      <c r="BO1204" s="7"/>
      <c r="BP1204" s="6"/>
      <c r="BQ1204" s="156"/>
      <c r="BR1204" s="139" t="s">
        <v>80</v>
      </c>
      <c r="BS1204" s="159"/>
      <c r="BT1204" s="6"/>
    </row>
    <row r="1205" spans="1:72" s="101" customFormat="1" x14ac:dyDescent="0.25">
      <c r="A1205" s="122"/>
      <c r="B1205" s="123"/>
      <c r="C1205" s="124"/>
      <c r="D1205" s="124"/>
      <c r="E1205" s="185"/>
      <c r="F1205" s="5"/>
      <c r="G1205" s="5"/>
      <c r="H1205" s="64" t="str">
        <f t="shared" si="34"/>
        <v/>
      </c>
      <c r="I1205" s="5"/>
      <c r="J1205" s="5"/>
      <c r="K1205" s="64" t="str">
        <f t="shared" si="35"/>
        <v/>
      </c>
      <c r="L1205" s="119"/>
      <c r="M1205" s="152"/>
      <c r="N1205" s="119"/>
      <c r="O1205" s="5" t="s">
        <v>293</v>
      </c>
      <c r="P1205" s="127"/>
      <c r="Q1205" s="129"/>
      <c r="R1205" s="237"/>
      <c r="S1205" s="128"/>
      <c r="T1205" s="119"/>
      <c r="U1205" s="130"/>
      <c r="V1205" s="130"/>
      <c r="W1205" s="5"/>
      <c r="X1205" s="128"/>
      <c r="Y1205" s="127"/>
      <c r="Z1205" s="127"/>
      <c r="AA1205" s="128"/>
      <c r="AB1205" s="119"/>
      <c r="AC1205" s="68" t="s">
        <v>82</v>
      </c>
      <c r="AD1205" s="35"/>
      <c r="AE1205" s="112"/>
      <c r="AF1205" s="112"/>
      <c r="AG1205" s="112"/>
      <c r="AH1205" s="112"/>
      <c r="AI1205" s="6"/>
      <c r="AJ1205" s="6"/>
      <c r="AK1205" s="6"/>
      <c r="AL1205" s="145"/>
      <c r="AM1205" s="135"/>
      <c r="AN1205" s="136"/>
      <c r="AO1205" s="136"/>
      <c r="AP1205" s="136"/>
      <c r="AQ1205" s="147"/>
      <c r="AR1205" s="145"/>
      <c r="AS1205" s="110"/>
      <c r="AT1205" s="119"/>
      <c r="AU1205" s="10"/>
      <c r="AV1205" s="119"/>
      <c r="AW1205" s="8"/>
      <c r="AX1205" s="9"/>
      <c r="AY1205" s="9"/>
      <c r="AZ1205" s="9"/>
      <c r="BA1205" s="145"/>
      <c r="BB1205" s="145"/>
      <c r="BC1205" s="149"/>
      <c r="BD1205" s="33"/>
      <c r="BE1205" s="6"/>
      <c r="BF1205" s="8"/>
      <c r="BG1205" s="154"/>
      <c r="BH1205" s="119"/>
      <c r="BI1205" s="119"/>
      <c r="BJ1205" s="6"/>
      <c r="BK1205" s="108"/>
      <c r="BL1205" s="108"/>
      <c r="BM1205" s="6"/>
      <c r="BN1205" s="6"/>
      <c r="BO1205" s="7"/>
      <c r="BP1205" s="6"/>
      <c r="BQ1205" s="156"/>
      <c r="BR1205" s="139" t="s">
        <v>80</v>
      </c>
      <c r="BS1205" s="159"/>
      <c r="BT1205" s="6"/>
    </row>
    <row r="1206" spans="1:72" s="101" customFormat="1" x14ac:dyDescent="0.25">
      <c r="A1206" s="122"/>
      <c r="B1206" s="123"/>
      <c r="C1206" s="124"/>
      <c r="D1206" s="124"/>
      <c r="E1206" s="185"/>
      <c r="F1206" s="5"/>
      <c r="G1206" s="5"/>
      <c r="H1206" s="64" t="str">
        <f t="shared" si="34"/>
        <v/>
      </c>
      <c r="I1206" s="5"/>
      <c r="J1206" s="5"/>
      <c r="K1206" s="64" t="str">
        <f t="shared" si="35"/>
        <v/>
      </c>
      <c r="L1206" s="119"/>
      <c r="M1206" s="152"/>
      <c r="N1206" s="119"/>
      <c r="O1206" s="5" t="s">
        <v>293</v>
      </c>
      <c r="P1206" s="127"/>
      <c r="Q1206" s="129"/>
      <c r="R1206" s="237"/>
      <c r="S1206" s="128"/>
      <c r="T1206" s="119"/>
      <c r="U1206" s="130"/>
      <c r="V1206" s="130"/>
      <c r="W1206" s="5"/>
      <c r="X1206" s="128"/>
      <c r="Y1206" s="127"/>
      <c r="Z1206" s="127"/>
      <c r="AA1206" s="128"/>
      <c r="AB1206" s="119"/>
      <c r="AC1206" s="68" t="s">
        <v>82</v>
      </c>
      <c r="AD1206" s="35"/>
      <c r="AE1206" s="112"/>
      <c r="AF1206" s="112"/>
      <c r="AG1206" s="112"/>
      <c r="AH1206" s="112"/>
      <c r="AI1206" s="6"/>
      <c r="AJ1206" s="6"/>
      <c r="AK1206" s="6"/>
      <c r="AL1206" s="145"/>
      <c r="AM1206" s="135"/>
      <c r="AN1206" s="136"/>
      <c r="AO1206" s="136"/>
      <c r="AP1206" s="136"/>
      <c r="AQ1206" s="147"/>
      <c r="AR1206" s="145"/>
      <c r="AS1206" s="110"/>
      <c r="AT1206" s="119"/>
      <c r="AU1206" s="10"/>
      <c r="AV1206" s="119"/>
      <c r="AW1206" s="8"/>
      <c r="AX1206" s="9"/>
      <c r="AY1206" s="9"/>
      <c r="AZ1206" s="9"/>
      <c r="BA1206" s="145"/>
      <c r="BB1206" s="145"/>
      <c r="BC1206" s="149"/>
      <c r="BD1206" s="33"/>
      <c r="BE1206" s="6"/>
      <c r="BF1206" s="8"/>
      <c r="BG1206" s="154"/>
      <c r="BH1206" s="119"/>
      <c r="BI1206" s="119"/>
      <c r="BJ1206" s="6"/>
      <c r="BK1206" s="108"/>
      <c r="BL1206" s="108"/>
      <c r="BM1206" s="6"/>
      <c r="BN1206" s="6"/>
      <c r="BO1206" s="7"/>
      <c r="BP1206" s="6"/>
      <c r="BQ1206" s="156"/>
      <c r="BR1206" s="139" t="s">
        <v>80</v>
      </c>
      <c r="BS1206" s="159"/>
      <c r="BT1206" s="6"/>
    </row>
    <row r="1207" spans="1:72" s="101" customFormat="1" x14ac:dyDescent="0.25">
      <c r="A1207" s="122"/>
      <c r="B1207" s="123"/>
      <c r="C1207" s="124"/>
      <c r="D1207" s="124"/>
      <c r="E1207" s="185"/>
      <c r="F1207" s="5"/>
      <c r="G1207" s="5"/>
      <c r="H1207" s="64" t="str">
        <f t="shared" si="34"/>
        <v/>
      </c>
      <c r="I1207" s="5"/>
      <c r="J1207" s="5"/>
      <c r="K1207" s="64" t="str">
        <f t="shared" si="35"/>
        <v/>
      </c>
      <c r="L1207" s="119"/>
      <c r="M1207" s="152"/>
      <c r="N1207" s="119"/>
      <c r="O1207" s="5" t="s">
        <v>293</v>
      </c>
      <c r="P1207" s="127"/>
      <c r="Q1207" s="129"/>
      <c r="R1207" s="237"/>
      <c r="S1207" s="128"/>
      <c r="T1207" s="119"/>
      <c r="U1207" s="130"/>
      <c r="V1207" s="130"/>
      <c r="W1207" s="5"/>
      <c r="X1207" s="128"/>
      <c r="Y1207" s="127"/>
      <c r="Z1207" s="127"/>
      <c r="AA1207" s="128"/>
      <c r="AB1207" s="119"/>
      <c r="AC1207" s="68" t="s">
        <v>82</v>
      </c>
      <c r="AD1207" s="35"/>
      <c r="AE1207" s="112"/>
      <c r="AF1207" s="112"/>
      <c r="AG1207" s="112"/>
      <c r="AH1207" s="112"/>
      <c r="AI1207" s="6"/>
      <c r="AJ1207" s="6"/>
      <c r="AK1207" s="6"/>
      <c r="AL1207" s="145"/>
      <c r="AM1207" s="135"/>
      <c r="AN1207" s="136"/>
      <c r="AO1207" s="136"/>
      <c r="AP1207" s="136"/>
      <c r="AQ1207" s="147"/>
      <c r="AR1207" s="145"/>
      <c r="AS1207" s="110"/>
      <c r="AT1207" s="119"/>
      <c r="AU1207" s="10"/>
      <c r="AV1207" s="119"/>
      <c r="AW1207" s="8"/>
      <c r="AX1207" s="9"/>
      <c r="AY1207" s="9"/>
      <c r="AZ1207" s="9"/>
      <c r="BA1207" s="145"/>
      <c r="BB1207" s="145"/>
      <c r="BC1207" s="149"/>
      <c r="BD1207" s="33"/>
      <c r="BE1207" s="6"/>
      <c r="BF1207" s="8"/>
      <c r="BG1207" s="154"/>
      <c r="BH1207" s="119"/>
      <c r="BI1207" s="119"/>
      <c r="BJ1207" s="6"/>
      <c r="BK1207" s="108"/>
      <c r="BL1207" s="108"/>
      <c r="BM1207" s="6"/>
      <c r="BN1207" s="6"/>
      <c r="BO1207" s="7"/>
      <c r="BP1207" s="6"/>
      <c r="BQ1207" s="156"/>
      <c r="BR1207" s="139" t="s">
        <v>80</v>
      </c>
      <c r="BS1207" s="159"/>
      <c r="BT1207" s="6"/>
    </row>
    <row r="1208" spans="1:72" s="101" customFormat="1" x14ac:dyDescent="0.25">
      <c r="A1208" s="122"/>
      <c r="B1208" s="123"/>
      <c r="C1208" s="124"/>
      <c r="D1208" s="124"/>
      <c r="E1208" s="185"/>
      <c r="F1208" s="5"/>
      <c r="G1208" s="5"/>
      <c r="H1208" s="64" t="str">
        <f t="shared" si="34"/>
        <v/>
      </c>
      <c r="I1208" s="5"/>
      <c r="J1208" s="5"/>
      <c r="K1208" s="64" t="str">
        <f t="shared" si="35"/>
        <v/>
      </c>
      <c r="L1208" s="119"/>
      <c r="M1208" s="152"/>
      <c r="N1208" s="119"/>
      <c r="O1208" s="5" t="s">
        <v>293</v>
      </c>
      <c r="P1208" s="127"/>
      <c r="Q1208" s="129"/>
      <c r="R1208" s="237"/>
      <c r="S1208" s="128"/>
      <c r="T1208" s="119"/>
      <c r="U1208" s="130"/>
      <c r="V1208" s="130"/>
      <c r="W1208" s="5"/>
      <c r="X1208" s="128"/>
      <c r="Y1208" s="127"/>
      <c r="Z1208" s="127"/>
      <c r="AA1208" s="128"/>
      <c r="AB1208" s="119"/>
      <c r="AC1208" s="68" t="s">
        <v>82</v>
      </c>
      <c r="AD1208" s="35"/>
      <c r="AE1208" s="112"/>
      <c r="AF1208" s="112"/>
      <c r="AG1208" s="112"/>
      <c r="AH1208" s="112"/>
      <c r="AI1208" s="6"/>
      <c r="AJ1208" s="6"/>
      <c r="AK1208" s="6"/>
      <c r="AL1208" s="145"/>
      <c r="AM1208" s="135"/>
      <c r="AN1208" s="136"/>
      <c r="AO1208" s="136"/>
      <c r="AP1208" s="136"/>
      <c r="AQ1208" s="147"/>
      <c r="AR1208" s="145"/>
      <c r="AS1208" s="110"/>
      <c r="AT1208" s="119"/>
      <c r="AU1208" s="10"/>
      <c r="AV1208" s="119"/>
      <c r="AW1208" s="8"/>
      <c r="AX1208" s="9"/>
      <c r="AY1208" s="9"/>
      <c r="AZ1208" s="9"/>
      <c r="BA1208" s="145"/>
      <c r="BB1208" s="145"/>
      <c r="BC1208" s="149"/>
      <c r="BD1208" s="33"/>
      <c r="BE1208" s="6"/>
      <c r="BF1208" s="8"/>
      <c r="BG1208" s="154"/>
      <c r="BH1208" s="119"/>
      <c r="BI1208" s="119"/>
      <c r="BJ1208" s="6"/>
      <c r="BK1208" s="108"/>
      <c r="BL1208" s="108"/>
      <c r="BM1208" s="6"/>
      <c r="BN1208" s="6"/>
      <c r="BO1208" s="7"/>
      <c r="BP1208" s="6"/>
      <c r="BQ1208" s="156"/>
      <c r="BR1208" s="139" t="s">
        <v>80</v>
      </c>
      <c r="BS1208" s="159"/>
      <c r="BT1208" s="6"/>
    </row>
    <row r="1209" spans="1:72" s="101" customFormat="1" x14ac:dyDescent="0.25">
      <c r="A1209" s="122"/>
      <c r="B1209" s="123"/>
      <c r="C1209" s="124"/>
      <c r="D1209" s="124"/>
      <c r="E1209" s="185"/>
      <c r="F1209" s="5"/>
      <c r="G1209" s="5"/>
      <c r="H1209" s="64" t="str">
        <f t="shared" si="34"/>
        <v/>
      </c>
      <c r="I1209" s="5"/>
      <c r="J1209" s="5"/>
      <c r="K1209" s="64" t="str">
        <f t="shared" si="35"/>
        <v/>
      </c>
      <c r="L1209" s="119"/>
      <c r="M1209" s="152"/>
      <c r="N1209" s="119"/>
      <c r="O1209" s="5" t="s">
        <v>293</v>
      </c>
      <c r="P1209" s="127"/>
      <c r="Q1209" s="129"/>
      <c r="R1209" s="237"/>
      <c r="S1209" s="128"/>
      <c r="T1209" s="119"/>
      <c r="U1209" s="130"/>
      <c r="V1209" s="130"/>
      <c r="W1209" s="5"/>
      <c r="X1209" s="128"/>
      <c r="Y1209" s="127"/>
      <c r="Z1209" s="127"/>
      <c r="AA1209" s="128"/>
      <c r="AB1209" s="119"/>
      <c r="AC1209" s="68" t="s">
        <v>82</v>
      </c>
      <c r="AD1209" s="35"/>
      <c r="AE1209" s="112"/>
      <c r="AF1209" s="112"/>
      <c r="AG1209" s="112"/>
      <c r="AH1209" s="112"/>
      <c r="AI1209" s="6"/>
      <c r="AJ1209" s="6"/>
      <c r="AK1209" s="6"/>
      <c r="AL1209" s="145"/>
      <c r="AM1209" s="135"/>
      <c r="AN1209" s="136"/>
      <c r="AO1209" s="136"/>
      <c r="AP1209" s="136"/>
      <c r="AQ1209" s="147"/>
      <c r="AR1209" s="145"/>
      <c r="AS1209" s="110"/>
      <c r="AT1209" s="119"/>
      <c r="AU1209" s="10"/>
      <c r="AV1209" s="119"/>
      <c r="AW1209" s="8"/>
      <c r="AX1209" s="9"/>
      <c r="AY1209" s="9"/>
      <c r="AZ1209" s="9"/>
      <c r="BA1209" s="145"/>
      <c r="BB1209" s="145"/>
      <c r="BC1209" s="149"/>
      <c r="BD1209" s="33"/>
      <c r="BE1209" s="6"/>
      <c r="BF1209" s="8"/>
      <c r="BG1209" s="154"/>
      <c r="BH1209" s="119"/>
      <c r="BI1209" s="119"/>
      <c r="BJ1209" s="6"/>
      <c r="BK1209" s="108"/>
      <c r="BL1209" s="108"/>
      <c r="BM1209" s="6"/>
      <c r="BN1209" s="6"/>
      <c r="BO1209" s="7"/>
      <c r="BP1209" s="6"/>
      <c r="BQ1209" s="156"/>
      <c r="BR1209" s="139" t="s">
        <v>80</v>
      </c>
      <c r="BS1209" s="159"/>
      <c r="BT1209" s="6"/>
    </row>
    <row r="1210" spans="1:72" s="101" customFormat="1" x14ac:dyDescent="0.25">
      <c r="A1210" s="122"/>
      <c r="B1210" s="123"/>
      <c r="C1210" s="124"/>
      <c r="D1210" s="124"/>
      <c r="E1210" s="185"/>
      <c r="F1210" s="5"/>
      <c r="G1210" s="5"/>
      <c r="H1210" s="64" t="str">
        <f t="shared" si="34"/>
        <v/>
      </c>
      <c r="I1210" s="5"/>
      <c r="J1210" s="5"/>
      <c r="K1210" s="64" t="str">
        <f t="shared" si="35"/>
        <v/>
      </c>
      <c r="L1210" s="119"/>
      <c r="M1210" s="152"/>
      <c r="N1210" s="119"/>
      <c r="O1210" s="5" t="s">
        <v>293</v>
      </c>
      <c r="P1210" s="127"/>
      <c r="Q1210" s="129"/>
      <c r="R1210" s="237"/>
      <c r="S1210" s="128"/>
      <c r="T1210" s="119"/>
      <c r="U1210" s="130"/>
      <c r="V1210" s="130"/>
      <c r="W1210" s="5"/>
      <c r="X1210" s="128"/>
      <c r="Y1210" s="127"/>
      <c r="Z1210" s="127"/>
      <c r="AA1210" s="128"/>
      <c r="AB1210" s="119"/>
      <c r="AC1210" s="68" t="s">
        <v>82</v>
      </c>
      <c r="AD1210" s="35"/>
      <c r="AE1210" s="112"/>
      <c r="AF1210" s="112"/>
      <c r="AG1210" s="112"/>
      <c r="AH1210" s="112"/>
      <c r="AI1210" s="6"/>
      <c r="AJ1210" s="6"/>
      <c r="AK1210" s="6"/>
      <c r="AL1210" s="145"/>
      <c r="AM1210" s="135"/>
      <c r="AN1210" s="136"/>
      <c r="AO1210" s="136"/>
      <c r="AP1210" s="136"/>
      <c r="AQ1210" s="147"/>
      <c r="AR1210" s="145"/>
      <c r="AS1210" s="110"/>
      <c r="AT1210" s="119"/>
      <c r="AU1210" s="10"/>
      <c r="AV1210" s="119"/>
      <c r="AW1210" s="8"/>
      <c r="AX1210" s="9"/>
      <c r="AY1210" s="9"/>
      <c r="AZ1210" s="9"/>
      <c r="BA1210" s="145"/>
      <c r="BB1210" s="145"/>
      <c r="BC1210" s="149"/>
      <c r="BD1210" s="33"/>
      <c r="BE1210" s="6"/>
      <c r="BF1210" s="8"/>
      <c r="BG1210" s="154"/>
      <c r="BH1210" s="119"/>
      <c r="BI1210" s="119"/>
      <c r="BJ1210" s="6"/>
      <c r="BK1210" s="108"/>
      <c r="BL1210" s="108"/>
      <c r="BM1210" s="6"/>
      <c r="BN1210" s="6"/>
      <c r="BO1210" s="7"/>
      <c r="BP1210" s="6"/>
      <c r="BQ1210" s="156"/>
      <c r="BR1210" s="139" t="s">
        <v>80</v>
      </c>
      <c r="BS1210" s="159"/>
      <c r="BT1210" s="6"/>
    </row>
    <row r="1211" spans="1:72" s="101" customFormat="1" x14ac:dyDescent="0.25">
      <c r="A1211" s="122"/>
      <c r="B1211" s="123"/>
      <c r="C1211" s="124"/>
      <c r="D1211" s="124"/>
      <c r="E1211" s="185"/>
      <c r="F1211" s="5"/>
      <c r="G1211" s="5"/>
      <c r="H1211" s="64" t="str">
        <f t="shared" si="34"/>
        <v/>
      </c>
      <c r="I1211" s="5"/>
      <c r="J1211" s="5"/>
      <c r="K1211" s="64" t="str">
        <f t="shared" si="35"/>
        <v/>
      </c>
      <c r="L1211" s="119"/>
      <c r="M1211" s="152"/>
      <c r="N1211" s="119"/>
      <c r="O1211" s="5" t="s">
        <v>293</v>
      </c>
      <c r="P1211" s="127"/>
      <c r="Q1211" s="129"/>
      <c r="R1211" s="237"/>
      <c r="S1211" s="128"/>
      <c r="T1211" s="119"/>
      <c r="U1211" s="130"/>
      <c r="V1211" s="130"/>
      <c r="W1211" s="5"/>
      <c r="X1211" s="128"/>
      <c r="Y1211" s="127"/>
      <c r="Z1211" s="127"/>
      <c r="AA1211" s="128"/>
      <c r="AB1211" s="119"/>
      <c r="AC1211" s="68" t="s">
        <v>82</v>
      </c>
      <c r="AD1211" s="35"/>
      <c r="AE1211" s="112"/>
      <c r="AF1211" s="112"/>
      <c r="AG1211" s="112"/>
      <c r="AH1211" s="112"/>
      <c r="AI1211" s="6"/>
      <c r="AJ1211" s="6"/>
      <c r="AK1211" s="6"/>
      <c r="AL1211" s="145"/>
      <c r="AM1211" s="135"/>
      <c r="AN1211" s="136"/>
      <c r="AO1211" s="136"/>
      <c r="AP1211" s="136"/>
      <c r="AQ1211" s="147"/>
      <c r="AR1211" s="145"/>
      <c r="AS1211" s="110"/>
      <c r="AT1211" s="119"/>
      <c r="AU1211" s="10"/>
      <c r="AV1211" s="119"/>
      <c r="AW1211" s="8"/>
      <c r="AX1211" s="9"/>
      <c r="AY1211" s="9"/>
      <c r="AZ1211" s="9"/>
      <c r="BA1211" s="145"/>
      <c r="BB1211" s="145"/>
      <c r="BC1211" s="149"/>
      <c r="BD1211" s="33"/>
      <c r="BE1211" s="6"/>
      <c r="BF1211" s="8"/>
      <c r="BG1211" s="154"/>
      <c r="BH1211" s="119"/>
      <c r="BI1211" s="119"/>
      <c r="BJ1211" s="6"/>
      <c r="BK1211" s="108"/>
      <c r="BL1211" s="108"/>
      <c r="BM1211" s="6"/>
      <c r="BN1211" s="6"/>
      <c r="BO1211" s="7"/>
      <c r="BP1211" s="6"/>
      <c r="BQ1211" s="156"/>
      <c r="BR1211" s="139" t="s">
        <v>80</v>
      </c>
      <c r="BS1211" s="159"/>
      <c r="BT1211" s="6"/>
    </row>
    <row r="1212" spans="1:72" s="101" customFormat="1" x14ac:dyDescent="0.25">
      <c r="A1212" s="122"/>
      <c r="B1212" s="123"/>
      <c r="C1212" s="124"/>
      <c r="D1212" s="124"/>
      <c r="E1212" s="185"/>
      <c r="F1212" s="5"/>
      <c r="G1212" s="5"/>
      <c r="H1212" s="64" t="str">
        <f t="shared" si="34"/>
        <v/>
      </c>
      <c r="I1212" s="5"/>
      <c r="J1212" s="5"/>
      <c r="K1212" s="64" t="str">
        <f t="shared" si="35"/>
        <v/>
      </c>
      <c r="L1212" s="119"/>
      <c r="M1212" s="152"/>
      <c r="N1212" s="119"/>
      <c r="O1212" s="5" t="s">
        <v>293</v>
      </c>
      <c r="P1212" s="127"/>
      <c r="Q1212" s="129"/>
      <c r="R1212" s="237"/>
      <c r="S1212" s="128"/>
      <c r="T1212" s="119"/>
      <c r="U1212" s="130"/>
      <c r="V1212" s="130"/>
      <c r="W1212" s="5"/>
      <c r="X1212" s="128"/>
      <c r="Y1212" s="127"/>
      <c r="Z1212" s="127"/>
      <c r="AA1212" s="128"/>
      <c r="AB1212" s="119"/>
      <c r="AC1212" s="68" t="s">
        <v>82</v>
      </c>
      <c r="AD1212" s="35"/>
      <c r="AE1212" s="112"/>
      <c r="AF1212" s="112"/>
      <c r="AG1212" s="112"/>
      <c r="AH1212" s="112"/>
      <c r="AI1212" s="6"/>
      <c r="AJ1212" s="6"/>
      <c r="AK1212" s="6"/>
      <c r="AL1212" s="145"/>
      <c r="AM1212" s="135"/>
      <c r="AN1212" s="136"/>
      <c r="AO1212" s="136"/>
      <c r="AP1212" s="136"/>
      <c r="AQ1212" s="147"/>
      <c r="AR1212" s="145"/>
      <c r="AS1212" s="110"/>
      <c r="AT1212" s="119"/>
      <c r="AU1212" s="10"/>
      <c r="AV1212" s="119"/>
      <c r="AW1212" s="8"/>
      <c r="AX1212" s="9"/>
      <c r="AY1212" s="9"/>
      <c r="AZ1212" s="9"/>
      <c r="BA1212" s="145"/>
      <c r="BB1212" s="145"/>
      <c r="BC1212" s="149"/>
      <c r="BD1212" s="33"/>
      <c r="BE1212" s="6"/>
      <c r="BF1212" s="8"/>
      <c r="BG1212" s="154"/>
      <c r="BH1212" s="119"/>
      <c r="BI1212" s="119"/>
      <c r="BJ1212" s="6"/>
      <c r="BK1212" s="108"/>
      <c r="BL1212" s="108"/>
      <c r="BM1212" s="6"/>
      <c r="BN1212" s="6"/>
      <c r="BO1212" s="7"/>
      <c r="BP1212" s="6"/>
      <c r="BQ1212" s="156"/>
      <c r="BR1212" s="139" t="s">
        <v>80</v>
      </c>
      <c r="BS1212" s="159"/>
      <c r="BT1212" s="6"/>
    </row>
    <row r="1213" spans="1:72" s="101" customFormat="1" x14ac:dyDescent="0.25">
      <c r="A1213" s="122"/>
      <c r="B1213" s="123"/>
      <c r="C1213" s="124"/>
      <c r="D1213" s="124"/>
      <c r="E1213" s="185"/>
      <c r="F1213" s="5"/>
      <c r="G1213" s="5"/>
      <c r="H1213" s="64" t="str">
        <f t="shared" si="34"/>
        <v/>
      </c>
      <c r="I1213" s="5"/>
      <c r="J1213" s="5"/>
      <c r="K1213" s="64" t="str">
        <f t="shared" si="35"/>
        <v/>
      </c>
      <c r="L1213" s="119"/>
      <c r="M1213" s="152"/>
      <c r="N1213" s="119"/>
      <c r="O1213" s="5" t="s">
        <v>293</v>
      </c>
      <c r="P1213" s="127"/>
      <c r="Q1213" s="129"/>
      <c r="R1213" s="237"/>
      <c r="S1213" s="128"/>
      <c r="T1213" s="119"/>
      <c r="U1213" s="130"/>
      <c r="V1213" s="130"/>
      <c r="W1213" s="5"/>
      <c r="X1213" s="128"/>
      <c r="Y1213" s="127"/>
      <c r="Z1213" s="127"/>
      <c r="AA1213" s="128"/>
      <c r="AB1213" s="119"/>
      <c r="AC1213" s="68" t="s">
        <v>82</v>
      </c>
      <c r="AD1213" s="35"/>
      <c r="AE1213" s="112"/>
      <c r="AF1213" s="112"/>
      <c r="AG1213" s="112"/>
      <c r="AH1213" s="112"/>
      <c r="AI1213" s="6"/>
      <c r="AJ1213" s="6"/>
      <c r="AK1213" s="6"/>
      <c r="AL1213" s="145"/>
      <c r="AM1213" s="135"/>
      <c r="AN1213" s="136"/>
      <c r="AO1213" s="136"/>
      <c r="AP1213" s="136"/>
      <c r="AQ1213" s="147"/>
      <c r="AR1213" s="145"/>
      <c r="AS1213" s="110"/>
      <c r="AT1213" s="119"/>
      <c r="AU1213" s="10"/>
      <c r="AV1213" s="119"/>
      <c r="AW1213" s="8"/>
      <c r="AX1213" s="9"/>
      <c r="AY1213" s="9"/>
      <c r="AZ1213" s="9"/>
      <c r="BA1213" s="145"/>
      <c r="BB1213" s="145"/>
      <c r="BC1213" s="149"/>
      <c r="BD1213" s="33"/>
      <c r="BE1213" s="6"/>
      <c r="BF1213" s="8"/>
      <c r="BG1213" s="154"/>
      <c r="BH1213" s="119"/>
      <c r="BI1213" s="119"/>
      <c r="BJ1213" s="6"/>
      <c r="BK1213" s="108"/>
      <c r="BL1213" s="108"/>
      <c r="BM1213" s="6"/>
      <c r="BN1213" s="6"/>
      <c r="BO1213" s="7"/>
      <c r="BP1213" s="6"/>
      <c r="BQ1213" s="156"/>
      <c r="BR1213" s="139" t="s">
        <v>80</v>
      </c>
      <c r="BS1213" s="159"/>
      <c r="BT1213" s="6"/>
    </row>
    <row r="1214" spans="1:72" s="101" customFormat="1" x14ac:dyDescent="0.25">
      <c r="A1214" s="122"/>
      <c r="B1214" s="123"/>
      <c r="C1214" s="124"/>
      <c r="D1214" s="124"/>
      <c r="E1214" s="185"/>
      <c r="F1214" s="5"/>
      <c r="G1214" s="5"/>
      <c r="H1214" s="64" t="str">
        <f t="shared" si="34"/>
        <v/>
      </c>
      <c r="I1214" s="5"/>
      <c r="J1214" s="5"/>
      <c r="K1214" s="64" t="str">
        <f t="shared" si="35"/>
        <v/>
      </c>
      <c r="L1214" s="119"/>
      <c r="M1214" s="152"/>
      <c r="N1214" s="119"/>
      <c r="O1214" s="5" t="s">
        <v>293</v>
      </c>
      <c r="P1214" s="127"/>
      <c r="Q1214" s="129"/>
      <c r="R1214" s="237"/>
      <c r="S1214" s="128"/>
      <c r="T1214" s="119"/>
      <c r="U1214" s="130"/>
      <c r="V1214" s="130"/>
      <c r="W1214" s="5"/>
      <c r="X1214" s="128"/>
      <c r="Y1214" s="127"/>
      <c r="Z1214" s="127"/>
      <c r="AA1214" s="128"/>
      <c r="AB1214" s="119"/>
      <c r="AC1214" s="68" t="s">
        <v>82</v>
      </c>
      <c r="AD1214" s="35"/>
      <c r="AE1214" s="112"/>
      <c r="AF1214" s="112"/>
      <c r="AG1214" s="112"/>
      <c r="AH1214" s="112"/>
      <c r="AI1214" s="6"/>
      <c r="AJ1214" s="6"/>
      <c r="AK1214" s="6"/>
      <c r="AL1214" s="145"/>
      <c r="AM1214" s="135"/>
      <c r="AN1214" s="136"/>
      <c r="AO1214" s="136"/>
      <c r="AP1214" s="136"/>
      <c r="AQ1214" s="147"/>
      <c r="AR1214" s="145"/>
      <c r="AS1214" s="110"/>
      <c r="AT1214" s="119"/>
      <c r="AU1214" s="10"/>
      <c r="AV1214" s="119"/>
      <c r="AW1214" s="8"/>
      <c r="AX1214" s="9"/>
      <c r="AY1214" s="9"/>
      <c r="AZ1214" s="9"/>
      <c r="BA1214" s="145"/>
      <c r="BB1214" s="145"/>
      <c r="BC1214" s="149"/>
      <c r="BD1214" s="33"/>
      <c r="BE1214" s="6"/>
      <c r="BF1214" s="8"/>
      <c r="BG1214" s="154"/>
      <c r="BH1214" s="119"/>
      <c r="BI1214" s="119"/>
      <c r="BJ1214" s="6"/>
      <c r="BK1214" s="108"/>
      <c r="BL1214" s="108"/>
      <c r="BM1214" s="6"/>
      <c r="BN1214" s="6"/>
      <c r="BO1214" s="7"/>
      <c r="BP1214" s="6"/>
      <c r="BQ1214" s="156"/>
      <c r="BR1214" s="139" t="s">
        <v>80</v>
      </c>
      <c r="BS1214" s="159"/>
      <c r="BT1214" s="6"/>
    </row>
    <row r="1215" spans="1:72" s="101" customFormat="1" x14ac:dyDescent="0.25">
      <c r="A1215" s="122"/>
      <c r="B1215" s="123"/>
      <c r="C1215" s="124"/>
      <c r="D1215" s="124"/>
      <c r="E1215" s="185"/>
      <c r="F1215" s="5"/>
      <c r="G1215" s="5"/>
      <c r="H1215" s="64" t="str">
        <f t="shared" si="34"/>
        <v/>
      </c>
      <c r="I1215" s="5"/>
      <c r="J1215" s="5"/>
      <c r="K1215" s="64" t="str">
        <f t="shared" si="35"/>
        <v/>
      </c>
      <c r="L1215" s="119"/>
      <c r="M1215" s="152"/>
      <c r="N1215" s="119"/>
      <c r="O1215" s="5" t="s">
        <v>293</v>
      </c>
      <c r="P1215" s="127"/>
      <c r="Q1215" s="129"/>
      <c r="R1215" s="237"/>
      <c r="S1215" s="128"/>
      <c r="T1215" s="119"/>
      <c r="U1215" s="130"/>
      <c r="V1215" s="130"/>
      <c r="W1215" s="5"/>
      <c r="X1215" s="128"/>
      <c r="Y1215" s="127"/>
      <c r="Z1215" s="127"/>
      <c r="AA1215" s="128"/>
      <c r="AB1215" s="119"/>
      <c r="AC1215" s="68" t="s">
        <v>82</v>
      </c>
      <c r="AD1215" s="35"/>
      <c r="AE1215" s="112"/>
      <c r="AF1215" s="112"/>
      <c r="AG1215" s="112"/>
      <c r="AH1215" s="112"/>
      <c r="AI1215" s="6"/>
      <c r="AJ1215" s="6"/>
      <c r="AK1215" s="6"/>
      <c r="AL1215" s="145"/>
      <c r="AM1215" s="135"/>
      <c r="AN1215" s="136"/>
      <c r="AO1215" s="136"/>
      <c r="AP1215" s="136"/>
      <c r="AQ1215" s="147"/>
      <c r="AR1215" s="145"/>
      <c r="AS1215" s="110"/>
      <c r="AT1215" s="119"/>
      <c r="AU1215" s="10"/>
      <c r="AV1215" s="119"/>
      <c r="AW1215" s="8"/>
      <c r="AX1215" s="9"/>
      <c r="AY1215" s="9"/>
      <c r="AZ1215" s="9"/>
      <c r="BA1215" s="145"/>
      <c r="BB1215" s="145"/>
      <c r="BC1215" s="149"/>
      <c r="BD1215" s="33"/>
      <c r="BE1215" s="6"/>
      <c r="BF1215" s="8"/>
      <c r="BG1215" s="154"/>
      <c r="BH1215" s="119"/>
      <c r="BI1215" s="119"/>
      <c r="BJ1215" s="6"/>
      <c r="BK1215" s="108"/>
      <c r="BL1215" s="108"/>
      <c r="BM1215" s="6"/>
      <c r="BN1215" s="6"/>
      <c r="BO1215" s="7"/>
      <c r="BP1215" s="6"/>
      <c r="BQ1215" s="156"/>
      <c r="BR1215" s="139" t="s">
        <v>80</v>
      </c>
      <c r="BS1215" s="159"/>
      <c r="BT1215" s="6"/>
    </row>
    <row r="1216" spans="1:72" s="101" customFormat="1" x14ac:dyDescent="0.25">
      <c r="A1216" s="122"/>
      <c r="B1216" s="123"/>
      <c r="C1216" s="124"/>
      <c r="D1216" s="124"/>
      <c r="E1216" s="185"/>
      <c r="F1216" s="5"/>
      <c r="G1216" s="5"/>
      <c r="H1216" s="64" t="str">
        <f t="shared" si="34"/>
        <v/>
      </c>
      <c r="I1216" s="5"/>
      <c r="J1216" s="5"/>
      <c r="K1216" s="64" t="str">
        <f t="shared" si="35"/>
        <v/>
      </c>
      <c r="L1216" s="119"/>
      <c r="M1216" s="152"/>
      <c r="N1216" s="119"/>
      <c r="O1216" s="5" t="s">
        <v>293</v>
      </c>
      <c r="P1216" s="127"/>
      <c r="Q1216" s="129"/>
      <c r="R1216" s="237"/>
      <c r="S1216" s="128"/>
      <c r="T1216" s="119"/>
      <c r="U1216" s="130"/>
      <c r="V1216" s="130"/>
      <c r="W1216" s="5"/>
      <c r="X1216" s="128"/>
      <c r="Y1216" s="127"/>
      <c r="Z1216" s="127"/>
      <c r="AA1216" s="128"/>
      <c r="AB1216" s="119"/>
      <c r="AC1216" s="68" t="s">
        <v>82</v>
      </c>
      <c r="AD1216" s="35"/>
      <c r="AE1216" s="112"/>
      <c r="AF1216" s="112"/>
      <c r="AG1216" s="112"/>
      <c r="AH1216" s="112"/>
      <c r="AI1216" s="6"/>
      <c r="AJ1216" s="6"/>
      <c r="AK1216" s="6"/>
      <c r="AL1216" s="145"/>
      <c r="AM1216" s="135"/>
      <c r="AN1216" s="136"/>
      <c r="AO1216" s="136"/>
      <c r="AP1216" s="136"/>
      <c r="AQ1216" s="147"/>
      <c r="AR1216" s="145"/>
      <c r="AS1216" s="110"/>
      <c r="AT1216" s="119"/>
      <c r="AU1216" s="10"/>
      <c r="AV1216" s="119"/>
      <c r="AW1216" s="8"/>
      <c r="AX1216" s="9"/>
      <c r="AY1216" s="9"/>
      <c r="AZ1216" s="9"/>
      <c r="BA1216" s="145"/>
      <c r="BB1216" s="145"/>
      <c r="BC1216" s="149"/>
      <c r="BD1216" s="33"/>
      <c r="BE1216" s="6"/>
      <c r="BF1216" s="8"/>
      <c r="BG1216" s="154"/>
      <c r="BH1216" s="119"/>
      <c r="BI1216" s="119"/>
      <c r="BJ1216" s="6"/>
      <c r="BK1216" s="108"/>
      <c r="BL1216" s="108"/>
      <c r="BM1216" s="6"/>
      <c r="BN1216" s="6"/>
      <c r="BO1216" s="7"/>
      <c r="BP1216" s="6"/>
      <c r="BQ1216" s="156"/>
      <c r="BR1216" s="139" t="s">
        <v>80</v>
      </c>
      <c r="BS1216" s="159"/>
      <c r="BT1216" s="6"/>
    </row>
    <row r="1217" spans="1:72" s="101" customFormat="1" x14ac:dyDescent="0.25">
      <c r="A1217" s="122"/>
      <c r="B1217" s="123"/>
      <c r="C1217" s="124"/>
      <c r="D1217" s="124"/>
      <c r="E1217" s="185"/>
      <c r="F1217" s="5"/>
      <c r="G1217" s="5"/>
      <c r="H1217" s="64" t="str">
        <f t="shared" si="34"/>
        <v/>
      </c>
      <c r="I1217" s="5"/>
      <c r="J1217" s="5"/>
      <c r="K1217" s="64" t="str">
        <f t="shared" si="35"/>
        <v/>
      </c>
      <c r="L1217" s="119"/>
      <c r="M1217" s="152"/>
      <c r="N1217" s="119"/>
      <c r="O1217" s="5" t="s">
        <v>293</v>
      </c>
      <c r="P1217" s="127"/>
      <c r="Q1217" s="129"/>
      <c r="R1217" s="237"/>
      <c r="S1217" s="128"/>
      <c r="T1217" s="119"/>
      <c r="U1217" s="130"/>
      <c r="V1217" s="130"/>
      <c r="W1217" s="5"/>
      <c r="X1217" s="128"/>
      <c r="Y1217" s="127"/>
      <c r="Z1217" s="127"/>
      <c r="AA1217" s="128"/>
      <c r="AB1217" s="119"/>
      <c r="AC1217" s="68" t="s">
        <v>82</v>
      </c>
      <c r="AD1217" s="35"/>
      <c r="AE1217" s="112"/>
      <c r="AF1217" s="112"/>
      <c r="AG1217" s="112"/>
      <c r="AH1217" s="112"/>
      <c r="AI1217" s="6"/>
      <c r="AJ1217" s="6"/>
      <c r="AK1217" s="6"/>
      <c r="AL1217" s="145"/>
      <c r="AM1217" s="135"/>
      <c r="AN1217" s="136"/>
      <c r="AO1217" s="136"/>
      <c r="AP1217" s="136"/>
      <c r="AQ1217" s="147"/>
      <c r="AR1217" s="145"/>
      <c r="AS1217" s="110"/>
      <c r="AT1217" s="119"/>
      <c r="AU1217" s="10"/>
      <c r="AV1217" s="119"/>
      <c r="AW1217" s="8"/>
      <c r="AX1217" s="9"/>
      <c r="AY1217" s="9"/>
      <c r="AZ1217" s="9"/>
      <c r="BA1217" s="145"/>
      <c r="BB1217" s="145"/>
      <c r="BC1217" s="149"/>
      <c r="BD1217" s="33"/>
      <c r="BE1217" s="6"/>
      <c r="BF1217" s="8"/>
      <c r="BG1217" s="154"/>
      <c r="BH1217" s="119"/>
      <c r="BI1217" s="119"/>
      <c r="BJ1217" s="6"/>
      <c r="BK1217" s="108"/>
      <c r="BL1217" s="108"/>
      <c r="BM1217" s="6"/>
      <c r="BN1217" s="6"/>
      <c r="BO1217" s="7"/>
      <c r="BP1217" s="6"/>
      <c r="BQ1217" s="156"/>
      <c r="BR1217" s="139" t="s">
        <v>80</v>
      </c>
      <c r="BS1217" s="159"/>
      <c r="BT1217" s="6"/>
    </row>
    <row r="1218" spans="1:72" s="101" customFormat="1" x14ac:dyDescent="0.25">
      <c r="A1218" s="122"/>
      <c r="B1218" s="123"/>
      <c r="C1218" s="124"/>
      <c r="D1218" s="124"/>
      <c r="E1218" s="185"/>
      <c r="F1218" s="5"/>
      <c r="G1218" s="5"/>
      <c r="H1218" s="64" t="str">
        <f t="shared" si="34"/>
        <v/>
      </c>
      <c r="I1218" s="5"/>
      <c r="J1218" s="5"/>
      <c r="K1218" s="64" t="str">
        <f t="shared" si="35"/>
        <v/>
      </c>
      <c r="L1218" s="119"/>
      <c r="M1218" s="152"/>
      <c r="N1218" s="119"/>
      <c r="O1218" s="5" t="s">
        <v>293</v>
      </c>
      <c r="P1218" s="127"/>
      <c r="Q1218" s="129"/>
      <c r="R1218" s="237"/>
      <c r="S1218" s="128"/>
      <c r="T1218" s="119"/>
      <c r="U1218" s="130"/>
      <c r="V1218" s="130"/>
      <c r="W1218" s="5"/>
      <c r="X1218" s="128"/>
      <c r="Y1218" s="127"/>
      <c r="Z1218" s="127"/>
      <c r="AA1218" s="128"/>
      <c r="AB1218" s="119"/>
      <c r="AC1218" s="68" t="s">
        <v>82</v>
      </c>
      <c r="AD1218" s="35"/>
      <c r="AE1218" s="112"/>
      <c r="AF1218" s="112"/>
      <c r="AG1218" s="112"/>
      <c r="AH1218" s="112"/>
      <c r="AI1218" s="6"/>
      <c r="AJ1218" s="6"/>
      <c r="AK1218" s="6"/>
      <c r="AL1218" s="145"/>
      <c r="AM1218" s="135"/>
      <c r="AN1218" s="136"/>
      <c r="AO1218" s="136"/>
      <c r="AP1218" s="136"/>
      <c r="AQ1218" s="147"/>
      <c r="AR1218" s="145"/>
      <c r="AS1218" s="110"/>
      <c r="AT1218" s="119"/>
      <c r="AU1218" s="10"/>
      <c r="AV1218" s="119"/>
      <c r="AW1218" s="8"/>
      <c r="AX1218" s="9"/>
      <c r="AY1218" s="9"/>
      <c r="AZ1218" s="9"/>
      <c r="BA1218" s="145"/>
      <c r="BB1218" s="145"/>
      <c r="BC1218" s="149"/>
      <c r="BD1218" s="33"/>
      <c r="BE1218" s="6"/>
      <c r="BF1218" s="8"/>
      <c r="BG1218" s="154"/>
      <c r="BH1218" s="119"/>
      <c r="BI1218" s="119"/>
      <c r="BJ1218" s="6"/>
      <c r="BK1218" s="108"/>
      <c r="BL1218" s="108"/>
      <c r="BM1218" s="6"/>
      <c r="BN1218" s="6"/>
      <c r="BO1218" s="7"/>
      <c r="BP1218" s="6"/>
      <c r="BQ1218" s="156"/>
      <c r="BR1218" s="139" t="s">
        <v>80</v>
      </c>
      <c r="BS1218" s="159"/>
      <c r="BT1218" s="6"/>
    </row>
    <row r="1219" spans="1:72" s="101" customFormat="1" x14ac:dyDescent="0.25">
      <c r="A1219" s="122"/>
      <c r="B1219" s="123"/>
      <c r="C1219" s="124"/>
      <c r="D1219" s="124"/>
      <c r="E1219" s="185"/>
      <c r="F1219" s="5"/>
      <c r="G1219" s="5"/>
      <c r="H1219" s="64" t="str">
        <f t="shared" si="34"/>
        <v/>
      </c>
      <c r="I1219" s="5"/>
      <c r="J1219" s="5"/>
      <c r="K1219" s="64" t="str">
        <f t="shared" si="35"/>
        <v/>
      </c>
      <c r="L1219" s="119"/>
      <c r="M1219" s="152"/>
      <c r="N1219" s="119"/>
      <c r="O1219" s="5" t="s">
        <v>293</v>
      </c>
      <c r="P1219" s="127"/>
      <c r="Q1219" s="129"/>
      <c r="R1219" s="237"/>
      <c r="S1219" s="128"/>
      <c r="T1219" s="119"/>
      <c r="U1219" s="130"/>
      <c r="V1219" s="130"/>
      <c r="W1219" s="5"/>
      <c r="X1219" s="128"/>
      <c r="Y1219" s="127"/>
      <c r="Z1219" s="127"/>
      <c r="AA1219" s="128"/>
      <c r="AB1219" s="119"/>
      <c r="AC1219" s="68" t="s">
        <v>82</v>
      </c>
      <c r="AD1219" s="35"/>
      <c r="AE1219" s="112"/>
      <c r="AF1219" s="112"/>
      <c r="AG1219" s="112"/>
      <c r="AH1219" s="112"/>
      <c r="AI1219" s="6"/>
      <c r="AJ1219" s="6"/>
      <c r="AK1219" s="6"/>
      <c r="AL1219" s="145"/>
      <c r="AM1219" s="135"/>
      <c r="AN1219" s="136"/>
      <c r="AO1219" s="136"/>
      <c r="AP1219" s="136"/>
      <c r="AQ1219" s="147"/>
      <c r="AR1219" s="145"/>
      <c r="AS1219" s="110"/>
      <c r="AT1219" s="119"/>
      <c r="AU1219" s="10"/>
      <c r="AV1219" s="119"/>
      <c r="AW1219" s="8"/>
      <c r="AX1219" s="9"/>
      <c r="AY1219" s="9"/>
      <c r="AZ1219" s="9"/>
      <c r="BA1219" s="145"/>
      <c r="BB1219" s="145"/>
      <c r="BC1219" s="149"/>
      <c r="BD1219" s="33"/>
      <c r="BE1219" s="6"/>
      <c r="BF1219" s="8"/>
      <c r="BG1219" s="154"/>
      <c r="BH1219" s="119"/>
      <c r="BI1219" s="119"/>
      <c r="BJ1219" s="6"/>
      <c r="BK1219" s="108"/>
      <c r="BL1219" s="108"/>
      <c r="BM1219" s="6"/>
      <c r="BN1219" s="6"/>
      <c r="BO1219" s="7"/>
      <c r="BP1219" s="6"/>
      <c r="BQ1219" s="156"/>
      <c r="BR1219" s="139" t="s">
        <v>80</v>
      </c>
      <c r="BS1219" s="159"/>
      <c r="BT1219" s="6"/>
    </row>
    <row r="1220" spans="1:72" s="101" customFormat="1" x14ac:dyDescent="0.25">
      <c r="A1220" s="122"/>
      <c r="B1220" s="123"/>
      <c r="C1220" s="124"/>
      <c r="D1220" s="124"/>
      <c r="E1220" s="185"/>
      <c r="F1220" s="5"/>
      <c r="G1220" s="5"/>
      <c r="H1220" s="64" t="str">
        <f t="shared" si="34"/>
        <v/>
      </c>
      <c r="I1220" s="5"/>
      <c r="J1220" s="5"/>
      <c r="K1220" s="64" t="str">
        <f t="shared" si="35"/>
        <v/>
      </c>
      <c r="L1220" s="119"/>
      <c r="M1220" s="152"/>
      <c r="N1220" s="119"/>
      <c r="O1220" s="5" t="s">
        <v>293</v>
      </c>
      <c r="P1220" s="127"/>
      <c r="Q1220" s="129"/>
      <c r="R1220" s="237"/>
      <c r="S1220" s="128"/>
      <c r="T1220" s="119"/>
      <c r="U1220" s="130"/>
      <c r="V1220" s="130"/>
      <c r="W1220" s="5"/>
      <c r="X1220" s="128"/>
      <c r="Y1220" s="127"/>
      <c r="Z1220" s="127"/>
      <c r="AA1220" s="128"/>
      <c r="AB1220" s="119"/>
      <c r="AC1220" s="68" t="s">
        <v>82</v>
      </c>
      <c r="AD1220" s="35"/>
      <c r="AE1220" s="112"/>
      <c r="AF1220" s="112"/>
      <c r="AG1220" s="112"/>
      <c r="AH1220" s="112"/>
      <c r="AI1220" s="6"/>
      <c r="AJ1220" s="6"/>
      <c r="AK1220" s="6"/>
      <c r="AL1220" s="145"/>
      <c r="AM1220" s="135"/>
      <c r="AN1220" s="136"/>
      <c r="AO1220" s="136"/>
      <c r="AP1220" s="136"/>
      <c r="AQ1220" s="147"/>
      <c r="AR1220" s="145"/>
      <c r="AS1220" s="110"/>
      <c r="AT1220" s="119"/>
      <c r="AU1220" s="10"/>
      <c r="AV1220" s="119"/>
      <c r="AW1220" s="8"/>
      <c r="AX1220" s="9"/>
      <c r="AY1220" s="9"/>
      <c r="AZ1220" s="9"/>
      <c r="BA1220" s="145"/>
      <c r="BB1220" s="145"/>
      <c r="BC1220" s="149"/>
      <c r="BD1220" s="33"/>
      <c r="BE1220" s="6"/>
      <c r="BF1220" s="8"/>
      <c r="BG1220" s="154"/>
      <c r="BH1220" s="119"/>
      <c r="BI1220" s="119"/>
      <c r="BJ1220" s="6"/>
      <c r="BK1220" s="108"/>
      <c r="BL1220" s="108"/>
      <c r="BM1220" s="6"/>
      <c r="BN1220" s="6"/>
      <c r="BO1220" s="7"/>
      <c r="BP1220" s="6"/>
      <c r="BQ1220" s="156"/>
      <c r="BR1220" s="139" t="s">
        <v>80</v>
      </c>
      <c r="BS1220" s="159"/>
      <c r="BT1220" s="6"/>
    </row>
    <row r="1221" spans="1:72" s="101" customFormat="1" x14ac:dyDescent="0.25">
      <c r="A1221" s="122"/>
      <c r="B1221" s="123"/>
      <c r="C1221" s="124"/>
      <c r="D1221" s="124"/>
      <c r="E1221" s="185"/>
      <c r="F1221" s="5"/>
      <c r="G1221" s="5"/>
      <c r="H1221" s="64" t="str">
        <f t="shared" si="34"/>
        <v/>
      </c>
      <c r="I1221" s="5"/>
      <c r="J1221" s="5"/>
      <c r="K1221" s="64" t="str">
        <f t="shared" si="35"/>
        <v/>
      </c>
      <c r="L1221" s="119"/>
      <c r="M1221" s="152"/>
      <c r="N1221" s="119"/>
      <c r="O1221" s="5" t="s">
        <v>293</v>
      </c>
      <c r="P1221" s="127"/>
      <c r="Q1221" s="129"/>
      <c r="R1221" s="237"/>
      <c r="S1221" s="128"/>
      <c r="T1221" s="119"/>
      <c r="U1221" s="130"/>
      <c r="V1221" s="130"/>
      <c r="W1221" s="5"/>
      <c r="X1221" s="128"/>
      <c r="Y1221" s="127"/>
      <c r="Z1221" s="127"/>
      <c r="AA1221" s="128"/>
      <c r="AB1221" s="119"/>
      <c r="AC1221" s="68" t="s">
        <v>82</v>
      </c>
      <c r="AD1221" s="35"/>
      <c r="AE1221" s="112"/>
      <c r="AF1221" s="112"/>
      <c r="AG1221" s="112"/>
      <c r="AH1221" s="112"/>
      <c r="AI1221" s="6"/>
      <c r="AJ1221" s="6"/>
      <c r="AK1221" s="6"/>
      <c r="AL1221" s="145"/>
      <c r="AM1221" s="135"/>
      <c r="AN1221" s="136"/>
      <c r="AO1221" s="136"/>
      <c r="AP1221" s="136"/>
      <c r="AQ1221" s="147"/>
      <c r="AR1221" s="145"/>
      <c r="AS1221" s="110"/>
      <c r="AT1221" s="119"/>
      <c r="AU1221" s="10"/>
      <c r="AV1221" s="119"/>
      <c r="AW1221" s="8"/>
      <c r="AX1221" s="9"/>
      <c r="AY1221" s="9"/>
      <c r="AZ1221" s="9"/>
      <c r="BA1221" s="145"/>
      <c r="BB1221" s="145"/>
      <c r="BC1221" s="149"/>
      <c r="BD1221" s="33"/>
      <c r="BE1221" s="6"/>
      <c r="BF1221" s="8"/>
      <c r="BG1221" s="154"/>
      <c r="BH1221" s="119"/>
      <c r="BI1221" s="119"/>
      <c r="BJ1221" s="6"/>
      <c r="BK1221" s="108"/>
      <c r="BL1221" s="108"/>
      <c r="BM1221" s="6"/>
      <c r="BN1221" s="6"/>
      <c r="BO1221" s="7"/>
      <c r="BP1221" s="6"/>
      <c r="BQ1221" s="156"/>
      <c r="BR1221" s="139" t="s">
        <v>80</v>
      </c>
      <c r="BS1221" s="159"/>
      <c r="BT1221" s="6"/>
    </row>
    <row r="1222" spans="1:72" s="101" customFormat="1" x14ac:dyDescent="0.25">
      <c r="A1222" s="122"/>
      <c r="B1222" s="123"/>
      <c r="C1222" s="124"/>
      <c r="D1222" s="124"/>
      <c r="E1222" s="185"/>
      <c r="F1222" s="5"/>
      <c r="G1222" s="5"/>
      <c r="H1222" s="64" t="str">
        <f t="shared" si="34"/>
        <v/>
      </c>
      <c r="I1222" s="5"/>
      <c r="J1222" s="5"/>
      <c r="K1222" s="64" t="str">
        <f t="shared" si="35"/>
        <v/>
      </c>
      <c r="L1222" s="119"/>
      <c r="M1222" s="152"/>
      <c r="N1222" s="119"/>
      <c r="O1222" s="5" t="s">
        <v>293</v>
      </c>
      <c r="P1222" s="127"/>
      <c r="Q1222" s="129"/>
      <c r="R1222" s="237"/>
      <c r="S1222" s="128"/>
      <c r="T1222" s="119"/>
      <c r="U1222" s="130"/>
      <c r="V1222" s="130"/>
      <c r="W1222" s="5"/>
      <c r="X1222" s="128"/>
      <c r="Y1222" s="127"/>
      <c r="Z1222" s="127"/>
      <c r="AA1222" s="128"/>
      <c r="AB1222" s="119"/>
      <c r="AC1222" s="68" t="s">
        <v>82</v>
      </c>
      <c r="AD1222" s="35"/>
      <c r="AE1222" s="112"/>
      <c r="AF1222" s="112"/>
      <c r="AG1222" s="112"/>
      <c r="AH1222" s="112"/>
      <c r="AI1222" s="6"/>
      <c r="AJ1222" s="6"/>
      <c r="AK1222" s="6"/>
      <c r="AL1222" s="145"/>
      <c r="AM1222" s="135"/>
      <c r="AN1222" s="136"/>
      <c r="AO1222" s="136"/>
      <c r="AP1222" s="136"/>
      <c r="AQ1222" s="147"/>
      <c r="AR1222" s="145"/>
      <c r="AS1222" s="110"/>
      <c r="AT1222" s="119"/>
      <c r="AU1222" s="10"/>
      <c r="AV1222" s="119"/>
      <c r="AW1222" s="8"/>
      <c r="AX1222" s="9"/>
      <c r="AY1222" s="9"/>
      <c r="AZ1222" s="9"/>
      <c r="BA1222" s="145"/>
      <c r="BB1222" s="145"/>
      <c r="BC1222" s="149"/>
      <c r="BD1222" s="33"/>
      <c r="BE1222" s="6"/>
      <c r="BF1222" s="8"/>
      <c r="BG1222" s="154"/>
      <c r="BH1222" s="119"/>
      <c r="BI1222" s="119"/>
      <c r="BJ1222" s="6"/>
      <c r="BK1222" s="108"/>
      <c r="BL1222" s="108"/>
      <c r="BM1222" s="6"/>
      <c r="BN1222" s="6"/>
      <c r="BO1222" s="7"/>
      <c r="BP1222" s="6"/>
      <c r="BQ1222" s="156"/>
      <c r="BR1222" s="139" t="s">
        <v>80</v>
      </c>
      <c r="BS1222" s="159"/>
      <c r="BT1222" s="6"/>
    </row>
    <row r="1223" spans="1:72" s="101" customFormat="1" x14ac:dyDescent="0.25">
      <c r="A1223" s="122"/>
      <c r="B1223" s="123"/>
      <c r="C1223" s="124"/>
      <c r="D1223" s="124"/>
      <c r="E1223" s="185"/>
      <c r="F1223" s="5"/>
      <c r="G1223" s="5"/>
      <c r="H1223" s="64" t="str">
        <f t="shared" si="34"/>
        <v/>
      </c>
      <c r="I1223" s="5"/>
      <c r="J1223" s="5"/>
      <c r="K1223" s="64" t="str">
        <f t="shared" si="35"/>
        <v/>
      </c>
      <c r="L1223" s="119"/>
      <c r="M1223" s="152"/>
      <c r="N1223" s="119"/>
      <c r="O1223" s="5" t="s">
        <v>293</v>
      </c>
      <c r="P1223" s="127"/>
      <c r="Q1223" s="129"/>
      <c r="R1223" s="237"/>
      <c r="S1223" s="128"/>
      <c r="T1223" s="119"/>
      <c r="U1223" s="130"/>
      <c r="V1223" s="130"/>
      <c r="W1223" s="5"/>
      <c r="X1223" s="128"/>
      <c r="Y1223" s="127"/>
      <c r="Z1223" s="127"/>
      <c r="AA1223" s="128"/>
      <c r="AB1223" s="119"/>
      <c r="AC1223" s="68" t="s">
        <v>82</v>
      </c>
      <c r="AD1223" s="35"/>
      <c r="AE1223" s="112"/>
      <c r="AF1223" s="112"/>
      <c r="AG1223" s="112"/>
      <c r="AH1223" s="112"/>
      <c r="AI1223" s="6"/>
      <c r="AJ1223" s="6"/>
      <c r="AK1223" s="6"/>
      <c r="AL1223" s="145"/>
      <c r="AM1223" s="135"/>
      <c r="AN1223" s="136"/>
      <c r="AO1223" s="136"/>
      <c r="AP1223" s="136"/>
      <c r="AQ1223" s="147"/>
      <c r="AR1223" s="145"/>
      <c r="AS1223" s="110"/>
      <c r="AT1223" s="119"/>
      <c r="AU1223" s="10"/>
      <c r="AV1223" s="119"/>
      <c r="AW1223" s="8"/>
      <c r="AX1223" s="9"/>
      <c r="AY1223" s="9"/>
      <c r="AZ1223" s="9"/>
      <c r="BA1223" s="145"/>
      <c r="BB1223" s="145"/>
      <c r="BC1223" s="149"/>
      <c r="BD1223" s="33"/>
      <c r="BE1223" s="6"/>
      <c r="BF1223" s="8"/>
      <c r="BG1223" s="154"/>
      <c r="BH1223" s="119"/>
      <c r="BI1223" s="119"/>
      <c r="BJ1223" s="6"/>
      <c r="BK1223" s="108"/>
      <c r="BL1223" s="108"/>
      <c r="BM1223" s="6"/>
      <c r="BN1223" s="6"/>
      <c r="BO1223" s="7"/>
      <c r="BP1223" s="6"/>
      <c r="BQ1223" s="156"/>
      <c r="BR1223" s="139" t="s">
        <v>80</v>
      </c>
      <c r="BS1223" s="159"/>
      <c r="BT1223" s="6"/>
    </row>
    <row r="1224" spans="1:72" s="101" customFormat="1" x14ac:dyDescent="0.25">
      <c r="A1224" s="122"/>
      <c r="B1224" s="123"/>
      <c r="C1224" s="124"/>
      <c r="D1224" s="124"/>
      <c r="E1224" s="185"/>
      <c r="F1224" s="5"/>
      <c r="G1224" s="5"/>
      <c r="H1224" s="64" t="str">
        <f t="shared" si="34"/>
        <v/>
      </c>
      <c r="I1224" s="5"/>
      <c r="J1224" s="5"/>
      <c r="K1224" s="64" t="str">
        <f t="shared" si="35"/>
        <v/>
      </c>
      <c r="L1224" s="119"/>
      <c r="M1224" s="152"/>
      <c r="N1224" s="119"/>
      <c r="O1224" s="5" t="s">
        <v>293</v>
      </c>
      <c r="P1224" s="127"/>
      <c r="Q1224" s="129"/>
      <c r="R1224" s="237"/>
      <c r="S1224" s="128"/>
      <c r="T1224" s="119"/>
      <c r="U1224" s="130"/>
      <c r="V1224" s="130"/>
      <c r="W1224" s="5"/>
      <c r="X1224" s="128"/>
      <c r="Y1224" s="127"/>
      <c r="Z1224" s="127"/>
      <c r="AA1224" s="128"/>
      <c r="AB1224" s="119"/>
      <c r="AC1224" s="68" t="s">
        <v>82</v>
      </c>
      <c r="AD1224" s="35"/>
      <c r="AE1224" s="112"/>
      <c r="AF1224" s="112"/>
      <c r="AG1224" s="112"/>
      <c r="AH1224" s="112"/>
      <c r="AI1224" s="6"/>
      <c r="AJ1224" s="6"/>
      <c r="AK1224" s="6"/>
      <c r="AL1224" s="145"/>
      <c r="AM1224" s="135"/>
      <c r="AN1224" s="136"/>
      <c r="AO1224" s="136"/>
      <c r="AP1224" s="136"/>
      <c r="AQ1224" s="147"/>
      <c r="AR1224" s="145"/>
      <c r="AS1224" s="110"/>
      <c r="AT1224" s="119"/>
      <c r="AU1224" s="10"/>
      <c r="AV1224" s="119"/>
      <c r="AW1224" s="8"/>
      <c r="AX1224" s="9"/>
      <c r="AY1224" s="9"/>
      <c r="AZ1224" s="9"/>
      <c r="BA1224" s="145"/>
      <c r="BB1224" s="145"/>
      <c r="BC1224" s="149"/>
      <c r="BD1224" s="33"/>
      <c r="BE1224" s="6"/>
      <c r="BF1224" s="8"/>
      <c r="BG1224" s="154"/>
      <c r="BH1224" s="119"/>
      <c r="BI1224" s="119"/>
      <c r="BJ1224" s="6"/>
      <c r="BK1224" s="108"/>
      <c r="BL1224" s="108"/>
      <c r="BM1224" s="6"/>
      <c r="BN1224" s="6"/>
      <c r="BO1224" s="7"/>
      <c r="BP1224" s="6"/>
      <c r="BQ1224" s="156"/>
      <c r="BR1224" s="139" t="s">
        <v>80</v>
      </c>
      <c r="BS1224" s="159"/>
      <c r="BT1224" s="6"/>
    </row>
    <row r="1225" spans="1:72" s="101" customFormat="1" x14ac:dyDescent="0.25">
      <c r="A1225" s="122"/>
      <c r="B1225" s="123"/>
      <c r="C1225" s="124"/>
      <c r="D1225" s="124"/>
      <c r="E1225" s="185"/>
      <c r="F1225" s="5"/>
      <c r="G1225" s="5"/>
      <c r="H1225" s="64" t="str">
        <f t="shared" si="34"/>
        <v/>
      </c>
      <c r="I1225" s="5"/>
      <c r="J1225" s="5"/>
      <c r="K1225" s="64" t="str">
        <f t="shared" si="35"/>
        <v/>
      </c>
      <c r="L1225" s="119"/>
      <c r="M1225" s="152"/>
      <c r="N1225" s="119"/>
      <c r="O1225" s="5" t="s">
        <v>293</v>
      </c>
      <c r="P1225" s="127"/>
      <c r="Q1225" s="129"/>
      <c r="R1225" s="237"/>
      <c r="S1225" s="128"/>
      <c r="T1225" s="119"/>
      <c r="U1225" s="130"/>
      <c r="V1225" s="130"/>
      <c r="W1225" s="5"/>
      <c r="X1225" s="128"/>
      <c r="Y1225" s="127"/>
      <c r="Z1225" s="127"/>
      <c r="AA1225" s="128"/>
      <c r="AB1225" s="119"/>
      <c r="AC1225" s="68" t="s">
        <v>82</v>
      </c>
      <c r="AD1225" s="35"/>
      <c r="AE1225" s="112"/>
      <c r="AF1225" s="112"/>
      <c r="AG1225" s="112"/>
      <c r="AH1225" s="112"/>
      <c r="AI1225" s="6"/>
      <c r="AJ1225" s="6"/>
      <c r="AK1225" s="6"/>
      <c r="AL1225" s="145"/>
      <c r="AM1225" s="135"/>
      <c r="AN1225" s="136"/>
      <c r="AO1225" s="136"/>
      <c r="AP1225" s="136"/>
      <c r="AQ1225" s="147"/>
      <c r="AR1225" s="145"/>
      <c r="AS1225" s="110"/>
      <c r="AT1225" s="119"/>
      <c r="AU1225" s="10"/>
      <c r="AV1225" s="119"/>
      <c r="AW1225" s="8"/>
      <c r="AX1225" s="9"/>
      <c r="AY1225" s="9"/>
      <c r="AZ1225" s="9"/>
      <c r="BA1225" s="145"/>
      <c r="BB1225" s="145"/>
      <c r="BC1225" s="149"/>
      <c r="BD1225" s="33"/>
      <c r="BE1225" s="6"/>
      <c r="BF1225" s="8"/>
      <c r="BG1225" s="154"/>
      <c r="BH1225" s="119"/>
      <c r="BI1225" s="119"/>
      <c r="BJ1225" s="6"/>
      <c r="BK1225" s="108"/>
      <c r="BL1225" s="108"/>
      <c r="BM1225" s="6"/>
      <c r="BN1225" s="6"/>
      <c r="BO1225" s="7"/>
      <c r="BP1225" s="6"/>
      <c r="BQ1225" s="156"/>
      <c r="BR1225" s="139" t="s">
        <v>80</v>
      </c>
      <c r="BS1225" s="159"/>
      <c r="BT1225" s="6"/>
    </row>
    <row r="1226" spans="1:72" s="101" customFormat="1" x14ac:dyDescent="0.25">
      <c r="A1226" s="122"/>
      <c r="B1226" s="123"/>
      <c r="C1226" s="124"/>
      <c r="D1226" s="124"/>
      <c r="E1226" s="185"/>
      <c r="F1226" s="5"/>
      <c r="G1226" s="5"/>
      <c r="H1226" s="64" t="str">
        <f t="shared" si="34"/>
        <v/>
      </c>
      <c r="I1226" s="5"/>
      <c r="J1226" s="5"/>
      <c r="K1226" s="64" t="str">
        <f t="shared" si="35"/>
        <v/>
      </c>
      <c r="L1226" s="119"/>
      <c r="M1226" s="152"/>
      <c r="N1226" s="119"/>
      <c r="O1226" s="5" t="s">
        <v>293</v>
      </c>
      <c r="P1226" s="127"/>
      <c r="Q1226" s="129"/>
      <c r="R1226" s="237"/>
      <c r="S1226" s="128"/>
      <c r="T1226" s="119"/>
      <c r="U1226" s="130"/>
      <c r="V1226" s="130"/>
      <c r="W1226" s="5"/>
      <c r="X1226" s="128"/>
      <c r="Y1226" s="127"/>
      <c r="Z1226" s="127"/>
      <c r="AA1226" s="128"/>
      <c r="AB1226" s="119"/>
      <c r="AC1226" s="68" t="s">
        <v>82</v>
      </c>
      <c r="AD1226" s="35"/>
      <c r="AE1226" s="112"/>
      <c r="AF1226" s="112"/>
      <c r="AG1226" s="112"/>
      <c r="AH1226" s="112"/>
      <c r="AI1226" s="6"/>
      <c r="AJ1226" s="6"/>
      <c r="AK1226" s="6"/>
      <c r="AL1226" s="145"/>
      <c r="AM1226" s="135"/>
      <c r="AN1226" s="136"/>
      <c r="AO1226" s="136"/>
      <c r="AP1226" s="136"/>
      <c r="AQ1226" s="147"/>
      <c r="AR1226" s="145"/>
      <c r="AS1226" s="110"/>
      <c r="AT1226" s="119"/>
      <c r="AU1226" s="10"/>
      <c r="AV1226" s="119"/>
      <c r="AW1226" s="8"/>
      <c r="AX1226" s="9"/>
      <c r="AY1226" s="9"/>
      <c r="AZ1226" s="9"/>
      <c r="BA1226" s="145"/>
      <c r="BB1226" s="145"/>
      <c r="BC1226" s="149"/>
      <c r="BD1226" s="33"/>
      <c r="BE1226" s="6"/>
      <c r="BF1226" s="8"/>
      <c r="BG1226" s="154"/>
      <c r="BH1226" s="119"/>
      <c r="BI1226" s="119"/>
      <c r="BJ1226" s="6"/>
      <c r="BK1226" s="108"/>
      <c r="BL1226" s="108"/>
      <c r="BM1226" s="6"/>
      <c r="BN1226" s="6"/>
      <c r="BO1226" s="7"/>
      <c r="BP1226" s="6"/>
      <c r="BQ1226" s="156"/>
      <c r="BR1226" s="139" t="s">
        <v>80</v>
      </c>
      <c r="BS1226" s="159"/>
      <c r="BT1226" s="6"/>
    </row>
    <row r="1227" spans="1:72" s="101" customFormat="1" x14ac:dyDescent="0.25">
      <c r="A1227" s="122"/>
      <c r="B1227" s="123"/>
      <c r="C1227" s="124"/>
      <c r="D1227" s="124"/>
      <c r="E1227" s="185"/>
      <c r="F1227" s="5"/>
      <c r="G1227" s="5"/>
      <c r="H1227" s="64" t="str">
        <f t="shared" si="34"/>
        <v/>
      </c>
      <c r="I1227" s="5"/>
      <c r="J1227" s="5"/>
      <c r="K1227" s="64" t="str">
        <f t="shared" si="35"/>
        <v/>
      </c>
      <c r="L1227" s="119"/>
      <c r="M1227" s="152"/>
      <c r="N1227" s="119"/>
      <c r="O1227" s="5" t="s">
        <v>293</v>
      </c>
      <c r="P1227" s="127"/>
      <c r="Q1227" s="129"/>
      <c r="R1227" s="237"/>
      <c r="S1227" s="128"/>
      <c r="T1227" s="119"/>
      <c r="U1227" s="130"/>
      <c r="V1227" s="130"/>
      <c r="W1227" s="5"/>
      <c r="X1227" s="128"/>
      <c r="Y1227" s="127"/>
      <c r="Z1227" s="127"/>
      <c r="AA1227" s="128"/>
      <c r="AB1227" s="119"/>
      <c r="AC1227" s="68" t="s">
        <v>82</v>
      </c>
      <c r="AD1227" s="35"/>
      <c r="AE1227" s="112"/>
      <c r="AF1227" s="112"/>
      <c r="AG1227" s="112"/>
      <c r="AH1227" s="112"/>
      <c r="AI1227" s="6"/>
      <c r="AJ1227" s="6"/>
      <c r="AK1227" s="6"/>
      <c r="AL1227" s="145"/>
      <c r="AM1227" s="135"/>
      <c r="AN1227" s="136"/>
      <c r="AO1227" s="136"/>
      <c r="AP1227" s="136"/>
      <c r="AQ1227" s="147"/>
      <c r="AR1227" s="145"/>
      <c r="AS1227" s="110"/>
      <c r="AT1227" s="119"/>
      <c r="AU1227" s="10"/>
      <c r="AV1227" s="119"/>
      <c r="AW1227" s="8"/>
      <c r="AX1227" s="9"/>
      <c r="AY1227" s="9"/>
      <c r="AZ1227" s="9"/>
      <c r="BA1227" s="145"/>
      <c r="BB1227" s="145"/>
      <c r="BC1227" s="149"/>
      <c r="BD1227" s="33"/>
      <c r="BE1227" s="6"/>
      <c r="BF1227" s="8"/>
      <c r="BG1227" s="154"/>
      <c r="BH1227" s="119"/>
      <c r="BI1227" s="119"/>
      <c r="BJ1227" s="6"/>
      <c r="BK1227" s="108"/>
      <c r="BL1227" s="108"/>
      <c r="BM1227" s="6"/>
      <c r="BN1227" s="6"/>
      <c r="BO1227" s="7"/>
      <c r="BP1227" s="6"/>
      <c r="BQ1227" s="156"/>
      <c r="BR1227" s="139" t="s">
        <v>80</v>
      </c>
      <c r="BS1227" s="159"/>
      <c r="BT1227" s="6"/>
    </row>
    <row r="1228" spans="1:72" s="101" customFormat="1" x14ac:dyDescent="0.25">
      <c r="A1228" s="122"/>
      <c r="B1228" s="123"/>
      <c r="C1228" s="124"/>
      <c r="D1228" s="124"/>
      <c r="E1228" s="185"/>
      <c r="F1228" s="5"/>
      <c r="G1228" s="5"/>
      <c r="H1228" s="64" t="str">
        <f t="shared" si="34"/>
        <v/>
      </c>
      <c r="I1228" s="5"/>
      <c r="J1228" s="5"/>
      <c r="K1228" s="64" t="str">
        <f t="shared" si="35"/>
        <v/>
      </c>
      <c r="L1228" s="119"/>
      <c r="M1228" s="152"/>
      <c r="N1228" s="119"/>
      <c r="O1228" s="5" t="s">
        <v>293</v>
      </c>
      <c r="P1228" s="127"/>
      <c r="Q1228" s="129"/>
      <c r="R1228" s="237"/>
      <c r="S1228" s="128"/>
      <c r="T1228" s="119"/>
      <c r="U1228" s="130"/>
      <c r="V1228" s="130"/>
      <c r="W1228" s="5"/>
      <c r="X1228" s="128"/>
      <c r="Y1228" s="127"/>
      <c r="Z1228" s="127"/>
      <c r="AA1228" s="128"/>
      <c r="AB1228" s="119"/>
      <c r="AC1228" s="68" t="s">
        <v>82</v>
      </c>
      <c r="AD1228" s="35"/>
      <c r="AE1228" s="112"/>
      <c r="AF1228" s="112"/>
      <c r="AG1228" s="112"/>
      <c r="AH1228" s="112"/>
      <c r="AI1228" s="6"/>
      <c r="AJ1228" s="6"/>
      <c r="AK1228" s="6"/>
      <c r="AL1228" s="145"/>
      <c r="AM1228" s="135"/>
      <c r="AN1228" s="136"/>
      <c r="AO1228" s="136"/>
      <c r="AP1228" s="136"/>
      <c r="AQ1228" s="147"/>
      <c r="AR1228" s="145"/>
      <c r="AS1228" s="110"/>
      <c r="AT1228" s="119"/>
      <c r="AU1228" s="10"/>
      <c r="AV1228" s="119"/>
      <c r="AW1228" s="8"/>
      <c r="AX1228" s="9"/>
      <c r="AY1228" s="9"/>
      <c r="AZ1228" s="9"/>
      <c r="BA1228" s="145"/>
      <c r="BB1228" s="145"/>
      <c r="BC1228" s="149"/>
      <c r="BD1228" s="33"/>
      <c r="BE1228" s="6"/>
      <c r="BF1228" s="8"/>
      <c r="BG1228" s="154"/>
      <c r="BH1228" s="119"/>
      <c r="BI1228" s="119"/>
      <c r="BJ1228" s="6"/>
      <c r="BK1228" s="108"/>
      <c r="BL1228" s="108"/>
      <c r="BM1228" s="6"/>
      <c r="BN1228" s="6"/>
      <c r="BO1228" s="7"/>
      <c r="BP1228" s="6"/>
      <c r="BQ1228" s="156"/>
      <c r="BR1228" s="139" t="s">
        <v>80</v>
      </c>
      <c r="BS1228" s="159"/>
      <c r="BT1228" s="6"/>
    </row>
    <row r="1229" spans="1:72" s="101" customFormat="1" x14ac:dyDescent="0.25">
      <c r="A1229" s="122"/>
      <c r="B1229" s="123"/>
      <c r="C1229" s="124"/>
      <c r="D1229" s="124"/>
      <c r="E1229" s="185"/>
      <c r="F1229" s="5"/>
      <c r="G1229" s="5"/>
      <c r="H1229" s="64" t="str">
        <f t="shared" si="34"/>
        <v/>
      </c>
      <c r="I1229" s="5"/>
      <c r="J1229" s="5"/>
      <c r="K1229" s="64" t="str">
        <f t="shared" si="35"/>
        <v/>
      </c>
      <c r="L1229" s="119"/>
      <c r="M1229" s="152"/>
      <c r="N1229" s="119"/>
      <c r="O1229" s="5" t="s">
        <v>293</v>
      </c>
      <c r="P1229" s="127"/>
      <c r="Q1229" s="129"/>
      <c r="R1229" s="237"/>
      <c r="S1229" s="128"/>
      <c r="T1229" s="119"/>
      <c r="U1229" s="130"/>
      <c r="V1229" s="130"/>
      <c r="W1229" s="5"/>
      <c r="X1229" s="128"/>
      <c r="Y1229" s="127"/>
      <c r="Z1229" s="127"/>
      <c r="AA1229" s="128"/>
      <c r="AB1229" s="119"/>
      <c r="AC1229" s="68" t="s">
        <v>82</v>
      </c>
      <c r="AD1229" s="35"/>
      <c r="AE1229" s="112"/>
      <c r="AF1229" s="112"/>
      <c r="AG1229" s="112"/>
      <c r="AH1229" s="112"/>
      <c r="AI1229" s="6"/>
      <c r="AJ1229" s="6"/>
      <c r="AK1229" s="6"/>
      <c r="AL1229" s="145"/>
      <c r="AM1229" s="135"/>
      <c r="AN1229" s="136"/>
      <c r="AO1229" s="136"/>
      <c r="AP1229" s="136"/>
      <c r="AQ1229" s="147"/>
      <c r="AR1229" s="145"/>
      <c r="AS1229" s="110"/>
      <c r="AT1229" s="119"/>
      <c r="AU1229" s="10"/>
      <c r="AV1229" s="119"/>
      <c r="AW1229" s="8"/>
      <c r="AX1229" s="9"/>
      <c r="AY1229" s="9"/>
      <c r="AZ1229" s="9"/>
      <c r="BA1229" s="145"/>
      <c r="BB1229" s="145"/>
      <c r="BC1229" s="149"/>
      <c r="BD1229" s="33"/>
      <c r="BE1229" s="6"/>
      <c r="BF1229" s="8"/>
      <c r="BG1229" s="154"/>
      <c r="BH1229" s="119"/>
      <c r="BI1229" s="119"/>
      <c r="BJ1229" s="6"/>
      <c r="BK1229" s="108"/>
      <c r="BL1229" s="108"/>
      <c r="BM1229" s="6"/>
      <c r="BN1229" s="6"/>
      <c r="BO1229" s="7"/>
      <c r="BP1229" s="6"/>
      <c r="BQ1229" s="156"/>
      <c r="BR1229" s="139" t="s">
        <v>80</v>
      </c>
      <c r="BS1229" s="159"/>
      <c r="BT1229" s="6"/>
    </row>
    <row r="1230" spans="1:72" s="101" customFormat="1" x14ac:dyDescent="0.25">
      <c r="A1230" s="122"/>
      <c r="B1230" s="123"/>
      <c r="C1230" s="124"/>
      <c r="D1230" s="124"/>
      <c r="E1230" s="185"/>
      <c r="F1230" s="5"/>
      <c r="G1230" s="5"/>
      <c r="H1230" s="64" t="str">
        <f t="shared" si="34"/>
        <v/>
      </c>
      <c r="I1230" s="5"/>
      <c r="J1230" s="5"/>
      <c r="K1230" s="64" t="str">
        <f t="shared" si="35"/>
        <v/>
      </c>
      <c r="L1230" s="119"/>
      <c r="M1230" s="152"/>
      <c r="N1230" s="119"/>
      <c r="O1230" s="5" t="s">
        <v>293</v>
      </c>
      <c r="P1230" s="127"/>
      <c r="Q1230" s="129"/>
      <c r="R1230" s="237"/>
      <c r="S1230" s="128"/>
      <c r="T1230" s="119"/>
      <c r="U1230" s="130"/>
      <c r="V1230" s="130"/>
      <c r="W1230" s="5"/>
      <c r="X1230" s="128"/>
      <c r="Y1230" s="127"/>
      <c r="Z1230" s="127"/>
      <c r="AA1230" s="128"/>
      <c r="AB1230" s="119"/>
      <c r="AC1230" s="68" t="s">
        <v>82</v>
      </c>
      <c r="AD1230" s="35"/>
      <c r="AE1230" s="112"/>
      <c r="AF1230" s="112"/>
      <c r="AG1230" s="112"/>
      <c r="AH1230" s="112"/>
      <c r="AI1230" s="6"/>
      <c r="AJ1230" s="6"/>
      <c r="AK1230" s="6"/>
      <c r="AL1230" s="145"/>
      <c r="AM1230" s="135"/>
      <c r="AN1230" s="136"/>
      <c r="AO1230" s="136"/>
      <c r="AP1230" s="136"/>
      <c r="AQ1230" s="147"/>
      <c r="AR1230" s="145"/>
      <c r="AS1230" s="110"/>
      <c r="AT1230" s="119"/>
      <c r="AU1230" s="10"/>
      <c r="AV1230" s="119"/>
      <c r="AW1230" s="8"/>
      <c r="AX1230" s="9"/>
      <c r="AY1230" s="9"/>
      <c r="AZ1230" s="9"/>
      <c r="BA1230" s="145"/>
      <c r="BB1230" s="145"/>
      <c r="BC1230" s="149"/>
      <c r="BD1230" s="33"/>
      <c r="BE1230" s="6"/>
      <c r="BF1230" s="8"/>
      <c r="BG1230" s="154"/>
      <c r="BH1230" s="119"/>
      <c r="BI1230" s="119"/>
      <c r="BJ1230" s="6"/>
      <c r="BK1230" s="108"/>
      <c r="BL1230" s="108"/>
      <c r="BM1230" s="6"/>
      <c r="BN1230" s="6"/>
      <c r="BO1230" s="7"/>
      <c r="BP1230" s="6"/>
      <c r="BQ1230" s="156"/>
      <c r="BR1230" s="139" t="s">
        <v>80</v>
      </c>
      <c r="BS1230" s="159"/>
      <c r="BT1230" s="6"/>
    </row>
    <row r="1231" spans="1:72" s="101" customFormat="1" x14ac:dyDescent="0.25">
      <c r="A1231" s="122"/>
      <c r="B1231" s="123"/>
      <c r="C1231" s="124"/>
      <c r="D1231" s="124"/>
      <c r="E1231" s="185"/>
      <c r="F1231" s="5"/>
      <c r="G1231" s="5"/>
      <c r="H1231" s="64" t="str">
        <f t="shared" si="34"/>
        <v/>
      </c>
      <c r="I1231" s="5"/>
      <c r="J1231" s="5"/>
      <c r="K1231" s="64" t="str">
        <f t="shared" si="35"/>
        <v/>
      </c>
      <c r="L1231" s="119"/>
      <c r="M1231" s="152"/>
      <c r="N1231" s="119"/>
      <c r="O1231" s="5" t="s">
        <v>293</v>
      </c>
      <c r="P1231" s="127"/>
      <c r="Q1231" s="129"/>
      <c r="R1231" s="237"/>
      <c r="S1231" s="128"/>
      <c r="T1231" s="119"/>
      <c r="U1231" s="130"/>
      <c r="V1231" s="130"/>
      <c r="W1231" s="5"/>
      <c r="X1231" s="128"/>
      <c r="Y1231" s="127"/>
      <c r="Z1231" s="127"/>
      <c r="AA1231" s="128"/>
      <c r="AB1231" s="119"/>
      <c r="AC1231" s="68" t="s">
        <v>82</v>
      </c>
      <c r="AD1231" s="35"/>
      <c r="AE1231" s="112"/>
      <c r="AF1231" s="112"/>
      <c r="AG1231" s="112"/>
      <c r="AH1231" s="112"/>
      <c r="AI1231" s="6"/>
      <c r="AJ1231" s="6"/>
      <c r="AK1231" s="6"/>
      <c r="AL1231" s="145"/>
      <c r="AM1231" s="135"/>
      <c r="AN1231" s="136"/>
      <c r="AO1231" s="136"/>
      <c r="AP1231" s="136"/>
      <c r="AQ1231" s="147"/>
      <c r="AR1231" s="145"/>
      <c r="AS1231" s="110"/>
      <c r="AT1231" s="119"/>
      <c r="AU1231" s="10"/>
      <c r="AV1231" s="119"/>
      <c r="AW1231" s="8"/>
      <c r="AX1231" s="9"/>
      <c r="AY1231" s="9"/>
      <c r="AZ1231" s="9"/>
      <c r="BA1231" s="145"/>
      <c r="BB1231" s="145"/>
      <c r="BC1231" s="149"/>
      <c r="BD1231" s="33"/>
      <c r="BE1231" s="6"/>
      <c r="BF1231" s="8"/>
      <c r="BG1231" s="154"/>
      <c r="BH1231" s="119"/>
      <c r="BI1231" s="119"/>
      <c r="BJ1231" s="6"/>
      <c r="BK1231" s="108"/>
      <c r="BL1231" s="108"/>
      <c r="BM1231" s="6"/>
      <c r="BN1231" s="6"/>
      <c r="BO1231" s="7"/>
      <c r="BP1231" s="6"/>
      <c r="BQ1231" s="156"/>
      <c r="BR1231" s="139" t="s">
        <v>80</v>
      </c>
      <c r="BS1231" s="159"/>
      <c r="BT1231" s="6"/>
    </row>
    <row r="1232" spans="1:72" s="101" customFormat="1" x14ac:dyDescent="0.25">
      <c r="A1232" s="122"/>
      <c r="B1232" s="123"/>
      <c r="C1232" s="124"/>
      <c r="D1232" s="124"/>
      <c r="E1232" s="185"/>
      <c r="F1232" s="5"/>
      <c r="G1232" s="5"/>
      <c r="H1232" s="64" t="str">
        <f t="shared" si="34"/>
        <v/>
      </c>
      <c r="I1232" s="5"/>
      <c r="J1232" s="5"/>
      <c r="K1232" s="64" t="str">
        <f t="shared" si="35"/>
        <v/>
      </c>
      <c r="L1232" s="119"/>
      <c r="M1232" s="152"/>
      <c r="N1232" s="119"/>
      <c r="O1232" s="5" t="s">
        <v>293</v>
      </c>
      <c r="P1232" s="127"/>
      <c r="Q1232" s="129"/>
      <c r="R1232" s="237"/>
      <c r="S1232" s="128"/>
      <c r="T1232" s="119"/>
      <c r="U1232" s="130"/>
      <c r="V1232" s="130"/>
      <c r="W1232" s="5"/>
      <c r="X1232" s="128"/>
      <c r="Y1232" s="127"/>
      <c r="Z1232" s="127"/>
      <c r="AA1232" s="128"/>
      <c r="AB1232" s="119"/>
      <c r="AC1232" s="68" t="s">
        <v>82</v>
      </c>
      <c r="AD1232" s="35"/>
      <c r="AE1232" s="112"/>
      <c r="AF1232" s="112"/>
      <c r="AG1232" s="112"/>
      <c r="AH1232" s="112"/>
      <c r="AI1232" s="6"/>
      <c r="AJ1232" s="6"/>
      <c r="AK1232" s="6"/>
      <c r="AL1232" s="145"/>
      <c r="AM1232" s="135"/>
      <c r="AN1232" s="136"/>
      <c r="AO1232" s="136"/>
      <c r="AP1232" s="136"/>
      <c r="AQ1232" s="147"/>
      <c r="AR1232" s="145"/>
      <c r="AS1232" s="110"/>
      <c r="AT1232" s="119"/>
      <c r="AU1232" s="10"/>
      <c r="AV1232" s="119"/>
      <c r="AW1232" s="8"/>
      <c r="AX1232" s="9"/>
      <c r="AY1232" s="9"/>
      <c r="AZ1232" s="9"/>
      <c r="BA1232" s="145"/>
      <c r="BB1232" s="145"/>
      <c r="BC1232" s="149"/>
      <c r="BD1232" s="33"/>
      <c r="BE1232" s="6"/>
      <c r="BF1232" s="8"/>
      <c r="BG1232" s="154"/>
      <c r="BH1232" s="119"/>
      <c r="BI1232" s="119"/>
      <c r="BJ1232" s="6"/>
      <c r="BK1232" s="108"/>
      <c r="BL1232" s="108"/>
      <c r="BM1232" s="6"/>
      <c r="BN1232" s="6"/>
      <c r="BO1232" s="7"/>
      <c r="BP1232" s="6"/>
      <c r="BQ1232" s="156"/>
      <c r="BR1232" s="139" t="s">
        <v>80</v>
      </c>
      <c r="BS1232" s="159"/>
      <c r="BT1232" s="6"/>
    </row>
    <row r="1233" spans="1:72" s="101" customFormat="1" x14ac:dyDescent="0.25">
      <c r="A1233" s="122"/>
      <c r="B1233" s="123"/>
      <c r="C1233" s="124"/>
      <c r="D1233" s="124"/>
      <c r="E1233" s="185"/>
      <c r="F1233" s="5"/>
      <c r="G1233" s="5"/>
      <c r="H1233" s="64" t="str">
        <f t="shared" si="34"/>
        <v/>
      </c>
      <c r="I1233" s="5"/>
      <c r="J1233" s="5"/>
      <c r="K1233" s="64" t="str">
        <f t="shared" si="35"/>
        <v/>
      </c>
      <c r="L1233" s="119"/>
      <c r="M1233" s="152"/>
      <c r="N1233" s="119"/>
      <c r="O1233" s="5" t="s">
        <v>293</v>
      </c>
      <c r="P1233" s="127"/>
      <c r="Q1233" s="129"/>
      <c r="R1233" s="237"/>
      <c r="S1233" s="128"/>
      <c r="T1233" s="119"/>
      <c r="U1233" s="130"/>
      <c r="V1233" s="130"/>
      <c r="W1233" s="5"/>
      <c r="X1233" s="128"/>
      <c r="Y1233" s="127"/>
      <c r="Z1233" s="127"/>
      <c r="AA1233" s="128"/>
      <c r="AB1233" s="119"/>
      <c r="AC1233" s="68" t="s">
        <v>82</v>
      </c>
      <c r="AD1233" s="35"/>
      <c r="AE1233" s="112"/>
      <c r="AF1233" s="112"/>
      <c r="AG1233" s="112"/>
      <c r="AH1233" s="112"/>
      <c r="AI1233" s="6"/>
      <c r="AJ1233" s="6"/>
      <c r="AK1233" s="6"/>
      <c r="AL1233" s="145"/>
      <c r="AM1233" s="135"/>
      <c r="AN1233" s="136"/>
      <c r="AO1233" s="136"/>
      <c r="AP1233" s="136"/>
      <c r="AQ1233" s="147"/>
      <c r="AR1233" s="145"/>
      <c r="AS1233" s="110"/>
      <c r="AT1233" s="119"/>
      <c r="AU1233" s="10"/>
      <c r="AV1233" s="119"/>
      <c r="AW1233" s="8"/>
      <c r="AX1233" s="9"/>
      <c r="AY1233" s="9"/>
      <c r="AZ1233" s="9"/>
      <c r="BA1233" s="145"/>
      <c r="BB1233" s="145"/>
      <c r="BC1233" s="149"/>
      <c r="BD1233" s="33"/>
      <c r="BE1233" s="6"/>
      <c r="BF1233" s="8"/>
      <c r="BG1233" s="154"/>
      <c r="BH1233" s="119"/>
      <c r="BI1233" s="119"/>
      <c r="BJ1233" s="6"/>
      <c r="BK1233" s="108"/>
      <c r="BL1233" s="108"/>
      <c r="BM1233" s="6"/>
      <c r="BN1233" s="6"/>
      <c r="BO1233" s="7"/>
      <c r="BP1233" s="6"/>
      <c r="BQ1233" s="156"/>
      <c r="BR1233" s="139" t="s">
        <v>80</v>
      </c>
      <c r="BS1233" s="159"/>
      <c r="BT1233" s="6"/>
    </row>
    <row r="1234" spans="1:72" s="101" customFormat="1" x14ac:dyDescent="0.25">
      <c r="A1234" s="122"/>
      <c r="B1234" s="123"/>
      <c r="C1234" s="124"/>
      <c r="D1234" s="124"/>
      <c r="E1234" s="185"/>
      <c r="F1234" s="5"/>
      <c r="G1234" s="5"/>
      <c r="H1234" s="64" t="str">
        <f t="shared" si="34"/>
        <v/>
      </c>
      <c r="I1234" s="5"/>
      <c r="J1234" s="5"/>
      <c r="K1234" s="64" t="str">
        <f t="shared" si="35"/>
        <v/>
      </c>
      <c r="L1234" s="119"/>
      <c r="M1234" s="152"/>
      <c r="N1234" s="119"/>
      <c r="O1234" s="5" t="s">
        <v>293</v>
      </c>
      <c r="P1234" s="127"/>
      <c r="Q1234" s="129"/>
      <c r="R1234" s="237"/>
      <c r="S1234" s="128"/>
      <c r="T1234" s="119"/>
      <c r="U1234" s="130"/>
      <c r="V1234" s="130"/>
      <c r="W1234" s="5"/>
      <c r="X1234" s="128"/>
      <c r="Y1234" s="127"/>
      <c r="Z1234" s="127"/>
      <c r="AA1234" s="128"/>
      <c r="AB1234" s="119"/>
      <c r="AC1234" s="68" t="s">
        <v>82</v>
      </c>
      <c r="AD1234" s="35"/>
      <c r="AE1234" s="112"/>
      <c r="AF1234" s="112"/>
      <c r="AG1234" s="112"/>
      <c r="AH1234" s="112"/>
      <c r="AI1234" s="6"/>
      <c r="AJ1234" s="6"/>
      <c r="AK1234" s="6"/>
      <c r="AL1234" s="145"/>
      <c r="AM1234" s="135"/>
      <c r="AN1234" s="136"/>
      <c r="AO1234" s="136"/>
      <c r="AP1234" s="136"/>
      <c r="AQ1234" s="147"/>
      <c r="AR1234" s="145"/>
      <c r="AS1234" s="110"/>
      <c r="AT1234" s="119"/>
      <c r="AU1234" s="10"/>
      <c r="AV1234" s="119"/>
      <c r="AW1234" s="8"/>
      <c r="AX1234" s="9"/>
      <c r="AY1234" s="9"/>
      <c r="AZ1234" s="9"/>
      <c r="BA1234" s="145"/>
      <c r="BB1234" s="145"/>
      <c r="BC1234" s="149"/>
      <c r="BD1234" s="33"/>
      <c r="BE1234" s="6"/>
      <c r="BF1234" s="8"/>
      <c r="BG1234" s="154"/>
      <c r="BH1234" s="119"/>
      <c r="BI1234" s="119"/>
      <c r="BJ1234" s="6"/>
      <c r="BK1234" s="108"/>
      <c r="BL1234" s="108"/>
      <c r="BM1234" s="6"/>
      <c r="BN1234" s="6"/>
      <c r="BO1234" s="7"/>
      <c r="BP1234" s="6"/>
      <c r="BQ1234" s="156"/>
      <c r="BR1234" s="139" t="s">
        <v>80</v>
      </c>
      <c r="BS1234" s="159"/>
      <c r="BT1234" s="6"/>
    </row>
    <row r="1235" spans="1:72" s="101" customFormat="1" x14ac:dyDescent="0.25">
      <c r="A1235" s="122"/>
      <c r="B1235" s="123"/>
      <c r="C1235" s="124"/>
      <c r="D1235" s="124"/>
      <c r="E1235" s="185"/>
      <c r="F1235" s="5"/>
      <c r="G1235" s="5"/>
      <c r="H1235" s="64" t="str">
        <f t="shared" si="34"/>
        <v/>
      </c>
      <c r="I1235" s="5"/>
      <c r="J1235" s="5"/>
      <c r="K1235" s="64" t="str">
        <f t="shared" si="35"/>
        <v/>
      </c>
      <c r="L1235" s="119"/>
      <c r="M1235" s="152"/>
      <c r="N1235" s="119"/>
      <c r="O1235" s="5" t="s">
        <v>293</v>
      </c>
      <c r="P1235" s="127"/>
      <c r="Q1235" s="129"/>
      <c r="R1235" s="237"/>
      <c r="S1235" s="128"/>
      <c r="T1235" s="119"/>
      <c r="U1235" s="130"/>
      <c r="V1235" s="130"/>
      <c r="W1235" s="5"/>
      <c r="X1235" s="128"/>
      <c r="Y1235" s="127"/>
      <c r="Z1235" s="127"/>
      <c r="AA1235" s="128"/>
      <c r="AB1235" s="119"/>
      <c r="AC1235" s="68" t="s">
        <v>82</v>
      </c>
      <c r="AD1235" s="35"/>
      <c r="AE1235" s="112"/>
      <c r="AF1235" s="112"/>
      <c r="AG1235" s="112"/>
      <c r="AH1235" s="112"/>
      <c r="AI1235" s="6"/>
      <c r="AJ1235" s="6"/>
      <c r="AK1235" s="6"/>
      <c r="AL1235" s="145"/>
      <c r="AM1235" s="135"/>
      <c r="AN1235" s="136"/>
      <c r="AO1235" s="136"/>
      <c r="AP1235" s="136"/>
      <c r="AQ1235" s="147"/>
      <c r="AR1235" s="145"/>
      <c r="AS1235" s="110"/>
      <c r="AT1235" s="119"/>
      <c r="AU1235" s="10"/>
      <c r="AV1235" s="119"/>
      <c r="AW1235" s="8"/>
      <c r="AX1235" s="9"/>
      <c r="AY1235" s="9"/>
      <c r="AZ1235" s="9"/>
      <c r="BA1235" s="145"/>
      <c r="BB1235" s="145"/>
      <c r="BC1235" s="149"/>
      <c r="BD1235" s="33"/>
      <c r="BE1235" s="6"/>
      <c r="BF1235" s="8"/>
      <c r="BG1235" s="154"/>
      <c r="BH1235" s="119"/>
      <c r="BI1235" s="119"/>
      <c r="BJ1235" s="6"/>
      <c r="BK1235" s="108"/>
      <c r="BL1235" s="108"/>
      <c r="BM1235" s="6"/>
      <c r="BN1235" s="6"/>
      <c r="BO1235" s="7"/>
      <c r="BP1235" s="6"/>
      <c r="BQ1235" s="156"/>
      <c r="BR1235" s="139" t="s">
        <v>80</v>
      </c>
      <c r="BS1235" s="159"/>
      <c r="BT1235" s="6"/>
    </row>
    <row r="1236" spans="1:72" s="101" customFormat="1" x14ac:dyDescent="0.25">
      <c r="A1236" s="122"/>
      <c r="B1236" s="123"/>
      <c r="C1236" s="124"/>
      <c r="D1236" s="124"/>
      <c r="E1236" s="185"/>
      <c r="F1236" s="5"/>
      <c r="G1236" s="5"/>
      <c r="H1236" s="64" t="str">
        <f t="shared" si="34"/>
        <v/>
      </c>
      <c r="I1236" s="5"/>
      <c r="J1236" s="5"/>
      <c r="K1236" s="64" t="str">
        <f t="shared" si="35"/>
        <v/>
      </c>
      <c r="L1236" s="119"/>
      <c r="M1236" s="152"/>
      <c r="N1236" s="119"/>
      <c r="O1236" s="5" t="s">
        <v>293</v>
      </c>
      <c r="P1236" s="127"/>
      <c r="Q1236" s="129"/>
      <c r="R1236" s="237"/>
      <c r="S1236" s="128"/>
      <c r="T1236" s="119"/>
      <c r="U1236" s="130"/>
      <c r="V1236" s="130"/>
      <c r="W1236" s="5"/>
      <c r="X1236" s="128"/>
      <c r="Y1236" s="127"/>
      <c r="Z1236" s="127"/>
      <c r="AA1236" s="128"/>
      <c r="AB1236" s="119"/>
      <c r="AC1236" s="68" t="s">
        <v>82</v>
      </c>
      <c r="AD1236" s="35"/>
      <c r="AE1236" s="112"/>
      <c r="AF1236" s="112"/>
      <c r="AG1236" s="112"/>
      <c r="AH1236" s="112"/>
      <c r="AI1236" s="6"/>
      <c r="AJ1236" s="6"/>
      <c r="AK1236" s="6"/>
      <c r="AL1236" s="145"/>
      <c r="AM1236" s="135"/>
      <c r="AN1236" s="136"/>
      <c r="AO1236" s="136"/>
      <c r="AP1236" s="136"/>
      <c r="AQ1236" s="147"/>
      <c r="AR1236" s="145"/>
      <c r="AS1236" s="110"/>
      <c r="AT1236" s="119"/>
      <c r="AU1236" s="10"/>
      <c r="AV1236" s="119"/>
      <c r="AW1236" s="8"/>
      <c r="AX1236" s="9"/>
      <c r="AY1236" s="9"/>
      <c r="AZ1236" s="9"/>
      <c r="BA1236" s="145"/>
      <c r="BB1236" s="145"/>
      <c r="BC1236" s="149"/>
      <c r="BD1236" s="33"/>
      <c r="BE1236" s="6"/>
      <c r="BF1236" s="8"/>
      <c r="BG1236" s="154"/>
      <c r="BH1236" s="119"/>
      <c r="BI1236" s="119"/>
      <c r="BJ1236" s="6"/>
      <c r="BK1236" s="108"/>
      <c r="BL1236" s="108"/>
      <c r="BM1236" s="6"/>
      <c r="BN1236" s="6"/>
      <c r="BO1236" s="7"/>
      <c r="BP1236" s="6"/>
      <c r="BQ1236" s="156"/>
      <c r="BR1236" s="139" t="s">
        <v>80</v>
      </c>
      <c r="BS1236" s="159"/>
      <c r="BT1236" s="6"/>
    </row>
    <row r="1237" spans="1:72" s="101" customFormat="1" x14ac:dyDescent="0.25">
      <c r="A1237" s="122"/>
      <c r="B1237" s="123"/>
      <c r="C1237" s="124"/>
      <c r="D1237" s="124"/>
      <c r="E1237" s="185"/>
      <c r="F1237" s="5"/>
      <c r="G1237" s="5"/>
      <c r="H1237" s="64" t="str">
        <f t="shared" si="34"/>
        <v/>
      </c>
      <c r="I1237" s="5"/>
      <c r="J1237" s="5"/>
      <c r="K1237" s="64" t="str">
        <f t="shared" si="35"/>
        <v/>
      </c>
      <c r="L1237" s="119"/>
      <c r="M1237" s="152"/>
      <c r="N1237" s="119"/>
      <c r="O1237" s="5" t="s">
        <v>293</v>
      </c>
      <c r="P1237" s="127"/>
      <c r="Q1237" s="129"/>
      <c r="R1237" s="237"/>
      <c r="S1237" s="128"/>
      <c r="T1237" s="119"/>
      <c r="U1237" s="130"/>
      <c r="V1237" s="130"/>
      <c r="W1237" s="5"/>
      <c r="X1237" s="128"/>
      <c r="Y1237" s="127"/>
      <c r="Z1237" s="127"/>
      <c r="AA1237" s="128"/>
      <c r="AB1237" s="119"/>
      <c r="AC1237" s="68" t="s">
        <v>82</v>
      </c>
      <c r="AD1237" s="35"/>
      <c r="AE1237" s="112"/>
      <c r="AF1237" s="112"/>
      <c r="AG1237" s="112"/>
      <c r="AH1237" s="112"/>
      <c r="AI1237" s="6"/>
      <c r="AJ1237" s="6"/>
      <c r="AK1237" s="6"/>
      <c r="AL1237" s="145"/>
      <c r="AM1237" s="135"/>
      <c r="AN1237" s="136"/>
      <c r="AO1237" s="136"/>
      <c r="AP1237" s="136"/>
      <c r="AQ1237" s="147"/>
      <c r="AR1237" s="145"/>
      <c r="AS1237" s="110"/>
      <c r="AT1237" s="119"/>
      <c r="AU1237" s="10"/>
      <c r="AV1237" s="119"/>
      <c r="AW1237" s="8"/>
      <c r="AX1237" s="9"/>
      <c r="AY1237" s="9"/>
      <c r="AZ1237" s="9"/>
      <c r="BA1237" s="145"/>
      <c r="BB1237" s="145"/>
      <c r="BC1237" s="149"/>
      <c r="BD1237" s="33"/>
      <c r="BE1237" s="6"/>
      <c r="BF1237" s="8"/>
      <c r="BG1237" s="154"/>
      <c r="BH1237" s="119"/>
      <c r="BI1237" s="119"/>
      <c r="BJ1237" s="6"/>
      <c r="BK1237" s="108"/>
      <c r="BL1237" s="108"/>
      <c r="BM1237" s="6"/>
      <c r="BN1237" s="6"/>
      <c r="BO1237" s="7"/>
      <c r="BP1237" s="6"/>
      <c r="BQ1237" s="156"/>
      <c r="BR1237" s="139" t="s">
        <v>80</v>
      </c>
      <c r="BS1237" s="159"/>
      <c r="BT1237" s="6"/>
    </row>
    <row r="1238" spans="1:72" s="101" customFormat="1" x14ac:dyDescent="0.25">
      <c r="A1238" s="122"/>
      <c r="B1238" s="123"/>
      <c r="C1238" s="124"/>
      <c r="D1238" s="124"/>
      <c r="E1238" s="185"/>
      <c r="F1238" s="5"/>
      <c r="G1238" s="5"/>
      <c r="H1238" s="64" t="str">
        <f t="shared" si="34"/>
        <v/>
      </c>
      <c r="I1238" s="5"/>
      <c r="J1238" s="5"/>
      <c r="K1238" s="64" t="str">
        <f t="shared" si="35"/>
        <v/>
      </c>
      <c r="L1238" s="119"/>
      <c r="M1238" s="152"/>
      <c r="N1238" s="119"/>
      <c r="O1238" s="5" t="s">
        <v>293</v>
      </c>
      <c r="P1238" s="127"/>
      <c r="Q1238" s="129"/>
      <c r="R1238" s="237"/>
      <c r="S1238" s="128"/>
      <c r="T1238" s="119"/>
      <c r="U1238" s="130"/>
      <c r="V1238" s="130"/>
      <c r="W1238" s="5"/>
      <c r="X1238" s="128"/>
      <c r="Y1238" s="127"/>
      <c r="Z1238" s="127"/>
      <c r="AA1238" s="128"/>
      <c r="AB1238" s="119"/>
      <c r="AC1238" s="68" t="s">
        <v>82</v>
      </c>
      <c r="AD1238" s="35"/>
      <c r="AE1238" s="112"/>
      <c r="AF1238" s="112"/>
      <c r="AG1238" s="112"/>
      <c r="AH1238" s="112"/>
      <c r="AI1238" s="6"/>
      <c r="AJ1238" s="6"/>
      <c r="AK1238" s="6"/>
      <c r="AL1238" s="145"/>
      <c r="AM1238" s="135"/>
      <c r="AN1238" s="136"/>
      <c r="AO1238" s="136"/>
      <c r="AP1238" s="136"/>
      <c r="AQ1238" s="147"/>
      <c r="AR1238" s="145"/>
      <c r="AS1238" s="110"/>
      <c r="AT1238" s="119"/>
      <c r="AU1238" s="10"/>
      <c r="AV1238" s="119"/>
      <c r="AW1238" s="8"/>
      <c r="AX1238" s="9"/>
      <c r="AY1238" s="9"/>
      <c r="AZ1238" s="9"/>
      <c r="BA1238" s="145"/>
      <c r="BB1238" s="145"/>
      <c r="BC1238" s="149"/>
      <c r="BD1238" s="33"/>
      <c r="BE1238" s="6"/>
      <c r="BF1238" s="8"/>
      <c r="BG1238" s="154"/>
      <c r="BH1238" s="119"/>
      <c r="BI1238" s="119"/>
      <c r="BJ1238" s="6"/>
      <c r="BK1238" s="108"/>
      <c r="BL1238" s="108"/>
      <c r="BM1238" s="6"/>
      <c r="BN1238" s="6"/>
      <c r="BO1238" s="7"/>
      <c r="BP1238" s="6"/>
      <c r="BQ1238" s="156"/>
      <c r="BR1238" s="139" t="s">
        <v>80</v>
      </c>
      <c r="BS1238" s="159"/>
      <c r="BT1238" s="6"/>
    </row>
    <row r="1239" spans="1:72" s="101" customFormat="1" x14ac:dyDescent="0.25">
      <c r="A1239" s="122"/>
      <c r="B1239" s="123"/>
      <c r="C1239" s="124"/>
      <c r="D1239" s="124"/>
      <c r="E1239" s="185"/>
      <c r="F1239" s="5"/>
      <c r="G1239" s="5"/>
      <c r="H1239" s="64" t="str">
        <f t="shared" si="34"/>
        <v/>
      </c>
      <c r="I1239" s="5"/>
      <c r="J1239" s="5"/>
      <c r="K1239" s="64" t="str">
        <f t="shared" si="35"/>
        <v/>
      </c>
      <c r="L1239" s="119"/>
      <c r="M1239" s="152"/>
      <c r="N1239" s="119"/>
      <c r="O1239" s="5" t="s">
        <v>293</v>
      </c>
      <c r="P1239" s="127"/>
      <c r="Q1239" s="129"/>
      <c r="R1239" s="237"/>
      <c r="S1239" s="128"/>
      <c r="T1239" s="119"/>
      <c r="U1239" s="130"/>
      <c r="V1239" s="130"/>
      <c r="W1239" s="5"/>
      <c r="X1239" s="128"/>
      <c r="Y1239" s="127"/>
      <c r="Z1239" s="127"/>
      <c r="AA1239" s="128"/>
      <c r="AB1239" s="119"/>
      <c r="AC1239" s="68" t="s">
        <v>82</v>
      </c>
      <c r="AD1239" s="35"/>
      <c r="AE1239" s="112"/>
      <c r="AF1239" s="112"/>
      <c r="AG1239" s="112"/>
      <c r="AH1239" s="112"/>
      <c r="AI1239" s="6"/>
      <c r="AJ1239" s="6"/>
      <c r="AK1239" s="6"/>
      <c r="AL1239" s="145"/>
      <c r="AM1239" s="135"/>
      <c r="AN1239" s="136"/>
      <c r="AO1239" s="136"/>
      <c r="AP1239" s="136"/>
      <c r="AQ1239" s="147"/>
      <c r="AR1239" s="145"/>
      <c r="AS1239" s="110"/>
      <c r="AT1239" s="119"/>
      <c r="AU1239" s="10"/>
      <c r="AV1239" s="119"/>
      <c r="AW1239" s="8"/>
      <c r="AX1239" s="9"/>
      <c r="AY1239" s="9"/>
      <c r="AZ1239" s="9"/>
      <c r="BA1239" s="145"/>
      <c r="BB1239" s="145"/>
      <c r="BC1239" s="149"/>
      <c r="BD1239" s="33"/>
      <c r="BE1239" s="6"/>
      <c r="BF1239" s="8"/>
      <c r="BG1239" s="154"/>
      <c r="BH1239" s="119"/>
      <c r="BI1239" s="119"/>
      <c r="BJ1239" s="6"/>
      <c r="BK1239" s="108"/>
      <c r="BL1239" s="108"/>
      <c r="BM1239" s="6"/>
      <c r="BN1239" s="6"/>
      <c r="BO1239" s="7"/>
      <c r="BP1239" s="6"/>
      <c r="BQ1239" s="156"/>
      <c r="BR1239" s="139" t="s">
        <v>80</v>
      </c>
      <c r="BS1239" s="159"/>
      <c r="BT1239" s="6"/>
    </row>
    <row r="1240" spans="1:72" s="101" customFormat="1" x14ac:dyDescent="0.25">
      <c r="A1240" s="122"/>
      <c r="B1240" s="123"/>
      <c r="C1240" s="124"/>
      <c r="D1240" s="124"/>
      <c r="E1240" s="185"/>
      <c r="F1240" s="5"/>
      <c r="G1240" s="5"/>
      <c r="H1240" s="64" t="str">
        <f t="shared" si="34"/>
        <v/>
      </c>
      <c r="I1240" s="5"/>
      <c r="J1240" s="5"/>
      <c r="K1240" s="64" t="str">
        <f t="shared" si="35"/>
        <v/>
      </c>
      <c r="L1240" s="119"/>
      <c r="M1240" s="152"/>
      <c r="N1240" s="119"/>
      <c r="O1240" s="5" t="s">
        <v>293</v>
      </c>
      <c r="P1240" s="127"/>
      <c r="Q1240" s="129"/>
      <c r="R1240" s="237"/>
      <c r="S1240" s="128"/>
      <c r="T1240" s="119"/>
      <c r="U1240" s="130"/>
      <c r="V1240" s="130"/>
      <c r="W1240" s="5"/>
      <c r="X1240" s="128"/>
      <c r="Y1240" s="127"/>
      <c r="Z1240" s="127"/>
      <c r="AA1240" s="128"/>
      <c r="AB1240" s="119"/>
      <c r="AC1240" s="68" t="s">
        <v>82</v>
      </c>
      <c r="AD1240" s="35"/>
      <c r="AE1240" s="112"/>
      <c r="AF1240" s="112"/>
      <c r="AG1240" s="112"/>
      <c r="AH1240" s="112"/>
      <c r="AI1240" s="6"/>
      <c r="AJ1240" s="6"/>
      <c r="AK1240" s="6"/>
      <c r="AL1240" s="145"/>
      <c r="AM1240" s="135"/>
      <c r="AN1240" s="136"/>
      <c r="AO1240" s="136"/>
      <c r="AP1240" s="136"/>
      <c r="AQ1240" s="147"/>
      <c r="AR1240" s="145"/>
      <c r="AS1240" s="110"/>
      <c r="AT1240" s="119"/>
      <c r="AU1240" s="10"/>
      <c r="AV1240" s="119"/>
      <c r="AW1240" s="8"/>
      <c r="AX1240" s="9"/>
      <c r="AY1240" s="9"/>
      <c r="AZ1240" s="9"/>
      <c r="BA1240" s="145"/>
      <c r="BB1240" s="145"/>
      <c r="BC1240" s="149"/>
      <c r="BD1240" s="33"/>
      <c r="BE1240" s="6"/>
      <c r="BF1240" s="8"/>
      <c r="BG1240" s="154"/>
      <c r="BH1240" s="119"/>
      <c r="BI1240" s="119"/>
      <c r="BJ1240" s="6"/>
      <c r="BK1240" s="108"/>
      <c r="BL1240" s="108"/>
      <c r="BM1240" s="6"/>
      <c r="BN1240" s="6"/>
      <c r="BO1240" s="7"/>
      <c r="BP1240" s="6"/>
      <c r="BQ1240" s="156"/>
      <c r="BR1240" s="139" t="s">
        <v>80</v>
      </c>
      <c r="BS1240" s="159"/>
      <c r="BT1240" s="6"/>
    </row>
    <row r="1241" spans="1:72" s="101" customFormat="1" x14ac:dyDescent="0.25">
      <c r="A1241" s="122"/>
      <c r="B1241" s="123"/>
      <c r="C1241" s="124"/>
      <c r="D1241" s="124"/>
      <c r="E1241" s="185"/>
      <c r="F1241" s="5"/>
      <c r="G1241" s="5"/>
      <c r="H1241" s="64" t="str">
        <f t="shared" si="34"/>
        <v/>
      </c>
      <c r="I1241" s="5"/>
      <c r="J1241" s="5"/>
      <c r="K1241" s="64" t="str">
        <f t="shared" si="35"/>
        <v/>
      </c>
      <c r="L1241" s="119"/>
      <c r="M1241" s="152"/>
      <c r="N1241" s="119"/>
      <c r="O1241" s="5" t="s">
        <v>293</v>
      </c>
      <c r="P1241" s="127"/>
      <c r="Q1241" s="129"/>
      <c r="R1241" s="237"/>
      <c r="S1241" s="128"/>
      <c r="T1241" s="119"/>
      <c r="U1241" s="130"/>
      <c r="V1241" s="130"/>
      <c r="W1241" s="5"/>
      <c r="X1241" s="128"/>
      <c r="Y1241" s="127"/>
      <c r="Z1241" s="127"/>
      <c r="AA1241" s="128"/>
      <c r="AB1241" s="119"/>
      <c r="AC1241" s="68" t="s">
        <v>82</v>
      </c>
      <c r="AD1241" s="35"/>
      <c r="AE1241" s="112"/>
      <c r="AF1241" s="112"/>
      <c r="AG1241" s="112"/>
      <c r="AH1241" s="112"/>
      <c r="AI1241" s="6"/>
      <c r="AJ1241" s="6"/>
      <c r="AK1241" s="6"/>
      <c r="AL1241" s="145"/>
      <c r="AM1241" s="135"/>
      <c r="AN1241" s="136"/>
      <c r="AO1241" s="136"/>
      <c r="AP1241" s="136"/>
      <c r="AQ1241" s="147"/>
      <c r="AR1241" s="145"/>
      <c r="AS1241" s="110"/>
      <c r="AT1241" s="119"/>
      <c r="AU1241" s="10"/>
      <c r="AV1241" s="119"/>
      <c r="AW1241" s="8"/>
      <c r="AX1241" s="9"/>
      <c r="AY1241" s="9"/>
      <c r="AZ1241" s="9"/>
      <c r="BA1241" s="145"/>
      <c r="BB1241" s="145"/>
      <c r="BC1241" s="149"/>
      <c r="BD1241" s="33"/>
      <c r="BE1241" s="6"/>
      <c r="BF1241" s="8"/>
      <c r="BG1241" s="154"/>
      <c r="BH1241" s="119"/>
      <c r="BI1241" s="119"/>
      <c r="BJ1241" s="6"/>
      <c r="BK1241" s="108"/>
      <c r="BL1241" s="108"/>
      <c r="BM1241" s="6"/>
      <c r="BN1241" s="6"/>
      <c r="BO1241" s="7"/>
      <c r="BP1241" s="6"/>
      <c r="BQ1241" s="156"/>
      <c r="BR1241" s="139" t="s">
        <v>80</v>
      </c>
      <c r="BS1241" s="159"/>
      <c r="BT1241" s="6"/>
    </row>
    <row r="1242" spans="1:72" s="101" customFormat="1" x14ac:dyDescent="0.25">
      <c r="A1242" s="122"/>
      <c r="B1242" s="123"/>
      <c r="C1242" s="124"/>
      <c r="D1242" s="124"/>
      <c r="E1242" s="185"/>
      <c r="F1242" s="5"/>
      <c r="G1242" s="5"/>
      <c r="H1242" s="64" t="str">
        <f t="shared" si="34"/>
        <v/>
      </c>
      <c r="I1242" s="5"/>
      <c r="J1242" s="5"/>
      <c r="K1242" s="64" t="str">
        <f t="shared" si="35"/>
        <v/>
      </c>
      <c r="L1242" s="119"/>
      <c r="M1242" s="152"/>
      <c r="N1242" s="119"/>
      <c r="O1242" s="5" t="s">
        <v>293</v>
      </c>
      <c r="P1242" s="127"/>
      <c r="Q1242" s="129"/>
      <c r="R1242" s="237"/>
      <c r="S1242" s="128"/>
      <c r="T1242" s="119"/>
      <c r="U1242" s="130"/>
      <c r="V1242" s="130"/>
      <c r="W1242" s="5"/>
      <c r="X1242" s="128"/>
      <c r="Y1242" s="127"/>
      <c r="Z1242" s="127"/>
      <c r="AA1242" s="128"/>
      <c r="AB1242" s="119"/>
      <c r="AC1242" s="68" t="s">
        <v>82</v>
      </c>
      <c r="AD1242" s="35"/>
      <c r="AE1242" s="112"/>
      <c r="AF1242" s="112"/>
      <c r="AG1242" s="112"/>
      <c r="AH1242" s="112"/>
      <c r="AI1242" s="6"/>
      <c r="AJ1242" s="6"/>
      <c r="AK1242" s="6"/>
      <c r="AL1242" s="145"/>
      <c r="AM1242" s="135"/>
      <c r="AN1242" s="136"/>
      <c r="AO1242" s="136"/>
      <c r="AP1242" s="136"/>
      <c r="AQ1242" s="147"/>
      <c r="AR1242" s="145"/>
      <c r="AS1242" s="110"/>
      <c r="AT1242" s="119"/>
      <c r="AU1242" s="10"/>
      <c r="AV1242" s="119"/>
      <c r="AW1242" s="8"/>
      <c r="AX1242" s="9"/>
      <c r="AY1242" s="9"/>
      <c r="AZ1242" s="9"/>
      <c r="BA1242" s="145"/>
      <c r="BB1242" s="145"/>
      <c r="BC1242" s="149"/>
      <c r="BD1242" s="33"/>
      <c r="BE1242" s="6"/>
      <c r="BF1242" s="8"/>
      <c r="BG1242" s="154"/>
      <c r="BH1242" s="119"/>
      <c r="BI1242" s="119"/>
      <c r="BJ1242" s="6"/>
      <c r="BK1242" s="108"/>
      <c r="BL1242" s="108"/>
      <c r="BM1242" s="6"/>
      <c r="BN1242" s="6"/>
      <c r="BO1242" s="7"/>
      <c r="BP1242" s="6"/>
      <c r="BQ1242" s="156"/>
      <c r="BR1242" s="139" t="s">
        <v>80</v>
      </c>
      <c r="BS1242" s="159"/>
      <c r="BT1242" s="6"/>
    </row>
    <row r="1243" spans="1:72" s="101" customFormat="1" x14ac:dyDescent="0.25">
      <c r="A1243" s="122"/>
      <c r="B1243" s="123"/>
      <c r="C1243" s="124"/>
      <c r="D1243" s="124"/>
      <c r="E1243" s="185"/>
      <c r="F1243" s="5"/>
      <c r="G1243" s="5"/>
      <c r="H1243" s="64" t="str">
        <f t="shared" si="34"/>
        <v/>
      </c>
      <c r="I1243" s="5"/>
      <c r="J1243" s="5"/>
      <c r="K1243" s="64" t="str">
        <f t="shared" si="35"/>
        <v/>
      </c>
      <c r="L1243" s="119"/>
      <c r="M1243" s="152"/>
      <c r="N1243" s="119"/>
      <c r="O1243" s="5" t="s">
        <v>293</v>
      </c>
      <c r="P1243" s="127"/>
      <c r="Q1243" s="129"/>
      <c r="R1243" s="237"/>
      <c r="S1243" s="128"/>
      <c r="T1243" s="119"/>
      <c r="U1243" s="130"/>
      <c r="V1243" s="130"/>
      <c r="W1243" s="5"/>
      <c r="X1243" s="128"/>
      <c r="Y1243" s="127"/>
      <c r="Z1243" s="127"/>
      <c r="AA1243" s="128"/>
      <c r="AB1243" s="119"/>
      <c r="AC1243" s="68" t="s">
        <v>82</v>
      </c>
      <c r="AD1243" s="35"/>
      <c r="AE1243" s="112"/>
      <c r="AF1243" s="112"/>
      <c r="AG1243" s="112"/>
      <c r="AH1243" s="112"/>
      <c r="AI1243" s="6"/>
      <c r="AJ1243" s="6"/>
      <c r="AK1243" s="6"/>
      <c r="AL1243" s="145"/>
      <c r="AM1243" s="135"/>
      <c r="AN1243" s="136"/>
      <c r="AO1243" s="136"/>
      <c r="AP1243" s="136"/>
      <c r="AQ1243" s="147"/>
      <c r="AR1243" s="145"/>
      <c r="AS1243" s="110"/>
      <c r="AT1243" s="119"/>
      <c r="AU1243" s="10"/>
      <c r="AV1243" s="119"/>
      <c r="AW1243" s="8"/>
      <c r="AX1243" s="9"/>
      <c r="AY1243" s="9"/>
      <c r="AZ1243" s="9"/>
      <c r="BA1243" s="145"/>
      <c r="BB1243" s="145"/>
      <c r="BC1243" s="149"/>
      <c r="BD1243" s="33"/>
      <c r="BE1243" s="6"/>
      <c r="BF1243" s="8"/>
      <c r="BG1243" s="154"/>
      <c r="BH1243" s="119"/>
      <c r="BI1243" s="119"/>
      <c r="BJ1243" s="6"/>
      <c r="BK1243" s="108"/>
      <c r="BL1243" s="108"/>
      <c r="BM1243" s="6"/>
      <c r="BN1243" s="6"/>
      <c r="BO1243" s="7"/>
      <c r="BP1243" s="6"/>
      <c r="BQ1243" s="156"/>
      <c r="BR1243" s="139" t="s">
        <v>80</v>
      </c>
      <c r="BS1243" s="159"/>
      <c r="BT1243" s="6"/>
    </row>
    <row r="1244" spans="1:72" s="101" customFormat="1" x14ac:dyDescent="0.25">
      <c r="A1244" s="122"/>
      <c r="B1244" s="123"/>
      <c r="C1244" s="124"/>
      <c r="D1244" s="124"/>
      <c r="E1244" s="185"/>
      <c r="F1244" s="5"/>
      <c r="G1244" s="5"/>
      <c r="H1244" s="64" t="str">
        <f t="shared" si="34"/>
        <v/>
      </c>
      <c r="I1244" s="5"/>
      <c r="J1244" s="5"/>
      <c r="K1244" s="64" t="str">
        <f t="shared" si="35"/>
        <v/>
      </c>
      <c r="L1244" s="119"/>
      <c r="M1244" s="152"/>
      <c r="N1244" s="119"/>
      <c r="O1244" s="5" t="s">
        <v>293</v>
      </c>
      <c r="P1244" s="127"/>
      <c r="Q1244" s="129"/>
      <c r="R1244" s="237"/>
      <c r="S1244" s="128"/>
      <c r="T1244" s="119"/>
      <c r="U1244" s="130"/>
      <c r="V1244" s="130"/>
      <c r="W1244" s="5"/>
      <c r="X1244" s="128"/>
      <c r="Y1244" s="127"/>
      <c r="Z1244" s="127"/>
      <c r="AA1244" s="128"/>
      <c r="AB1244" s="119"/>
      <c r="AC1244" s="68" t="s">
        <v>82</v>
      </c>
      <c r="AD1244" s="35"/>
      <c r="AE1244" s="112"/>
      <c r="AF1244" s="112"/>
      <c r="AG1244" s="112"/>
      <c r="AH1244" s="112"/>
      <c r="AI1244" s="6"/>
      <c r="AJ1244" s="6"/>
      <c r="AK1244" s="6"/>
      <c r="AL1244" s="145"/>
      <c r="AM1244" s="135"/>
      <c r="AN1244" s="136"/>
      <c r="AO1244" s="136"/>
      <c r="AP1244" s="136"/>
      <c r="AQ1244" s="147"/>
      <c r="AR1244" s="145"/>
      <c r="AS1244" s="110"/>
      <c r="AT1244" s="119"/>
      <c r="AU1244" s="10"/>
      <c r="AV1244" s="119"/>
      <c r="AW1244" s="8"/>
      <c r="AX1244" s="9"/>
      <c r="AY1244" s="9"/>
      <c r="AZ1244" s="9"/>
      <c r="BA1244" s="145"/>
      <c r="BB1244" s="145"/>
      <c r="BC1244" s="149"/>
      <c r="BD1244" s="33"/>
      <c r="BE1244" s="6"/>
      <c r="BF1244" s="8"/>
      <c r="BG1244" s="154"/>
      <c r="BH1244" s="119"/>
      <c r="BI1244" s="119"/>
      <c r="BJ1244" s="6"/>
      <c r="BK1244" s="108"/>
      <c r="BL1244" s="108"/>
      <c r="BM1244" s="6"/>
      <c r="BN1244" s="6"/>
      <c r="BO1244" s="7"/>
      <c r="BP1244" s="6"/>
      <c r="BQ1244" s="156"/>
      <c r="BR1244" s="139" t="s">
        <v>80</v>
      </c>
      <c r="BS1244" s="159"/>
      <c r="BT1244" s="6"/>
    </row>
    <row r="1245" spans="1:72" s="101" customFormat="1" x14ac:dyDescent="0.25">
      <c r="A1245" s="122"/>
      <c r="B1245" s="123"/>
      <c r="C1245" s="124"/>
      <c r="D1245" s="124"/>
      <c r="E1245" s="185"/>
      <c r="F1245" s="5"/>
      <c r="G1245" s="5"/>
      <c r="H1245" s="64" t="str">
        <f t="shared" si="34"/>
        <v/>
      </c>
      <c r="I1245" s="5"/>
      <c r="J1245" s="5"/>
      <c r="K1245" s="64" t="str">
        <f t="shared" si="35"/>
        <v/>
      </c>
      <c r="L1245" s="119"/>
      <c r="M1245" s="152"/>
      <c r="N1245" s="119"/>
      <c r="O1245" s="5" t="s">
        <v>293</v>
      </c>
      <c r="P1245" s="127"/>
      <c r="Q1245" s="129"/>
      <c r="R1245" s="237"/>
      <c r="S1245" s="128"/>
      <c r="T1245" s="119"/>
      <c r="U1245" s="130"/>
      <c r="V1245" s="130"/>
      <c r="W1245" s="5"/>
      <c r="X1245" s="128"/>
      <c r="Y1245" s="127"/>
      <c r="Z1245" s="127"/>
      <c r="AA1245" s="128"/>
      <c r="AB1245" s="119"/>
      <c r="AC1245" s="68" t="s">
        <v>82</v>
      </c>
      <c r="AD1245" s="35"/>
      <c r="AE1245" s="112"/>
      <c r="AF1245" s="112"/>
      <c r="AG1245" s="112"/>
      <c r="AH1245" s="112"/>
      <c r="AI1245" s="6"/>
      <c r="AJ1245" s="6"/>
      <c r="AK1245" s="6"/>
      <c r="AL1245" s="145"/>
      <c r="AM1245" s="135"/>
      <c r="AN1245" s="136"/>
      <c r="AO1245" s="136"/>
      <c r="AP1245" s="136"/>
      <c r="AQ1245" s="147"/>
      <c r="AR1245" s="145"/>
      <c r="AS1245" s="110"/>
      <c r="AT1245" s="119"/>
      <c r="AU1245" s="10"/>
      <c r="AV1245" s="119"/>
      <c r="AW1245" s="8"/>
      <c r="AX1245" s="9"/>
      <c r="AY1245" s="9"/>
      <c r="AZ1245" s="9"/>
      <c r="BA1245" s="145"/>
      <c r="BB1245" s="145"/>
      <c r="BC1245" s="149"/>
      <c r="BD1245" s="33"/>
      <c r="BE1245" s="6"/>
      <c r="BF1245" s="8"/>
      <c r="BG1245" s="154"/>
      <c r="BH1245" s="119"/>
      <c r="BI1245" s="119"/>
      <c r="BJ1245" s="6"/>
      <c r="BK1245" s="108"/>
      <c r="BL1245" s="108"/>
      <c r="BM1245" s="6"/>
      <c r="BN1245" s="6"/>
      <c r="BO1245" s="7"/>
      <c r="BP1245" s="6"/>
      <c r="BQ1245" s="156"/>
      <c r="BR1245" s="139" t="s">
        <v>80</v>
      </c>
      <c r="BS1245" s="159"/>
      <c r="BT1245" s="6"/>
    </row>
    <row r="1246" spans="1:72" s="101" customFormat="1" x14ac:dyDescent="0.25">
      <c r="A1246" s="122"/>
      <c r="B1246" s="123"/>
      <c r="C1246" s="124"/>
      <c r="D1246" s="124"/>
      <c r="E1246" s="185"/>
      <c r="F1246" s="5"/>
      <c r="G1246" s="5"/>
      <c r="H1246" s="64" t="str">
        <f t="shared" si="34"/>
        <v/>
      </c>
      <c r="I1246" s="5"/>
      <c r="J1246" s="5"/>
      <c r="K1246" s="64" t="str">
        <f t="shared" si="35"/>
        <v/>
      </c>
      <c r="L1246" s="119"/>
      <c r="M1246" s="152"/>
      <c r="N1246" s="119"/>
      <c r="O1246" s="5" t="s">
        <v>293</v>
      </c>
      <c r="P1246" s="127"/>
      <c r="Q1246" s="129"/>
      <c r="R1246" s="237"/>
      <c r="S1246" s="128"/>
      <c r="T1246" s="119"/>
      <c r="U1246" s="130"/>
      <c r="V1246" s="130"/>
      <c r="W1246" s="5"/>
      <c r="X1246" s="128"/>
      <c r="Y1246" s="127"/>
      <c r="Z1246" s="127"/>
      <c r="AA1246" s="128"/>
      <c r="AB1246" s="119"/>
      <c r="AC1246" s="68" t="s">
        <v>82</v>
      </c>
      <c r="AD1246" s="35"/>
      <c r="AE1246" s="112"/>
      <c r="AF1246" s="112"/>
      <c r="AG1246" s="112"/>
      <c r="AH1246" s="112"/>
      <c r="AI1246" s="6"/>
      <c r="AJ1246" s="6"/>
      <c r="AK1246" s="6"/>
      <c r="AL1246" s="145"/>
      <c r="AM1246" s="135"/>
      <c r="AN1246" s="136"/>
      <c r="AO1246" s="136"/>
      <c r="AP1246" s="136"/>
      <c r="AQ1246" s="147"/>
      <c r="AR1246" s="145"/>
      <c r="AS1246" s="110"/>
      <c r="AT1246" s="119"/>
      <c r="AU1246" s="10"/>
      <c r="AV1246" s="119"/>
      <c r="AW1246" s="8"/>
      <c r="AX1246" s="9"/>
      <c r="AY1246" s="9"/>
      <c r="AZ1246" s="9"/>
      <c r="BA1246" s="145"/>
      <c r="BB1246" s="145"/>
      <c r="BC1246" s="149"/>
      <c r="BD1246" s="33"/>
      <c r="BE1246" s="6"/>
      <c r="BF1246" s="8"/>
      <c r="BG1246" s="154"/>
      <c r="BH1246" s="119"/>
      <c r="BI1246" s="119"/>
      <c r="BJ1246" s="6"/>
      <c r="BK1246" s="108"/>
      <c r="BL1246" s="108"/>
      <c r="BM1246" s="6"/>
      <c r="BN1246" s="6"/>
      <c r="BO1246" s="7"/>
      <c r="BP1246" s="6"/>
      <c r="BQ1246" s="156"/>
      <c r="BR1246" s="139" t="s">
        <v>80</v>
      </c>
      <c r="BS1246" s="159"/>
      <c r="BT1246" s="6"/>
    </row>
    <row r="1247" spans="1:72" s="101" customFormat="1" x14ac:dyDescent="0.25">
      <c r="A1247" s="122"/>
      <c r="B1247" s="123"/>
      <c r="C1247" s="124"/>
      <c r="D1247" s="124"/>
      <c r="E1247" s="185"/>
      <c r="F1247" s="5"/>
      <c r="G1247" s="5"/>
      <c r="H1247" s="64" t="str">
        <f t="shared" si="34"/>
        <v/>
      </c>
      <c r="I1247" s="5"/>
      <c r="J1247" s="5"/>
      <c r="K1247" s="64" t="str">
        <f t="shared" si="35"/>
        <v/>
      </c>
      <c r="L1247" s="119"/>
      <c r="M1247" s="152"/>
      <c r="N1247" s="119"/>
      <c r="O1247" s="5" t="s">
        <v>293</v>
      </c>
      <c r="P1247" s="127"/>
      <c r="Q1247" s="129"/>
      <c r="R1247" s="237"/>
      <c r="S1247" s="128"/>
      <c r="T1247" s="119"/>
      <c r="U1247" s="130"/>
      <c r="V1247" s="130"/>
      <c r="W1247" s="5"/>
      <c r="X1247" s="128"/>
      <c r="Y1247" s="127"/>
      <c r="Z1247" s="127"/>
      <c r="AA1247" s="128"/>
      <c r="AB1247" s="119"/>
      <c r="AC1247" s="68" t="s">
        <v>82</v>
      </c>
      <c r="AD1247" s="35"/>
      <c r="AE1247" s="112"/>
      <c r="AF1247" s="112"/>
      <c r="AG1247" s="112"/>
      <c r="AH1247" s="112"/>
      <c r="AI1247" s="6"/>
      <c r="AJ1247" s="6"/>
      <c r="AK1247" s="6"/>
      <c r="AL1247" s="145"/>
      <c r="AM1247" s="135"/>
      <c r="AN1247" s="136"/>
      <c r="AO1247" s="136"/>
      <c r="AP1247" s="136"/>
      <c r="AQ1247" s="147"/>
      <c r="AR1247" s="145"/>
      <c r="AS1247" s="110"/>
      <c r="AT1247" s="119"/>
      <c r="AU1247" s="10"/>
      <c r="AV1247" s="119"/>
      <c r="AW1247" s="8"/>
      <c r="AX1247" s="9"/>
      <c r="AY1247" s="9"/>
      <c r="AZ1247" s="9"/>
      <c r="BA1247" s="145"/>
      <c r="BB1247" s="145"/>
      <c r="BC1247" s="149"/>
      <c r="BD1247" s="33"/>
      <c r="BE1247" s="6"/>
      <c r="BF1247" s="8"/>
      <c r="BG1247" s="154"/>
      <c r="BH1247" s="119"/>
      <c r="BI1247" s="119"/>
      <c r="BJ1247" s="6"/>
      <c r="BK1247" s="108"/>
      <c r="BL1247" s="108"/>
      <c r="BM1247" s="6"/>
      <c r="BN1247" s="6"/>
      <c r="BO1247" s="7"/>
      <c r="BP1247" s="6"/>
      <c r="BQ1247" s="156"/>
      <c r="BR1247" s="139" t="s">
        <v>80</v>
      </c>
      <c r="BS1247" s="159"/>
      <c r="BT1247" s="6"/>
    </row>
    <row r="1248" spans="1:72" s="101" customFormat="1" x14ac:dyDescent="0.25">
      <c r="A1248" s="122"/>
      <c r="B1248" s="123"/>
      <c r="C1248" s="124"/>
      <c r="D1248" s="124"/>
      <c r="E1248" s="185"/>
      <c r="F1248" s="5"/>
      <c r="G1248" s="5"/>
      <c r="H1248" s="64" t="str">
        <f t="shared" si="34"/>
        <v/>
      </c>
      <c r="I1248" s="5"/>
      <c r="J1248" s="5"/>
      <c r="K1248" s="64" t="str">
        <f t="shared" si="35"/>
        <v/>
      </c>
      <c r="L1248" s="119"/>
      <c r="M1248" s="152"/>
      <c r="N1248" s="119"/>
      <c r="O1248" s="5" t="s">
        <v>293</v>
      </c>
      <c r="P1248" s="127"/>
      <c r="Q1248" s="129"/>
      <c r="R1248" s="237"/>
      <c r="S1248" s="128"/>
      <c r="T1248" s="119"/>
      <c r="U1248" s="130"/>
      <c r="V1248" s="130"/>
      <c r="W1248" s="5"/>
      <c r="X1248" s="128"/>
      <c r="Y1248" s="127"/>
      <c r="Z1248" s="127"/>
      <c r="AA1248" s="128"/>
      <c r="AB1248" s="119"/>
      <c r="AC1248" s="68" t="s">
        <v>82</v>
      </c>
      <c r="AD1248" s="35"/>
      <c r="AE1248" s="112"/>
      <c r="AF1248" s="112"/>
      <c r="AG1248" s="112"/>
      <c r="AH1248" s="112"/>
      <c r="AI1248" s="6"/>
      <c r="AJ1248" s="6"/>
      <c r="AK1248" s="6"/>
      <c r="AL1248" s="145"/>
      <c r="AM1248" s="135"/>
      <c r="AN1248" s="136"/>
      <c r="AO1248" s="136"/>
      <c r="AP1248" s="136"/>
      <c r="AQ1248" s="147"/>
      <c r="AR1248" s="145"/>
      <c r="AS1248" s="110"/>
      <c r="AT1248" s="119"/>
      <c r="AU1248" s="10"/>
      <c r="AV1248" s="119"/>
      <c r="AW1248" s="8"/>
      <c r="AX1248" s="9"/>
      <c r="AY1248" s="9"/>
      <c r="AZ1248" s="9"/>
      <c r="BA1248" s="145"/>
      <c r="BB1248" s="145"/>
      <c r="BC1248" s="149"/>
      <c r="BD1248" s="33"/>
      <c r="BE1248" s="6"/>
      <c r="BF1248" s="8"/>
      <c r="BG1248" s="154"/>
      <c r="BH1248" s="119"/>
      <c r="BI1248" s="119"/>
      <c r="BJ1248" s="6"/>
      <c r="BK1248" s="108"/>
      <c r="BL1248" s="108"/>
      <c r="BM1248" s="6"/>
      <c r="BN1248" s="6"/>
      <c r="BO1248" s="7"/>
      <c r="BP1248" s="6"/>
      <c r="BQ1248" s="156"/>
      <c r="BR1248" s="139" t="s">
        <v>80</v>
      </c>
      <c r="BS1248" s="159"/>
      <c r="BT1248" s="6"/>
    </row>
    <row r="1249" spans="1:72" s="101" customFormat="1" x14ac:dyDescent="0.25">
      <c r="A1249" s="122"/>
      <c r="B1249" s="123"/>
      <c r="C1249" s="124"/>
      <c r="D1249" s="124"/>
      <c r="E1249" s="185"/>
      <c r="F1249" s="5"/>
      <c r="G1249" s="5"/>
      <c r="H1249" s="64" t="str">
        <f t="shared" si="34"/>
        <v/>
      </c>
      <c r="I1249" s="5"/>
      <c r="J1249" s="5"/>
      <c r="K1249" s="64" t="str">
        <f t="shared" si="35"/>
        <v/>
      </c>
      <c r="L1249" s="119"/>
      <c r="M1249" s="152"/>
      <c r="N1249" s="119"/>
      <c r="O1249" s="5" t="s">
        <v>293</v>
      </c>
      <c r="P1249" s="127"/>
      <c r="Q1249" s="129"/>
      <c r="R1249" s="237"/>
      <c r="S1249" s="128"/>
      <c r="T1249" s="119"/>
      <c r="U1249" s="130"/>
      <c r="V1249" s="130"/>
      <c r="W1249" s="5"/>
      <c r="X1249" s="128"/>
      <c r="Y1249" s="127"/>
      <c r="Z1249" s="127"/>
      <c r="AA1249" s="128"/>
      <c r="AB1249" s="119"/>
      <c r="AC1249" s="68" t="s">
        <v>82</v>
      </c>
      <c r="AD1249" s="35"/>
      <c r="AE1249" s="112"/>
      <c r="AF1249" s="112"/>
      <c r="AG1249" s="112"/>
      <c r="AH1249" s="112"/>
      <c r="AI1249" s="6"/>
      <c r="AJ1249" s="6"/>
      <c r="AK1249" s="6"/>
      <c r="AL1249" s="145"/>
      <c r="AM1249" s="135"/>
      <c r="AN1249" s="136"/>
      <c r="AO1249" s="136"/>
      <c r="AP1249" s="136"/>
      <c r="AQ1249" s="147"/>
      <c r="AR1249" s="145"/>
      <c r="AS1249" s="110"/>
      <c r="AT1249" s="119"/>
      <c r="AU1249" s="10"/>
      <c r="AV1249" s="119"/>
      <c r="AW1249" s="8"/>
      <c r="AX1249" s="9"/>
      <c r="AY1249" s="9"/>
      <c r="AZ1249" s="9"/>
      <c r="BA1249" s="145"/>
      <c r="BB1249" s="145"/>
      <c r="BC1249" s="149"/>
      <c r="BD1249" s="33"/>
      <c r="BE1249" s="6"/>
      <c r="BF1249" s="8"/>
      <c r="BG1249" s="154"/>
      <c r="BH1249" s="119"/>
      <c r="BI1249" s="119"/>
      <c r="BJ1249" s="6"/>
      <c r="BK1249" s="108"/>
      <c r="BL1249" s="108"/>
      <c r="BM1249" s="6"/>
      <c r="BN1249" s="6"/>
      <c r="BO1249" s="7"/>
      <c r="BP1249" s="6"/>
      <c r="BQ1249" s="156"/>
      <c r="BR1249" s="139" t="s">
        <v>80</v>
      </c>
      <c r="BS1249" s="159"/>
      <c r="BT1249" s="6"/>
    </row>
    <row r="1250" spans="1:72" s="101" customFormat="1" x14ac:dyDescent="0.25">
      <c r="A1250" s="122"/>
      <c r="B1250" s="123"/>
      <c r="C1250" s="124"/>
      <c r="D1250" s="124"/>
      <c r="E1250" s="185"/>
      <c r="F1250" s="5"/>
      <c r="G1250" s="5"/>
      <c r="H1250" s="64" t="str">
        <f t="shared" si="34"/>
        <v/>
      </c>
      <c r="I1250" s="5"/>
      <c r="J1250" s="5"/>
      <c r="K1250" s="64" t="str">
        <f t="shared" si="35"/>
        <v/>
      </c>
      <c r="L1250" s="119"/>
      <c r="M1250" s="152"/>
      <c r="N1250" s="119"/>
      <c r="O1250" s="5" t="s">
        <v>293</v>
      </c>
      <c r="P1250" s="127"/>
      <c r="Q1250" s="129"/>
      <c r="R1250" s="237"/>
      <c r="S1250" s="128"/>
      <c r="T1250" s="119"/>
      <c r="U1250" s="130"/>
      <c r="V1250" s="130"/>
      <c r="W1250" s="5"/>
      <c r="X1250" s="128"/>
      <c r="Y1250" s="127"/>
      <c r="Z1250" s="127"/>
      <c r="AA1250" s="128"/>
      <c r="AB1250" s="119"/>
      <c r="AC1250" s="68" t="s">
        <v>82</v>
      </c>
      <c r="AD1250" s="35"/>
      <c r="AE1250" s="112"/>
      <c r="AF1250" s="112"/>
      <c r="AG1250" s="112"/>
      <c r="AH1250" s="112"/>
      <c r="AI1250" s="6"/>
      <c r="AJ1250" s="6"/>
      <c r="AK1250" s="6"/>
      <c r="AL1250" s="145"/>
      <c r="AM1250" s="135"/>
      <c r="AN1250" s="136"/>
      <c r="AO1250" s="136"/>
      <c r="AP1250" s="136"/>
      <c r="AQ1250" s="147"/>
      <c r="AR1250" s="145"/>
      <c r="AS1250" s="110"/>
      <c r="AT1250" s="119"/>
      <c r="AU1250" s="10"/>
      <c r="AV1250" s="119"/>
      <c r="AW1250" s="8"/>
      <c r="AX1250" s="9"/>
      <c r="AY1250" s="9"/>
      <c r="AZ1250" s="9"/>
      <c r="BA1250" s="145"/>
      <c r="BB1250" s="145"/>
      <c r="BC1250" s="149"/>
      <c r="BD1250" s="33"/>
      <c r="BE1250" s="6"/>
      <c r="BF1250" s="8"/>
      <c r="BG1250" s="154"/>
      <c r="BH1250" s="119"/>
      <c r="BI1250" s="119"/>
      <c r="BJ1250" s="6"/>
      <c r="BK1250" s="108"/>
      <c r="BL1250" s="108"/>
      <c r="BM1250" s="6"/>
      <c r="BN1250" s="6"/>
      <c r="BO1250" s="7"/>
      <c r="BP1250" s="6"/>
      <c r="BQ1250" s="156"/>
      <c r="BR1250" s="139" t="s">
        <v>80</v>
      </c>
      <c r="BS1250" s="159"/>
      <c r="BT1250" s="6"/>
    </row>
    <row r="1251" spans="1:72" s="101" customFormat="1" x14ac:dyDescent="0.25">
      <c r="A1251" s="122"/>
      <c r="B1251" s="123"/>
      <c r="C1251" s="124"/>
      <c r="D1251" s="124"/>
      <c r="E1251" s="185"/>
      <c r="F1251" s="5"/>
      <c r="G1251" s="5"/>
      <c r="H1251" s="64" t="str">
        <f t="shared" si="34"/>
        <v/>
      </c>
      <c r="I1251" s="5"/>
      <c r="J1251" s="5"/>
      <c r="K1251" s="64" t="str">
        <f t="shared" si="35"/>
        <v/>
      </c>
      <c r="L1251" s="119"/>
      <c r="M1251" s="152"/>
      <c r="N1251" s="119"/>
      <c r="O1251" s="5" t="s">
        <v>293</v>
      </c>
      <c r="P1251" s="127"/>
      <c r="Q1251" s="129"/>
      <c r="R1251" s="237"/>
      <c r="S1251" s="128"/>
      <c r="T1251" s="119"/>
      <c r="U1251" s="130"/>
      <c r="V1251" s="130"/>
      <c r="W1251" s="5"/>
      <c r="X1251" s="128"/>
      <c r="Y1251" s="127"/>
      <c r="Z1251" s="127"/>
      <c r="AA1251" s="128"/>
      <c r="AB1251" s="119"/>
      <c r="AC1251" s="68" t="s">
        <v>82</v>
      </c>
      <c r="AD1251" s="35"/>
      <c r="AE1251" s="112"/>
      <c r="AF1251" s="112"/>
      <c r="AG1251" s="112"/>
      <c r="AH1251" s="112"/>
      <c r="AI1251" s="6"/>
      <c r="AJ1251" s="6"/>
      <c r="AK1251" s="6"/>
      <c r="AL1251" s="145"/>
      <c r="AM1251" s="135"/>
      <c r="AN1251" s="136"/>
      <c r="AO1251" s="136"/>
      <c r="AP1251" s="136"/>
      <c r="AQ1251" s="147"/>
      <c r="AR1251" s="145"/>
      <c r="AS1251" s="110"/>
      <c r="AT1251" s="119"/>
      <c r="AU1251" s="10"/>
      <c r="AV1251" s="119"/>
      <c r="AW1251" s="8"/>
      <c r="AX1251" s="9"/>
      <c r="AY1251" s="9"/>
      <c r="AZ1251" s="9"/>
      <c r="BA1251" s="145"/>
      <c r="BB1251" s="145"/>
      <c r="BC1251" s="149"/>
      <c r="BD1251" s="33"/>
      <c r="BE1251" s="6"/>
      <c r="BF1251" s="8"/>
      <c r="BG1251" s="154"/>
      <c r="BH1251" s="119"/>
      <c r="BI1251" s="119"/>
      <c r="BJ1251" s="6"/>
      <c r="BK1251" s="108"/>
      <c r="BL1251" s="108"/>
      <c r="BM1251" s="6"/>
      <c r="BN1251" s="6"/>
      <c r="BO1251" s="7"/>
      <c r="BP1251" s="6"/>
      <c r="BQ1251" s="156"/>
      <c r="BR1251" s="139" t="s">
        <v>80</v>
      </c>
      <c r="BS1251" s="159"/>
      <c r="BT1251" s="6"/>
    </row>
    <row r="1252" spans="1:72" s="101" customFormat="1" x14ac:dyDescent="0.25">
      <c r="A1252" s="122"/>
      <c r="B1252" s="123"/>
      <c r="C1252" s="124"/>
      <c r="D1252" s="124"/>
      <c r="E1252" s="185"/>
      <c r="F1252" s="5"/>
      <c r="G1252" s="5"/>
      <c r="H1252" s="64" t="str">
        <f t="shared" si="34"/>
        <v/>
      </c>
      <c r="I1252" s="5"/>
      <c r="J1252" s="5"/>
      <c r="K1252" s="64" t="str">
        <f t="shared" si="35"/>
        <v/>
      </c>
      <c r="L1252" s="119"/>
      <c r="M1252" s="152"/>
      <c r="N1252" s="119"/>
      <c r="O1252" s="5" t="s">
        <v>293</v>
      </c>
      <c r="P1252" s="127"/>
      <c r="Q1252" s="129"/>
      <c r="R1252" s="237"/>
      <c r="S1252" s="128"/>
      <c r="T1252" s="119"/>
      <c r="U1252" s="130"/>
      <c r="V1252" s="130"/>
      <c r="W1252" s="5"/>
      <c r="X1252" s="128"/>
      <c r="Y1252" s="127"/>
      <c r="Z1252" s="127"/>
      <c r="AA1252" s="128"/>
      <c r="AB1252" s="119"/>
      <c r="AC1252" s="68" t="s">
        <v>82</v>
      </c>
      <c r="AD1252" s="35"/>
      <c r="AE1252" s="112"/>
      <c r="AF1252" s="112"/>
      <c r="AG1252" s="112"/>
      <c r="AH1252" s="112"/>
      <c r="AI1252" s="6"/>
      <c r="AJ1252" s="6"/>
      <c r="AK1252" s="6"/>
      <c r="AL1252" s="145"/>
      <c r="AM1252" s="135"/>
      <c r="AN1252" s="136"/>
      <c r="AO1252" s="136"/>
      <c r="AP1252" s="136"/>
      <c r="AQ1252" s="147"/>
      <c r="AR1252" s="145"/>
      <c r="AS1252" s="110"/>
      <c r="AT1252" s="119"/>
      <c r="AU1252" s="10"/>
      <c r="AV1252" s="119"/>
      <c r="AW1252" s="8"/>
      <c r="AX1252" s="9"/>
      <c r="AY1252" s="9"/>
      <c r="AZ1252" s="9"/>
      <c r="BA1252" s="145"/>
      <c r="BB1252" s="145"/>
      <c r="BC1252" s="149"/>
      <c r="BD1252" s="33"/>
      <c r="BE1252" s="6"/>
      <c r="BF1252" s="8"/>
      <c r="BG1252" s="154"/>
      <c r="BH1252" s="119"/>
      <c r="BI1252" s="119"/>
      <c r="BJ1252" s="6"/>
      <c r="BK1252" s="108"/>
      <c r="BL1252" s="108"/>
      <c r="BM1252" s="6"/>
      <c r="BN1252" s="6"/>
      <c r="BO1252" s="7"/>
      <c r="BP1252" s="6"/>
      <c r="BQ1252" s="156"/>
      <c r="BR1252" s="139" t="s">
        <v>80</v>
      </c>
      <c r="BS1252" s="159"/>
      <c r="BT1252" s="6"/>
    </row>
    <row r="1253" spans="1:72" s="101" customFormat="1" x14ac:dyDescent="0.25">
      <c r="A1253" s="122"/>
      <c r="B1253" s="123"/>
      <c r="C1253" s="123"/>
      <c r="D1253" s="124"/>
      <c r="E1253" s="185"/>
      <c r="F1253" s="5"/>
      <c r="G1253" s="5"/>
      <c r="H1253" s="64" t="str">
        <f t="shared" si="34"/>
        <v/>
      </c>
      <c r="I1253" s="5"/>
      <c r="J1253" s="5"/>
      <c r="K1253" s="103" t="str">
        <f t="shared" si="35"/>
        <v/>
      </c>
      <c r="L1253" s="119"/>
      <c r="M1253" s="152"/>
      <c r="N1253" s="119"/>
      <c r="O1253" s="5" t="s">
        <v>293</v>
      </c>
      <c r="P1253" s="127"/>
      <c r="Q1253" s="129"/>
      <c r="R1253" s="237"/>
      <c r="S1253" s="128"/>
      <c r="T1253" s="119"/>
      <c r="U1253" s="130"/>
      <c r="V1253" s="130"/>
      <c r="W1253" s="5"/>
      <c r="X1253" s="128"/>
      <c r="Y1253" s="127"/>
      <c r="Z1253" s="127"/>
      <c r="AA1253" s="128"/>
      <c r="AB1253" s="119"/>
      <c r="AC1253" s="68" t="s">
        <v>82</v>
      </c>
      <c r="AD1253" s="35"/>
      <c r="AE1253" s="112"/>
      <c r="AF1253" s="112"/>
      <c r="AG1253" s="112"/>
      <c r="AH1253" s="112"/>
      <c r="AI1253" s="6"/>
      <c r="AJ1253" s="6"/>
      <c r="AK1253" s="6"/>
      <c r="AL1253" s="145"/>
      <c r="AM1253" s="135"/>
      <c r="AN1253" s="136"/>
      <c r="AO1253" s="136"/>
      <c r="AP1253" s="136"/>
      <c r="AQ1253" s="147"/>
      <c r="AR1253" s="145"/>
      <c r="AS1253" s="110"/>
      <c r="AT1253" s="119"/>
      <c r="AU1253" s="10"/>
      <c r="AV1253" s="119"/>
      <c r="AW1253" s="8"/>
      <c r="AX1253" s="9"/>
      <c r="AY1253" s="9"/>
      <c r="AZ1253" s="9"/>
      <c r="BA1253" s="145"/>
      <c r="BB1253" s="145"/>
      <c r="BC1253" s="149"/>
      <c r="BD1253" s="33"/>
      <c r="BE1253" s="6"/>
      <c r="BF1253" s="8"/>
      <c r="BG1253" s="154"/>
      <c r="BH1253" s="119"/>
      <c r="BI1253" s="119"/>
      <c r="BJ1253" s="6"/>
      <c r="BK1253" s="108"/>
      <c r="BL1253" s="108"/>
      <c r="BM1253" s="6"/>
      <c r="BN1253" s="6"/>
      <c r="BO1253" s="7"/>
      <c r="BP1253" s="6"/>
      <c r="BQ1253" s="156"/>
      <c r="BR1253" s="139" t="s">
        <v>80</v>
      </c>
      <c r="BS1253" s="159"/>
      <c r="BT1253" s="6"/>
    </row>
    <row r="1254" spans="1:72" s="101" customFormat="1" x14ac:dyDescent="0.25">
      <c r="A1254" s="122"/>
      <c r="B1254" s="123"/>
      <c r="C1254" s="123"/>
      <c r="D1254" s="124"/>
      <c r="E1254" s="185"/>
      <c r="F1254" s="5"/>
      <c r="G1254" s="5"/>
      <c r="H1254" s="64" t="str">
        <f t="shared" si="34"/>
        <v/>
      </c>
      <c r="I1254" s="5"/>
      <c r="J1254" s="5"/>
      <c r="K1254" s="103" t="str">
        <f t="shared" si="35"/>
        <v/>
      </c>
      <c r="L1254" s="119"/>
      <c r="M1254" s="152"/>
      <c r="N1254" s="119"/>
      <c r="O1254" s="5" t="s">
        <v>293</v>
      </c>
      <c r="P1254" s="127"/>
      <c r="Q1254" s="129"/>
      <c r="R1254" s="237"/>
      <c r="S1254" s="128"/>
      <c r="T1254" s="119"/>
      <c r="U1254" s="130"/>
      <c r="V1254" s="130"/>
      <c r="W1254" s="5"/>
      <c r="X1254" s="128"/>
      <c r="Y1254" s="127"/>
      <c r="Z1254" s="127"/>
      <c r="AA1254" s="128"/>
      <c r="AB1254" s="119"/>
      <c r="AC1254" s="68" t="s">
        <v>82</v>
      </c>
      <c r="AD1254" s="35"/>
      <c r="AE1254" s="112"/>
      <c r="AF1254" s="112"/>
      <c r="AG1254" s="112"/>
      <c r="AH1254" s="112"/>
      <c r="AI1254" s="6"/>
      <c r="AJ1254" s="6"/>
      <c r="AK1254" s="6"/>
      <c r="AL1254" s="145"/>
      <c r="AM1254" s="135"/>
      <c r="AN1254" s="136"/>
      <c r="AO1254" s="136"/>
      <c r="AP1254" s="136"/>
      <c r="AQ1254" s="147"/>
      <c r="AR1254" s="145"/>
      <c r="AS1254" s="110"/>
      <c r="AT1254" s="119"/>
      <c r="AU1254" s="10"/>
      <c r="AV1254" s="119"/>
      <c r="AW1254" s="8"/>
      <c r="AX1254" s="9"/>
      <c r="AY1254" s="9"/>
      <c r="AZ1254" s="9"/>
      <c r="BA1254" s="145"/>
      <c r="BB1254" s="145"/>
      <c r="BC1254" s="149"/>
      <c r="BD1254" s="33"/>
      <c r="BE1254" s="6"/>
      <c r="BF1254" s="8"/>
      <c r="BG1254" s="154"/>
      <c r="BH1254" s="119"/>
      <c r="BI1254" s="119"/>
      <c r="BJ1254" s="6"/>
      <c r="BK1254" s="108"/>
      <c r="BL1254" s="108"/>
      <c r="BM1254" s="6"/>
      <c r="BN1254" s="6"/>
      <c r="BO1254" s="7"/>
      <c r="BP1254" s="6"/>
      <c r="BQ1254" s="156"/>
      <c r="BR1254" s="139" t="s">
        <v>80</v>
      </c>
      <c r="BS1254" s="159"/>
      <c r="BT1254" s="6"/>
    </row>
    <row r="1255" spans="1:72" s="101" customFormat="1" x14ac:dyDescent="0.25">
      <c r="A1255" s="122"/>
      <c r="B1255" s="123"/>
      <c r="C1255" s="123"/>
      <c r="D1255" s="124"/>
      <c r="E1255" s="185"/>
      <c r="F1255" s="5"/>
      <c r="G1255" s="5"/>
      <c r="H1255" s="64" t="str">
        <f t="shared" si="34"/>
        <v/>
      </c>
      <c r="I1255" s="5"/>
      <c r="J1255" s="5"/>
      <c r="K1255" s="103" t="str">
        <f t="shared" si="35"/>
        <v/>
      </c>
      <c r="L1255" s="119"/>
      <c r="M1255" s="152"/>
      <c r="N1255" s="119"/>
      <c r="O1255" s="5" t="s">
        <v>293</v>
      </c>
      <c r="P1255" s="127"/>
      <c r="Q1255" s="129"/>
      <c r="R1255" s="237"/>
      <c r="S1255" s="128"/>
      <c r="T1255" s="119"/>
      <c r="U1255" s="130"/>
      <c r="V1255" s="130"/>
      <c r="W1255" s="5"/>
      <c r="X1255" s="128"/>
      <c r="Y1255" s="127"/>
      <c r="Z1255" s="127"/>
      <c r="AA1255" s="128"/>
      <c r="AB1255" s="119"/>
      <c r="AC1255" s="68" t="s">
        <v>82</v>
      </c>
      <c r="AD1255" s="35"/>
      <c r="AE1255" s="112"/>
      <c r="AF1255" s="112"/>
      <c r="AG1255" s="112"/>
      <c r="AH1255" s="112"/>
      <c r="AI1255" s="6"/>
      <c r="AJ1255" s="6"/>
      <c r="AK1255" s="6"/>
      <c r="AL1255" s="145"/>
      <c r="AM1255" s="135"/>
      <c r="AN1255" s="136"/>
      <c r="AO1255" s="136"/>
      <c r="AP1255" s="136"/>
      <c r="AQ1255" s="147"/>
      <c r="AR1255" s="145"/>
      <c r="AS1255" s="110"/>
      <c r="AT1255" s="119"/>
      <c r="AU1255" s="10"/>
      <c r="AV1255" s="119"/>
      <c r="AW1255" s="8"/>
      <c r="AX1255" s="9"/>
      <c r="AY1255" s="9"/>
      <c r="AZ1255" s="9"/>
      <c r="BA1255" s="145"/>
      <c r="BB1255" s="145"/>
      <c r="BC1255" s="149"/>
      <c r="BD1255" s="33"/>
      <c r="BE1255" s="6"/>
      <c r="BF1255" s="8"/>
      <c r="BG1255" s="154"/>
      <c r="BH1255" s="119"/>
      <c r="BI1255" s="119"/>
      <c r="BJ1255" s="6"/>
      <c r="BK1255" s="108"/>
      <c r="BL1255" s="108"/>
      <c r="BM1255" s="6"/>
      <c r="BN1255" s="6"/>
      <c r="BO1255" s="7"/>
      <c r="BP1255" s="6"/>
      <c r="BQ1255" s="156"/>
      <c r="BR1255" s="139" t="s">
        <v>80</v>
      </c>
      <c r="BS1255" s="159"/>
      <c r="BT1255" s="6"/>
    </row>
    <row r="1256" spans="1:72" s="101" customFormat="1" x14ac:dyDescent="0.25">
      <c r="A1256" s="122"/>
      <c r="B1256" s="123"/>
      <c r="C1256" s="123"/>
      <c r="D1256" s="124"/>
      <c r="E1256" s="185"/>
      <c r="F1256" s="5"/>
      <c r="G1256" s="5"/>
      <c r="H1256" s="64" t="str">
        <f t="shared" si="34"/>
        <v/>
      </c>
      <c r="I1256" s="5"/>
      <c r="J1256" s="5"/>
      <c r="K1256" s="103" t="str">
        <f t="shared" si="35"/>
        <v/>
      </c>
      <c r="L1256" s="119"/>
      <c r="M1256" s="152"/>
      <c r="N1256" s="119"/>
      <c r="O1256" s="5" t="s">
        <v>293</v>
      </c>
      <c r="P1256" s="127"/>
      <c r="Q1256" s="129"/>
      <c r="R1256" s="237"/>
      <c r="S1256" s="128"/>
      <c r="T1256" s="119"/>
      <c r="U1256" s="130"/>
      <c r="V1256" s="130"/>
      <c r="W1256" s="5"/>
      <c r="X1256" s="128"/>
      <c r="Y1256" s="127"/>
      <c r="Z1256" s="127"/>
      <c r="AA1256" s="128"/>
      <c r="AB1256" s="119"/>
      <c r="AC1256" s="68" t="s">
        <v>82</v>
      </c>
      <c r="AD1256" s="35"/>
      <c r="AE1256" s="112"/>
      <c r="AF1256" s="112"/>
      <c r="AG1256" s="112"/>
      <c r="AH1256" s="112"/>
      <c r="AI1256" s="6"/>
      <c r="AJ1256" s="6"/>
      <c r="AK1256" s="6"/>
      <c r="AL1256" s="145"/>
      <c r="AM1256" s="135"/>
      <c r="AN1256" s="136"/>
      <c r="AO1256" s="136"/>
      <c r="AP1256" s="136"/>
      <c r="AQ1256" s="147"/>
      <c r="AR1256" s="145"/>
      <c r="AS1256" s="110"/>
      <c r="AT1256" s="119"/>
      <c r="AU1256" s="10"/>
      <c r="AV1256" s="119"/>
      <c r="AW1256" s="8"/>
      <c r="AX1256" s="9"/>
      <c r="AY1256" s="9"/>
      <c r="AZ1256" s="9"/>
      <c r="BA1256" s="145"/>
      <c r="BB1256" s="145"/>
      <c r="BC1256" s="149"/>
      <c r="BD1256" s="33"/>
      <c r="BE1256" s="6"/>
      <c r="BF1256" s="8"/>
      <c r="BG1256" s="154"/>
      <c r="BH1256" s="119"/>
      <c r="BI1256" s="119"/>
      <c r="BJ1256" s="6"/>
      <c r="BK1256" s="108"/>
      <c r="BL1256" s="108"/>
      <c r="BM1256" s="6"/>
      <c r="BN1256" s="6"/>
      <c r="BO1256" s="7"/>
      <c r="BP1256" s="6"/>
      <c r="BQ1256" s="156"/>
      <c r="BR1256" s="139" t="s">
        <v>80</v>
      </c>
      <c r="BS1256" s="159"/>
      <c r="BT1256" s="6"/>
    </row>
    <row r="1257" spans="1:72" s="101" customFormat="1" x14ac:dyDescent="0.25">
      <c r="A1257" s="122"/>
      <c r="B1257" s="123"/>
      <c r="C1257" s="123"/>
      <c r="D1257" s="124"/>
      <c r="E1257" s="185"/>
      <c r="F1257" s="5"/>
      <c r="G1257" s="5"/>
      <c r="H1257" s="64" t="str">
        <f t="shared" si="34"/>
        <v/>
      </c>
      <c r="I1257" s="5"/>
      <c r="J1257" s="5"/>
      <c r="K1257" s="103" t="str">
        <f t="shared" si="35"/>
        <v/>
      </c>
      <c r="L1257" s="119"/>
      <c r="M1257" s="152"/>
      <c r="N1257" s="119"/>
      <c r="O1257" s="5" t="s">
        <v>293</v>
      </c>
      <c r="P1257" s="127"/>
      <c r="Q1257" s="129"/>
      <c r="R1257" s="237"/>
      <c r="S1257" s="128"/>
      <c r="T1257" s="119"/>
      <c r="U1257" s="130"/>
      <c r="V1257" s="130"/>
      <c r="W1257" s="5"/>
      <c r="X1257" s="128"/>
      <c r="Y1257" s="127"/>
      <c r="Z1257" s="127"/>
      <c r="AA1257" s="128"/>
      <c r="AB1257" s="119"/>
      <c r="AC1257" s="68" t="s">
        <v>82</v>
      </c>
      <c r="AD1257" s="35"/>
      <c r="AE1257" s="112"/>
      <c r="AF1257" s="112"/>
      <c r="AG1257" s="112"/>
      <c r="AH1257" s="112"/>
      <c r="AI1257" s="6"/>
      <c r="AJ1257" s="6"/>
      <c r="AK1257" s="6"/>
      <c r="AL1257" s="145"/>
      <c r="AM1257" s="135"/>
      <c r="AN1257" s="136"/>
      <c r="AO1257" s="136"/>
      <c r="AP1257" s="136"/>
      <c r="AQ1257" s="147"/>
      <c r="AR1257" s="145"/>
      <c r="AS1257" s="110"/>
      <c r="AT1257" s="119"/>
      <c r="AU1257" s="10"/>
      <c r="AV1257" s="119"/>
      <c r="AW1257" s="8"/>
      <c r="AX1257" s="9"/>
      <c r="AY1257" s="9"/>
      <c r="AZ1257" s="9"/>
      <c r="BA1257" s="145"/>
      <c r="BB1257" s="145"/>
      <c r="BC1257" s="149"/>
      <c r="BD1257" s="33"/>
      <c r="BE1257" s="6"/>
      <c r="BF1257" s="8"/>
      <c r="BG1257" s="154"/>
      <c r="BH1257" s="119"/>
      <c r="BI1257" s="119"/>
      <c r="BJ1257" s="6"/>
      <c r="BK1257" s="108"/>
      <c r="BL1257" s="108"/>
      <c r="BM1257" s="6"/>
      <c r="BN1257" s="6"/>
      <c r="BO1257" s="7"/>
      <c r="BP1257" s="6"/>
      <c r="BQ1257" s="156"/>
      <c r="BR1257" s="139" t="s">
        <v>80</v>
      </c>
      <c r="BS1257" s="159"/>
      <c r="BT1257" s="6"/>
    </row>
    <row r="1258" spans="1:72" s="101" customFormat="1" x14ac:dyDescent="0.25">
      <c r="A1258" s="122"/>
      <c r="B1258" s="123"/>
      <c r="C1258" s="123"/>
      <c r="D1258" s="124"/>
      <c r="E1258" s="185"/>
      <c r="F1258" s="5"/>
      <c r="G1258" s="5"/>
      <c r="H1258" s="64" t="str">
        <f t="shared" si="34"/>
        <v/>
      </c>
      <c r="I1258" s="5"/>
      <c r="J1258" s="5"/>
      <c r="K1258" s="103" t="str">
        <f t="shared" si="35"/>
        <v/>
      </c>
      <c r="L1258" s="119"/>
      <c r="M1258" s="152"/>
      <c r="N1258" s="119"/>
      <c r="O1258" s="5" t="s">
        <v>293</v>
      </c>
      <c r="P1258" s="127"/>
      <c r="Q1258" s="129"/>
      <c r="R1258" s="237"/>
      <c r="S1258" s="128"/>
      <c r="T1258" s="119"/>
      <c r="U1258" s="130"/>
      <c r="V1258" s="130"/>
      <c r="W1258" s="5"/>
      <c r="X1258" s="128"/>
      <c r="Y1258" s="127"/>
      <c r="Z1258" s="127"/>
      <c r="AA1258" s="128"/>
      <c r="AB1258" s="119"/>
      <c r="AC1258" s="68" t="s">
        <v>82</v>
      </c>
      <c r="AD1258" s="35"/>
      <c r="AE1258" s="112"/>
      <c r="AF1258" s="112"/>
      <c r="AG1258" s="112"/>
      <c r="AH1258" s="112"/>
      <c r="AI1258" s="6"/>
      <c r="AJ1258" s="6"/>
      <c r="AK1258" s="6"/>
      <c r="AL1258" s="145"/>
      <c r="AM1258" s="135"/>
      <c r="AN1258" s="136"/>
      <c r="AO1258" s="136"/>
      <c r="AP1258" s="136"/>
      <c r="AQ1258" s="147"/>
      <c r="AR1258" s="145"/>
      <c r="AS1258" s="110"/>
      <c r="AT1258" s="119"/>
      <c r="AU1258" s="10"/>
      <c r="AV1258" s="119"/>
      <c r="AW1258" s="8"/>
      <c r="AX1258" s="9"/>
      <c r="AY1258" s="9"/>
      <c r="AZ1258" s="9"/>
      <c r="BA1258" s="145"/>
      <c r="BB1258" s="145"/>
      <c r="BC1258" s="149"/>
      <c r="BD1258" s="33"/>
      <c r="BE1258" s="6"/>
      <c r="BF1258" s="8"/>
      <c r="BG1258" s="154"/>
      <c r="BH1258" s="119"/>
      <c r="BI1258" s="119"/>
      <c r="BJ1258" s="6"/>
      <c r="BK1258" s="108"/>
      <c r="BL1258" s="108"/>
      <c r="BM1258" s="6"/>
      <c r="BN1258" s="6"/>
      <c r="BO1258" s="7"/>
      <c r="BP1258" s="6"/>
      <c r="BQ1258" s="156"/>
      <c r="BR1258" s="139" t="s">
        <v>80</v>
      </c>
      <c r="BS1258" s="159"/>
      <c r="BT1258" s="6"/>
    </row>
    <row r="1259" spans="1:72" s="101" customFormat="1" x14ac:dyDescent="0.25">
      <c r="A1259" s="122"/>
      <c r="B1259" s="123"/>
      <c r="C1259" s="123"/>
      <c r="D1259" s="124"/>
      <c r="E1259" s="185"/>
      <c r="F1259" s="5"/>
      <c r="G1259" s="5"/>
      <c r="H1259" s="64" t="str">
        <f t="shared" si="34"/>
        <v/>
      </c>
      <c r="I1259" s="5"/>
      <c r="J1259" s="5"/>
      <c r="K1259" s="103" t="str">
        <f t="shared" si="35"/>
        <v/>
      </c>
      <c r="L1259" s="119"/>
      <c r="M1259" s="152"/>
      <c r="N1259" s="119"/>
      <c r="O1259" s="5" t="s">
        <v>293</v>
      </c>
      <c r="P1259" s="127"/>
      <c r="Q1259" s="129"/>
      <c r="R1259" s="237"/>
      <c r="S1259" s="128"/>
      <c r="T1259" s="119"/>
      <c r="U1259" s="130"/>
      <c r="V1259" s="130"/>
      <c r="W1259" s="5"/>
      <c r="X1259" s="128"/>
      <c r="Y1259" s="127"/>
      <c r="Z1259" s="127"/>
      <c r="AA1259" s="128"/>
      <c r="AB1259" s="119"/>
      <c r="AC1259" s="68" t="s">
        <v>82</v>
      </c>
      <c r="AD1259" s="35"/>
      <c r="AE1259" s="112"/>
      <c r="AF1259" s="112"/>
      <c r="AG1259" s="112"/>
      <c r="AH1259" s="112"/>
      <c r="AI1259" s="6"/>
      <c r="AJ1259" s="6"/>
      <c r="AK1259" s="6"/>
      <c r="AL1259" s="145"/>
      <c r="AM1259" s="135"/>
      <c r="AN1259" s="136"/>
      <c r="AO1259" s="136"/>
      <c r="AP1259" s="136"/>
      <c r="AQ1259" s="147"/>
      <c r="AR1259" s="145"/>
      <c r="AS1259" s="110"/>
      <c r="AT1259" s="119"/>
      <c r="AU1259" s="10"/>
      <c r="AV1259" s="119"/>
      <c r="AW1259" s="8"/>
      <c r="AX1259" s="9"/>
      <c r="AY1259" s="9"/>
      <c r="AZ1259" s="9"/>
      <c r="BA1259" s="145"/>
      <c r="BB1259" s="145"/>
      <c r="BC1259" s="149"/>
      <c r="BD1259" s="33"/>
      <c r="BE1259" s="6"/>
      <c r="BF1259" s="8"/>
      <c r="BG1259" s="154"/>
      <c r="BH1259" s="119"/>
      <c r="BI1259" s="119"/>
      <c r="BJ1259" s="6"/>
      <c r="BK1259" s="108"/>
      <c r="BL1259" s="108"/>
      <c r="BM1259" s="6"/>
      <c r="BN1259" s="6"/>
      <c r="BO1259" s="7"/>
      <c r="BP1259" s="6"/>
      <c r="BQ1259" s="156"/>
      <c r="BR1259" s="139" t="s">
        <v>80</v>
      </c>
      <c r="BS1259" s="159"/>
      <c r="BT1259" s="6"/>
    </row>
    <row r="1260" spans="1:72" s="101" customFormat="1" x14ac:dyDescent="0.25">
      <c r="A1260" s="122"/>
      <c r="B1260" s="123"/>
      <c r="C1260" s="123"/>
      <c r="D1260" s="124"/>
      <c r="E1260" s="185"/>
      <c r="F1260" s="5"/>
      <c r="G1260" s="5"/>
      <c r="H1260" s="64" t="str">
        <f t="shared" si="34"/>
        <v/>
      </c>
      <c r="I1260" s="5"/>
      <c r="J1260" s="5"/>
      <c r="K1260" s="103" t="str">
        <f t="shared" si="35"/>
        <v/>
      </c>
      <c r="L1260" s="119"/>
      <c r="M1260" s="152"/>
      <c r="N1260" s="119"/>
      <c r="O1260" s="5" t="s">
        <v>293</v>
      </c>
      <c r="P1260" s="127"/>
      <c r="Q1260" s="129"/>
      <c r="R1260" s="237"/>
      <c r="S1260" s="128"/>
      <c r="T1260" s="119"/>
      <c r="U1260" s="130"/>
      <c r="V1260" s="130"/>
      <c r="W1260" s="5"/>
      <c r="X1260" s="128"/>
      <c r="Y1260" s="127"/>
      <c r="Z1260" s="127"/>
      <c r="AA1260" s="128"/>
      <c r="AB1260" s="119"/>
      <c r="AC1260" s="68" t="s">
        <v>82</v>
      </c>
      <c r="AD1260" s="35"/>
      <c r="AE1260" s="112"/>
      <c r="AF1260" s="112"/>
      <c r="AG1260" s="112"/>
      <c r="AH1260" s="112"/>
      <c r="AI1260" s="6"/>
      <c r="AJ1260" s="6"/>
      <c r="AK1260" s="6"/>
      <c r="AL1260" s="145"/>
      <c r="AM1260" s="135"/>
      <c r="AN1260" s="136"/>
      <c r="AO1260" s="136"/>
      <c r="AP1260" s="136"/>
      <c r="AQ1260" s="147"/>
      <c r="AR1260" s="145"/>
      <c r="AS1260" s="110"/>
      <c r="AT1260" s="119"/>
      <c r="AU1260" s="10"/>
      <c r="AV1260" s="119"/>
      <c r="AW1260" s="8"/>
      <c r="AX1260" s="9"/>
      <c r="AY1260" s="9"/>
      <c r="AZ1260" s="9"/>
      <c r="BA1260" s="145"/>
      <c r="BB1260" s="145"/>
      <c r="BC1260" s="149"/>
      <c r="BD1260" s="33"/>
      <c r="BE1260" s="6"/>
      <c r="BF1260" s="8"/>
      <c r="BG1260" s="154"/>
      <c r="BH1260" s="119"/>
      <c r="BI1260" s="119"/>
      <c r="BJ1260" s="6"/>
      <c r="BK1260" s="108"/>
      <c r="BL1260" s="108"/>
      <c r="BM1260" s="6"/>
      <c r="BN1260" s="6"/>
      <c r="BO1260" s="7"/>
      <c r="BP1260" s="6"/>
      <c r="BQ1260" s="156"/>
      <c r="BR1260" s="139" t="s">
        <v>80</v>
      </c>
      <c r="BS1260" s="159"/>
      <c r="BT1260" s="6"/>
    </row>
    <row r="1261" spans="1:72" s="101" customFormat="1" x14ac:dyDescent="0.25">
      <c r="A1261" s="122"/>
      <c r="B1261" s="123"/>
      <c r="C1261" s="123"/>
      <c r="D1261" s="124"/>
      <c r="E1261" s="185"/>
      <c r="F1261" s="5"/>
      <c r="G1261" s="5"/>
      <c r="H1261" s="64" t="str">
        <f t="shared" si="34"/>
        <v/>
      </c>
      <c r="I1261" s="5"/>
      <c r="J1261" s="5"/>
      <c r="K1261" s="103" t="str">
        <f t="shared" si="35"/>
        <v/>
      </c>
      <c r="L1261" s="119"/>
      <c r="M1261" s="152"/>
      <c r="N1261" s="119"/>
      <c r="O1261" s="5" t="s">
        <v>293</v>
      </c>
      <c r="P1261" s="127"/>
      <c r="Q1261" s="129"/>
      <c r="R1261" s="237"/>
      <c r="S1261" s="128"/>
      <c r="T1261" s="119"/>
      <c r="U1261" s="130"/>
      <c r="V1261" s="130"/>
      <c r="W1261" s="5"/>
      <c r="X1261" s="128"/>
      <c r="Y1261" s="127"/>
      <c r="Z1261" s="127"/>
      <c r="AA1261" s="128"/>
      <c r="AB1261" s="119"/>
      <c r="AC1261" s="68" t="s">
        <v>82</v>
      </c>
      <c r="AD1261" s="35"/>
      <c r="AE1261" s="112"/>
      <c r="AF1261" s="112"/>
      <c r="AG1261" s="112"/>
      <c r="AH1261" s="112"/>
      <c r="AI1261" s="6"/>
      <c r="AJ1261" s="6"/>
      <c r="AK1261" s="6"/>
      <c r="AL1261" s="145"/>
      <c r="AM1261" s="135"/>
      <c r="AN1261" s="136"/>
      <c r="AO1261" s="136"/>
      <c r="AP1261" s="136"/>
      <c r="AQ1261" s="147"/>
      <c r="AR1261" s="145"/>
      <c r="AS1261" s="110"/>
      <c r="AT1261" s="119"/>
      <c r="AU1261" s="10"/>
      <c r="AV1261" s="119"/>
      <c r="AW1261" s="8"/>
      <c r="AX1261" s="9"/>
      <c r="AY1261" s="9"/>
      <c r="AZ1261" s="9"/>
      <c r="BA1261" s="145"/>
      <c r="BB1261" s="145"/>
      <c r="BC1261" s="149"/>
      <c r="BD1261" s="33"/>
      <c r="BE1261" s="6"/>
      <c r="BF1261" s="8"/>
      <c r="BG1261" s="154"/>
      <c r="BH1261" s="119"/>
      <c r="BI1261" s="119"/>
      <c r="BJ1261" s="6"/>
      <c r="BK1261" s="108"/>
      <c r="BL1261" s="108"/>
      <c r="BM1261" s="6"/>
      <c r="BN1261" s="6"/>
      <c r="BO1261" s="7"/>
      <c r="BP1261" s="6"/>
      <c r="BQ1261" s="156"/>
      <c r="BR1261" s="139" t="s">
        <v>80</v>
      </c>
      <c r="BS1261" s="159"/>
      <c r="BT1261" s="6"/>
    </row>
    <row r="1262" spans="1:72" s="101" customFormat="1" x14ac:dyDescent="0.25">
      <c r="A1262" s="122"/>
      <c r="B1262" s="123"/>
      <c r="C1262" s="123"/>
      <c r="D1262" s="124"/>
      <c r="E1262" s="185"/>
      <c r="F1262" s="5"/>
      <c r="G1262" s="5"/>
      <c r="H1262" s="64" t="str">
        <f t="shared" si="34"/>
        <v/>
      </c>
      <c r="I1262" s="5"/>
      <c r="J1262" s="5"/>
      <c r="K1262" s="103" t="str">
        <f t="shared" si="35"/>
        <v/>
      </c>
      <c r="L1262" s="119"/>
      <c r="M1262" s="152"/>
      <c r="N1262" s="119"/>
      <c r="O1262" s="5" t="s">
        <v>293</v>
      </c>
      <c r="P1262" s="127"/>
      <c r="Q1262" s="129"/>
      <c r="R1262" s="237"/>
      <c r="S1262" s="128"/>
      <c r="T1262" s="119"/>
      <c r="U1262" s="130"/>
      <c r="V1262" s="130"/>
      <c r="W1262" s="5"/>
      <c r="X1262" s="128"/>
      <c r="Y1262" s="127"/>
      <c r="Z1262" s="127"/>
      <c r="AA1262" s="128"/>
      <c r="AB1262" s="119"/>
      <c r="AC1262" s="68" t="s">
        <v>82</v>
      </c>
      <c r="AD1262" s="35"/>
      <c r="AE1262" s="112"/>
      <c r="AF1262" s="112"/>
      <c r="AG1262" s="112"/>
      <c r="AH1262" s="112"/>
      <c r="AI1262" s="6"/>
      <c r="AJ1262" s="6"/>
      <c r="AK1262" s="6"/>
      <c r="AL1262" s="145"/>
      <c r="AM1262" s="135"/>
      <c r="AN1262" s="136"/>
      <c r="AO1262" s="136"/>
      <c r="AP1262" s="136"/>
      <c r="AQ1262" s="147"/>
      <c r="AR1262" s="145"/>
      <c r="AS1262" s="110"/>
      <c r="AT1262" s="119"/>
      <c r="AU1262" s="10"/>
      <c r="AV1262" s="119"/>
      <c r="AW1262" s="8"/>
      <c r="AX1262" s="9"/>
      <c r="AY1262" s="9"/>
      <c r="AZ1262" s="9"/>
      <c r="BA1262" s="145"/>
      <c r="BB1262" s="145"/>
      <c r="BC1262" s="149"/>
      <c r="BD1262" s="33"/>
      <c r="BE1262" s="6"/>
      <c r="BF1262" s="8"/>
      <c r="BG1262" s="154"/>
      <c r="BH1262" s="119"/>
      <c r="BI1262" s="119"/>
      <c r="BJ1262" s="6"/>
      <c r="BK1262" s="108"/>
      <c r="BL1262" s="108"/>
      <c r="BM1262" s="6"/>
      <c r="BN1262" s="6"/>
      <c r="BO1262" s="7"/>
      <c r="BP1262" s="6"/>
      <c r="BQ1262" s="156"/>
      <c r="BR1262" s="139" t="s">
        <v>80</v>
      </c>
      <c r="BS1262" s="159"/>
      <c r="BT1262" s="6"/>
    </row>
    <row r="1263" spans="1:72" s="101" customFormat="1" x14ac:dyDescent="0.25">
      <c r="A1263" s="122"/>
      <c r="B1263" s="123"/>
      <c r="C1263" s="123"/>
      <c r="D1263" s="124"/>
      <c r="E1263" s="185"/>
      <c r="F1263" s="5"/>
      <c r="G1263" s="5"/>
      <c r="H1263" s="64" t="str">
        <f t="shared" si="34"/>
        <v/>
      </c>
      <c r="I1263" s="5"/>
      <c r="J1263" s="5"/>
      <c r="K1263" s="103" t="str">
        <f t="shared" si="35"/>
        <v/>
      </c>
      <c r="L1263" s="119"/>
      <c r="M1263" s="152"/>
      <c r="N1263" s="119"/>
      <c r="O1263" s="5" t="s">
        <v>293</v>
      </c>
      <c r="P1263" s="127"/>
      <c r="Q1263" s="129"/>
      <c r="R1263" s="237"/>
      <c r="S1263" s="128"/>
      <c r="T1263" s="119"/>
      <c r="U1263" s="130"/>
      <c r="V1263" s="130"/>
      <c r="W1263" s="5"/>
      <c r="X1263" s="128"/>
      <c r="Y1263" s="127"/>
      <c r="Z1263" s="127"/>
      <c r="AA1263" s="128"/>
      <c r="AB1263" s="119"/>
      <c r="AC1263" s="68" t="s">
        <v>82</v>
      </c>
      <c r="AD1263" s="35"/>
      <c r="AE1263" s="112"/>
      <c r="AF1263" s="112"/>
      <c r="AG1263" s="112"/>
      <c r="AH1263" s="112"/>
      <c r="AI1263" s="6"/>
      <c r="AJ1263" s="6"/>
      <c r="AK1263" s="6"/>
      <c r="AL1263" s="145"/>
      <c r="AM1263" s="135"/>
      <c r="AN1263" s="136"/>
      <c r="AO1263" s="136"/>
      <c r="AP1263" s="136"/>
      <c r="AQ1263" s="147"/>
      <c r="AR1263" s="145"/>
      <c r="AS1263" s="110"/>
      <c r="AT1263" s="119"/>
      <c r="AU1263" s="10"/>
      <c r="AV1263" s="119"/>
      <c r="AW1263" s="8"/>
      <c r="AX1263" s="9"/>
      <c r="AY1263" s="9"/>
      <c r="AZ1263" s="9"/>
      <c r="BA1263" s="145"/>
      <c r="BB1263" s="145"/>
      <c r="BC1263" s="149"/>
      <c r="BD1263" s="33"/>
      <c r="BE1263" s="6"/>
      <c r="BF1263" s="8"/>
      <c r="BG1263" s="154"/>
      <c r="BH1263" s="119"/>
      <c r="BI1263" s="119"/>
      <c r="BJ1263" s="6"/>
      <c r="BK1263" s="108"/>
      <c r="BL1263" s="108"/>
      <c r="BM1263" s="6"/>
      <c r="BN1263" s="6"/>
      <c r="BO1263" s="7"/>
      <c r="BP1263" s="6"/>
      <c r="BQ1263" s="156"/>
      <c r="BR1263" s="139" t="s">
        <v>80</v>
      </c>
      <c r="BS1263" s="159"/>
      <c r="BT1263" s="6"/>
    </row>
    <row r="1264" spans="1:72" s="101" customFormat="1" x14ac:dyDescent="0.25">
      <c r="A1264" s="122"/>
      <c r="B1264" s="123"/>
      <c r="C1264" s="123"/>
      <c r="D1264" s="124"/>
      <c r="E1264" s="185"/>
      <c r="F1264" s="5"/>
      <c r="G1264" s="5"/>
      <c r="H1264" s="64" t="str">
        <f t="shared" si="34"/>
        <v/>
      </c>
      <c r="I1264" s="5"/>
      <c r="J1264" s="5"/>
      <c r="K1264" s="103" t="str">
        <f t="shared" si="35"/>
        <v/>
      </c>
      <c r="L1264" s="119"/>
      <c r="M1264" s="152"/>
      <c r="N1264" s="119"/>
      <c r="O1264" s="5" t="s">
        <v>293</v>
      </c>
      <c r="P1264" s="127"/>
      <c r="Q1264" s="129"/>
      <c r="R1264" s="237"/>
      <c r="S1264" s="128"/>
      <c r="T1264" s="119"/>
      <c r="U1264" s="130"/>
      <c r="V1264" s="130"/>
      <c r="W1264" s="5"/>
      <c r="X1264" s="128"/>
      <c r="Y1264" s="127"/>
      <c r="Z1264" s="127"/>
      <c r="AA1264" s="128"/>
      <c r="AB1264" s="119"/>
      <c r="AC1264" s="68" t="s">
        <v>82</v>
      </c>
      <c r="AD1264" s="35"/>
      <c r="AE1264" s="112"/>
      <c r="AF1264" s="112"/>
      <c r="AG1264" s="112"/>
      <c r="AH1264" s="112"/>
      <c r="AI1264" s="6"/>
      <c r="AJ1264" s="6"/>
      <c r="AK1264" s="6"/>
      <c r="AL1264" s="145"/>
      <c r="AM1264" s="135"/>
      <c r="AN1264" s="136"/>
      <c r="AO1264" s="136"/>
      <c r="AP1264" s="136"/>
      <c r="AQ1264" s="147"/>
      <c r="AR1264" s="145"/>
      <c r="AS1264" s="110"/>
      <c r="AT1264" s="119"/>
      <c r="AU1264" s="10"/>
      <c r="AV1264" s="119"/>
      <c r="AW1264" s="8"/>
      <c r="AX1264" s="9"/>
      <c r="AY1264" s="9"/>
      <c r="AZ1264" s="9"/>
      <c r="BA1264" s="145"/>
      <c r="BB1264" s="145"/>
      <c r="BC1264" s="149"/>
      <c r="BD1264" s="33"/>
      <c r="BE1264" s="6"/>
      <c r="BF1264" s="8"/>
      <c r="BG1264" s="154"/>
      <c r="BH1264" s="119"/>
      <c r="BI1264" s="119"/>
      <c r="BJ1264" s="6"/>
      <c r="BK1264" s="108"/>
      <c r="BL1264" s="108"/>
      <c r="BM1264" s="6"/>
      <c r="BN1264" s="6"/>
      <c r="BO1264" s="7"/>
      <c r="BP1264" s="6"/>
      <c r="BQ1264" s="156"/>
      <c r="BR1264" s="139" t="s">
        <v>80</v>
      </c>
      <c r="BS1264" s="159"/>
      <c r="BT1264" s="6"/>
    </row>
    <row r="1265" spans="1:72" s="101" customFormat="1" x14ac:dyDescent="0.25">
      <c r="A1265" s="122"/>
      <c r="B1265" s="123"/>
      <c r="C1265" s="123"/>
      <c r="D1265" s="124"/>
      <c r="E1265" s="185"/>
      <c r="F1265" s="5"/>
      <c r="G1265" s="5"/>
      <c r="H1265" s="64" t="str">
        <f t="shared" si="34"/>
        <v/>
      </c>
      <c r="I1265" s="5"/>
      <c r="J1265" s="5"/>
      <c r="K1265" s="103" t="str">
        <f t="shared" si="35"/>
        <v/>
      </c>
      <c r="L1265" s="119"/>
      <c r="M1265" s="152"/>
      <c r="N1265" s="119"/>
      <c r="O1265" s="5" t="s">
        <v>293</v>
      </c>
      <c r="P1265" s="127"/>
      <c r="Q1265" s="129"/>
      <c r="R1265" s="237"/>
      <c r="S1265" s="128"/>
      <c r="T1265" s="119"/>
      <c r="U1265" s="130"/>
      <c r="V1265" s="130"/>
      <c r="W1265" s="5"/>
      <c r="X1265" s="128"/>
      <c r="Y1265" s="127"/>
      <c r="Z1265" s="127"/>
      <c r="AA1265" s="128"/>
      <c r="AB1265" s="119"/>
      <c r="AC1265" s="68" t="s">
        <v>82</v>
      </c>
      <c r="AD1265" s="35"/>
      <c r="AE1265" s="112"/>
      <c r="AF1265" s="112"/>
      <c r="AG1265" s="112"/>
      <c r="AH1265" s="112"/>
      <c r="AI1265" s="6"/>
      <c r="AJ1265" s="6"/>
      <c r="AK1265" s="6"/>
      <c r="AL1265" s="145"/>
      <c r="AM1265" s="135"/>
      <c r="AN1265" s="136"/>
      <c r="AO1265" s="136"/>
      <c r="AP1265" s="136"/>
      <c r="AQ1265" s="147"/>
      <c r="AR1265" s="145"/>
      <c r="AS1265" s="110"/>
      <c r="AT1265" s="119"/>
      <c r="AU1265" s="10"/>
      <c r="AV1265" s="119"/>
      <c r="AW1265" s="8"/>
      <c r="AX1265" s="9"/>
      <c r="AY1265" s="9"/>
      <c r="AZ1265" s="9"/>
      <c r="BA1265" s="145"/>
      <c r="BB1265" s="145"/>
      <c r="BC1265" s="149"/>
      <c r="BD1265" s="33"/>
      <c r="BE1265" s="6"/>
      <c r="BF1265" s="8"/>
      <c r="BG1265" s="154"/>
      <c r="BH1265" s="119"/>
      <c r="BI1265" s="119"/>
      <c r="BJ1265" s="6"/>
      <c r="BK1265" s="108"/>
      <c r="BL1265" s="108"/>
      <c r="BM1265" s="6"/>
      <c r="BN1265" s="6"/>
      <c r="BO1265" s="7"/>
      <c r="BP1265" s="6"/>
      <c r="BQ1265" s="156"/>
      <c r="BR1265" s="139" t="s">
        <v>80</v>
      </c>
      <c r="BS1265" s="159"/>
      <c r="BT1265" s="6"/>
    </row>
    <row r="1266" spans="1:72" s="101" customFormat="1" x14ac:dyDescent="0.25">
      <c r="A1266" s="122"/>
      <c r="B1266" s="123"/>
      <c r="C1266" s="123"/>
      <c r="D1266" s="124"/>
      <c r="E1266" s="185"/>
      <c r="F1266" s="5"/>
      <c r="G1266" s="5"/>
      <c r="H1266" s="64" t="str">
        <f t="shared" si="34"/>
        <v/>
      </c>
      <c r="I1266" s="5"/>
      <c r="J1266" s="5"/>
      <c r="K1266" s="103" t="str">
        <f t="shared" si="35"/>
        <v/>
      </c>
      <c r="L1266" s="119"/>
      <c r="M1266" s="152"/>
      <c r="N1266" s="119"/>
      <c r="O1266" s="5" t="s">
        <v>293</v>
      </c>
      <c r="P1266" s="127"/>
      <c r="Q1266" s="129"/>
      <c r="R1266" s="237"/>
      <c r="S1266" s="128"/>
      <c r="T1266" s="119"/>
      <c r="U1266" s="130"/>
      <c r="V1266" s="130"/>
      <c r="W1266" s="5"/>
      <c r="X1266" s="128"/>
      <c r="Y1266" s="127"/>
      <c r="Z1266" s="127"/>
      <c r="AA1266" s="128"/>
      <c r="AB1266" s="119"/>
      <c r="AC1266" s="68" t="s">
        <v>82</v>
      </c>
      <c r="AD1266" s="35"/>
      <c r="AE1266" s="112"/>
      <c r="AF1266" s="112"/>
      <c r="AG1266" s="112"/>
      <c r="AH1266" s="112"/>
      <c r="AI1266" s="6"/>
      <c r="AJ1266" s="6"/>
      <c r="AK1266" s="6"/>
      <c r="AL1266" s="145"/>
      <c r="AM1266" s="135"/>
      <c r="AN1266" s="136"/>
      <c r="AO1266" s="136"/>
      <c r="AP1266" s="136"/>
      <c r="AQ1266" s="147"/>
      <c r="AR1266" s="145"/>
      <c r="AS1266" s="110"/>
      <c r="AT1266" s="119"/>
      <c r="AU1266" s="10"/>
      <c r="AV1266" s="119"/>
      <c r="AW1266" s="8"/>
      <c r="AX1266" s="9"/>
      <c r="AY1266" s="9"/>
      <c r="AZ1266" s="9"/>
      <c r="BA1266" s="145"/>
      <c r="BB1266" s="145"/>
      <c r="BC1266" s="149"/>
      <c r="BD1266" s="33"/>
      <c r="BE1266" s="6"/>
      <c r="BF1266" s="8"/>
      <c r="BG1266" s="154"/>
      <c r="BH1266" s="119"/>
      <c r="BI1266" s="119"/>
      <c r="BJ1266" s="6"/>
      <c r="BK1266" s="108"/>
      <c r="BL1266" s="108"/>
      <c r="BM1266" s="6"/>
      <c r="BN1266" s="6"/>
      <c r="BO1266" s="7"/>
      <c r="BP1266" s="6"/>
      <c r="BQ1266" s="156"/>
      <c r="BR1266" s="139" t="s">
        <v>80</v>
      </c>
      <c r="BS1266" s="159"/>
      <c r="BT1266" s="6"/>
    </row>
    <row r="1267" spans="1:72" s="101" customFormat="1" x14ac:dyDescent="0.25">
      <c r="A1267" s="122"/>
      <c r="B1267" s="123"/>
      <c r="C1267" s="123"/>
      <c r="D1267" s="124"/>
      <c r="E1267" s="185"/>
      <c r="F1267" s="5"/>
      <c r="G1267" s="5"/>
      <c r="H1267" s="64" t="str">
        <f t="shared" si="34"/>
        <v/>
      </c>
      <c r="I1267" s="5"/>
      <c r="J1267" s="5"/>
      <c r="K1267" s="103" t="str">
        <f t="shared" si="35"/>
        <v/>
      </c>
      <c r="L1267" s="119"/>
      <c r="M1267" s="152"/>
      <c r="N1267" s="119"/>
      <c r="O1267" s="5" t="s">
        <v>293</v>
      </c>
      <c r="P1267" s="127"/>
      <c r="Q1267" s="129"/>
      <c r="R1267" s="237"/>
      <c r="S1267" s="128"/>
      <c r="T1267" s="119"/>
      <c r="U1267" s="130"/>
      <c r="V1267" s="130"/>
      <c r="W1267" s="5"/>
      <c r="X1267" s="128"/>
      <c r="Y1267" s="127"/>
      <c r="Z1267" s="127"/>
      <c r="AA1267" s="128"/>
      <c r="AB1267" s="119"/>
      <c r="AC1267" s="68" t="s">
        <v>82</v>
      </c>
      <c r="AD1267" s="35"/>
      <c r="AE1267" s="112"/>
      <c r="AF1267" s="112"/>
      <c r="AG1267" s="112"/>
      <c r="AH1267" s="112"/>
      <c r="AI1267" s="6"/>
      <c r="AJ1267" s="6"/>
      <c r="AK1267" s="6"/>
      <c r="AL1267" s="145"/>
      <c r="AM1267" s="135"/>
      <c r="AN1267" s="136"/>
      <c r="AO1267" s="136"/>
      <c r="AP1267" s="136"/>
      <c r="AQ1267" s="147"/>
      <c r="AR1267" s="145"/>
      <c r="AS1267" s="110"/>
      <c r="AT1267" s="119"/>
      <c r="AU1267" s="10"/>
      <c r="AV1267" s="119"/>
      <c r="AW1267" s="8"/>
      <c r="AX1267" s="9"/>
      <c r="AY1267" s="9"/>
      <c r="AZ1267" s="9"/>
      <c r="BA1267" s="145"/>
      <c r="BB1267" s="145"/>
      <c r="BC1267" s="149"/>
      <c r="BD1267" s="33"/>
      <c r="BE1267" s="6"/>
      <c r="BF1267" s="8"/>
      <c r="BG1267" s="154"/>
      <c r="BH1267" s="119"/>
      <c r="BI1267" s="119"/>
      <c r="BJ1267" s="6"/>
      <c r="BK1267" s="108"/>
      <c r="BL1267" s="108"/>
      <c r="BM1267" s="6"/>
      <c r="BN1267" s="6"/>
      <c r="BO1267" s="7"/>
      <c r="BP1267" s="6"/>
      <c r="BQ1267" s="156"/>
      <c r="BR1267" s="139" t="s">
        <v>80</v>
      </c>
      <c r="BS1267" s="159"/>
      <c r="BT1267" s="6"/>
    </row>
    <row r="1268" spans="1:72" s="101" customFormat="1" x14ac:dyDescent="0.25">
      <c r="A1268" s="122"/>
      <c r="B1268" s="123"/>
      <c r="C1268" s="123"/>
      <c r="D1268" s="124"/>
      <c r="E1268" s="185"/>
      <c r="F1268" s="5"/>
      <c r="G1268" s="5"/>
      <c r="H1268" s="64" t="str">
        <f t="shared" si="34"/>
        <v/>
      </c>
      <c r="I1268" s="5"/>
      <c r="J1268" s="5"/>
      <c r="K1268" s="103" t="str">
        <f t="shared" si="35"/>
        <v/>
      </c>
      <c r="L1268" s="119"/>
      <c r="M1268" s="152"/>
      <c r="N1268" s="119"/>
      <c r="O1268" s="5" t="s">
        <v>293</v>
      </c>
      <c r="P1268" s="127"/>
      <c r="Q1268" s="129"/>
      <c r="R1268" s="237"/>
      <c r="S1268" s="128"/>
      <c r="T1268" s="119"/>
      <c r="U1268" s="130"/>
      <c r="V1268" s="130"/>
      <c r="W1268" s="5"/>
      <c r="X1268" s="128"/>
      <c r="Y1268" s="127"/>
      <c r="Z1268" s="127"/>
      <c r="AA1268" s="128"/>
      <c r="AB1268" s="119"/>
      <c r="AC1268" s="68" t="s">
        <v>82</v>
      </c>
      <c r="AD1268" s="35"/>
      <c r="AE1268" s="112"/>
      <c r="AF1268" s="112"/>
      <c r="AG1268" s="112"/>
      <c r="AH1268" s="112"/>
      <c r="AI1268" s="6"/>
      <c r="AJ1268" s="6"/>
      <c r="AK1268" s="6"/>
      <c r="AL1268" s="145"/>
      <c r="AM1268" s="135"/>
      <c r="AN1268" s="136"/>
      <c r="AO1268" s="136"/>
      <c r="AP1268" s="136"/>
      <c r="AQ1268" s="147"/>
      <c r="AR1268" s="145"/>
      <c r="AS1268" s="110"/>
      <c r="AT1268" s="119"/>
      <c r="AU1268" s="10"/>
      <c r="AV1268" s="119"/>
      <c r="AW1268" s="8"/>
      <c r="AX1268" s="9"/>
      <c r="AY1268" s="9"/>
      <c r="AZ1268" s="9"/>
      <c r="BA1268" s="145"/>
      <c r="BB1268" s="145"/>
      <c r="BC1268" s="149"/>
      <c r="BD1268" s="33"/>
      <c r="BE1268" s="6"/>
      <c r="BF1268" s="8"/>
      <c r="BG1268" s="154"/>
      <c r="BH1268" s="119"/>
      <c r="BI1268" s="119"/>
      <c r="BJ1268" s="6"/>
      <c r="BK1268" s="108"/>
      <c r="BL1268" s="108"/>
      <c r="BM1268" s="6"/>
      <c r="BN1268" s="6"/>
      <c r="BO1268" s="7"/>
      <c r="BP1268" s="6"/>
      <c r="BQ1268" s="156"/>
      <c r="BR1268" s="139" t="s">
        <v>80</v>
      </c>
      <c r="BS1268" s="159"/>
      <c r="BT1268" s="6"/>
    </row>
    <row r="1269" spans="1:72" s="101" customFormat="1" x14ac:dyDescent="0.25">
      <c r="A1269" s="122"/>
      <c r="B1269" s="123"/>
      <c r="C1269" s="123"/>
      <c r="D1269" s="124"/>
      <c r="E1269" s="185"/>
      <c r="F1269" s="5"/>
      <c r="G1269" s="5"/>
      <c r="H1269" s="64" t="str">
        <f t="shared" si="34"/>
        <v/>
      </c>
      <c r="I1269" s="5"/>
      <c r="J1269" s="5"/>
      <c r="K1269" s="103" t="str">
        <f t="shared" si="35"/>
        <v/>
      </c>
      <c r="L1269" s="119"/>
      <c r="M1269" s="152"/>
      <c r="N1269" s="119"/>
      <c r="O1269" s="5" t="s">
        <v>293</v>
      </c>
      <c r="P1269" s="127"/>
      <c r="Q1269" s="129"/>
      <c r="R1269" s="237"/>
      <c r="S1269" s="128"/>
      <c r="T1269" s="119"/>
      <c r="U1269" s="130"/>
      <c r="V1269" s="130"/>
      <c r="W1269" s="5"/>
      <c r="X1269" s="128"/>
      <c r="Y1269" s="127"/>
      <c r="Z1269" s="127"/>
      <c r="AA1269" s="128"/>
      <c r="AB1269" s="119"/>
      <c r="AC1269" s="68" t="s">
        <v>82</v>
      </c>
      <c r="AD1269" s="35"/>
      <c r="AE1269" s="112"/>
      <c r="AF1269" s="112"/>
      <c r="AG1269" s="112"/>
      <c r="AH1269" s="112"/>
      <c r="AI1269" s="6"/>
      <c r="AJ1269" s="6"/>
      <c r="AK1269" s="6"/>
      <c r="AL1269" s="145"/>
      <c r="AM1269" s="135"/>
      <c r="AN1269" s="136"/>
      <c r="AO1269" s="136"/>
      <c r="AP1269" s="136"/>
      <c r="AQ1269" s="147"/>
      <c r="AR1269" s="145"/>
      <c r="AS1269" s="110"/>
      <c r="AT1269" s="119"/>
      <c r="AU1269" s="10"/>
      <c r="AV1269" s="119"/>
      <c r="AW1269" s="8"/>
      <c r="AX1269" s="9"/>
      <c r="AY1269" s="9"/>
      <c r="AZ1269" s="9"/>
      <c r="BA1269" s="145"/>
      <c r="BB1269" s="145"/>
      <c r="BC1269" s="149"/>
      <c r="BD1269" s="33"/>
      <c r="BE1269" s="6"/>
      <c r="BF1269" s="8"/>
      <c r="BG1269" s="154"/>
      <c r="BH1269" s="119"/>
      <c r="BI1269" s="119"/>
      <c r="BJ1269" s="6"/>
      <c r="BK1269" s="108"/>
      <c r="BL1269" s="108"/>
      <c r="BM1269" s="6"/>
      <c r="BN1269" s="6"/>
      <c r="BO1269" s="7"/>
      <c r="BP1269" s="6"/>
      <c r="BQ1269" s="156"/>
      <c r="BR1269" s="139" t="s">
        <v>80</v>
      </c>
      <c r="BS1269" s="159"/>
      <c r="BT1269" s="6"/>
    </row>
    <row r="1270" spans="1:72" s="101" customFormat="1" x14ac:dyDescent="0.25">
      <c r="A1270" s="122"/>
      <c r="B1270" s="123"/>
      <c r="C1270" s="123"/>
      <c r="D1270" s="124"/>
      <c r="E1270" s="185"/>
      <c r="F1270" s="5"/>
      <c r="G1270" s="5"/>
      <c r="H1270" s="64" t="str">
        <f t="shared" si="34"/>
        <v/>
      </c>
      <c r="I1270" s="5"/>
      <c r="J1270" s="5"/>
      <c r="K1270" s="103" t="str">
        <f t="shared" si="35"/>
        <v/>
      </c>
      <c r="L1270" s="119"/>
      <c r="M1270" s="152"/>
      <c r="N1270" s="119"/>
      <c r="O1270" s="5" t="s">
        <v>293</v>
      </c>
      <c r="P1270" s="127"/>
      <c r="Q1270" s="129"/>
      <c r="R1270" s="237"/>
      <c r="S1270" s="128"/>
      <c r="T1270" s="119"/>
      <c r="U1270" s="130"/>
      <c r="V1270" s="130"/>
      <c r="W1270" s="5"/>
      <c r="X1270" s="128"/>
      <c r="Y1270" s="127"/>
      <c r="Z1270" s="127"/>
      <c r="AA1270" s="128"/>
      <c r="AB1270" s="119"/>
      <c r="AC1270" s="68" t="s">
        <v>82</v>
      </c>
      <c r="AD1270" s="35"/>
      <c r="AE1270" s="112"/>
      <c r="AF1270" s="112"/>
      <c r="AG1270" s="112"/>
      <c r="AH1270" s="112"/>
      <c r="AI1270" s="6"/>
      <c r="AJ1270" s="6"/>
      <c r="AK1270" s="6"/>
      <c r="AL1270" s="145"/>
      <c r="AM1270" s="135"/>
      <c r="AN1270" s="136"/>
      <c r="AO1270" s="136"/>
      <c r="AP1270" s="136"/>
      <c r="AQ1270" s="147"/>
      <c r="AR1270" s="145"/>
      <c r="AS1270" s="110"/>
      <c r="AT1270" s="119"/>
      <c r="AU1270" s="10"/>
      <c r="AV1270" s="119"/>
      <c r="AW1270" s="8"/>
      <c r="AX1270" s="9"/>
      <c r="AY1270" s="9"/>
      <c r="AZ1270" s="9"/>
      <c r="BA1270" s="145"/>
      <c r="BB1270" s="145"/>
      <c r="BC1270" s="149"/>
      <c r="BD1270" s="33"/>
      <c r="BE1270" s="6"/>
      <c r="BF1270" s="8"/>
      <c r="BG1270" s="154"/>
      <c r="BH1270" s="119"/>
      <c r="BI1270" s="119"/>
      <c r="BJ1270" s="6"/>
      <c r="BK1270" s="108"/>
      <c r="BL1270" s="108"/>
      <c r="BM1270" s="6"/>
      <c r="BN1270" s="6"/>
      <c r="BO1270" s="7"/>
      <c r="BP1270" s="6"/>
      <c r="BQ1270" s="156"/>
      <c r="BR1270" s="139" t="s">
        <v>80</v>
      </c>
      <c r="BS1270" s="159"/>
      <c r="BT1270" s="6"/>
    </row>
    <row r="1271" spans="1:72" s="101" customFormat="1" x14ac:dyDescent="0.25">
      <c r="A1271" s="122"/>
      <c r="B1271" s="123"/>
      <c r="C1271" s="123"/>
      <c r="D1271" s="124"/>
      <c r="E1271" s="185"/>
      <c r="F1271" s="5"/>
      <c r="G1271" s="5"/>
      <c r="H1271" s="64" t="str">
        <f t="shared" si="34"/>
        <v/>
      </c>
      <c r="I1271" s="5"/>
      <c r="J1271" s="5"/>
      <c r="K1271" s="103" t="str">
        <f t="shared" si="35"/>
        <v/>
      </c>
      <c r="L1271" s="119"/>
      <c r="M1271" s="152"/>
      <c r="N1271" s="119"/>
      <c r="O1271" s="5" t="s">
        <v>293</v>
      </c>
      <c r="P1271" s="127"/>
      <c r="Q1271" s="129"/>
      <c r="R1271" s="237"/>
      <c r="S1271" s="128"/>
      <c r="T1271" s="119"/>
      <c r="U1271" s="130"/>
      <c r="V1271" s="130"/>
      <c r="W1271" s="5"/>
      <c r="X1271" s="128"/>
      <c r="Y1271" s="127"/>
      <c r="Z1271" s="127"/>
      <c r="AA1271" s="128"/>
      <c r="AB1271" s="119"/>
      <c r="AC1271" s="68" t="s">
        <v>82</v>
      </c>
      <c r="AD1271" s="35"/>
      <c r="AE1271" s="112"/>
      <c r="AF1271" s="112"/>
      <c r="AG1271" s="112"/>
      <c r="AH1271" s="112"/>
      <c r="AI1271" s="6"/>
      <c r="AJ1271" s="6"/>
      <c r="AK1271" s="6"/>
      <c r="AL1271" s="145"/>
      <c r="AM1271" s="135"/>
      <c r="AN1271" s="136"/>
      <c r="AO1271" s="136"/>
      <c r="AP1271" s="136"/>
      <c r="AQ1271" s="147"/>
      <c r="AR1271" s="145"/>
      <c r="AS1271" s="110"/>
      <c r="AT1271" s="119"/>
      <c r="AU1271" s="10"/>
      <c r="AV1271" s="119"/>
      <c r="AW1271" s="8"/>
      <c r="AX1271" s="9"/>
      <c r="AY1271" s="9"/>
      <c r="AZ1271" s="9"/>
      <c r="BA1271" s="145"/>
      <c r="BB1271" s="145"/>
      <c r="BC1271" s="149"/>
      <c r="BD1271" s="33"/>
      <c r="BE1271" s="6"/>
      <c r="BF1271" s="8"/>
      <c r="BG1271" s="154"/>
      <c r="BH1271" s="119"/>
      <c r="BI1271" s="119"/>
      <c r="BJ1271" s="6"/>
      <c r="BK1271" s="108"/>
      <c r="BL1271" s="108"/>
      <c r="BM1271" s="6"/>
      <c r="BN1271" s="6"/>
      <c r="BO1271" s="7"/>
      <c r="BP1271" s="6"/>
      <c r="BQ1271" s="156"/>
      <c r="BR1271" s="139" t="s">
        <v>80</v>
      </c>
      <c r="BS1271" s="159"/>
      <c r="BT1271" s="6"/>
    </row>
    <row r="1272" spans="1:72" s="101" customFormat="1" x14ac:dyDescent="0.25">
      <c r="A1272" s="122"/>
      <c r="B1272" s="123"/>
      <c r="C1272" s="124"/>
      <c r="D1272" s="124"/>
      <c r="E1272" s="185"/>
      <c r="F1272" s="5"/>
      <c r="G1272" s="5"/>
      <c r="H1272" s="64" t="str">
        <f>IF(E1272&gt;0,100%,"")</f>
        <v/>
      </c>
      <c r="I1272" s="5"/>
      <c r="J1272" s="5"/>
      <c r="K1272" s="103" t="str">
        <f>IF(H1272="","",IF(H1272=1,"",1-H1272))</f>
        <v/>
      </c>
      <c r="L1272" s="119"/>
      <c r="M1272" s="152"/>
      <c r="N1272" s="119"/>
      <c r="O1272" s="5" t="s">
        <v>293</v>
      </c>
      <c r="P1272" s="127"/>
      <c r="Q1272" s="129"/>
      <c r="R1272" s="237"/>
      <c r="S1272" s="128"/>
      <c r="T1272" s="119"/>
      <c r="U1272" s="130"/>
      <c r="V1272" s="130"/>
      <c r="W1272" s="5"/>
      <c r="X1272" s="128"/>
      <c r="Y1272" s="127"/>
      <c r="Z1272" s="127"/>
      <c r="AA1272" s="128"/>
      <c r="AB1272" s="119"/>
      <c r="AC1272" s="68" t="s">
        <v>82</v>
      </c>
      <c r="AD1272" s="35"/>
      <c r="AE1272" s="112"/>
      <c r="AF1272" s="112"/>
      <c r="AG1272" s="112"/>
      <c r="AH1272" s="112"/>
      <c r="AI1272" s="6"/>
      <c r="AJ1272" s="6"/>
      <c r="AK1272" s="6"/>
      <c r="AL1272" s="145"/>
      <c r="AM1272" s="135"/>
      <c r="AN1272" s="136"/>
      <c r="AO1272" s="136"/>
      <c r="AP1272" s="136"/>
      <c r="AQ1272" s="147"/>
      <c r="AR1272" s="145"/>
      <c r="AS1272" s="110"/>
      <c r="AT1272" s="119"/>
      <c r="AU1272" s="10"/>
      <c r="AV1272" s="119"/>
      <c r="AX1272" s="9"/>
      <c r="AY1272" s="9"/>
      <c r="AZ1272" s="9"/>
      <c r="BA1272" s="145"/>
      <c r="BB1272" s="145"/>
      <c r="BC1272" s="149"/>
      <c r="BD1272" s="33"/>
      <c r="BE1272" s="6"/>
      <c r="BF1272" s="8"/>
      <c r="BG1272" s="154"/>
      <c r="BH1272" s="119"/>
      <c r="BI1272" s="119"/>
      <c r="BJ1272" s="6"/>
      <c r="BK1272" s="108"/>
      <c r="BL1272" s="108"/>
      <c r="BM1272" s="6"/>
      <c r="BN1272" s="6"/>
      <c r="BO1272" s="7"/>
      <c r="BP1272" s="6"/>
      <c r="BQ1272" s="156"/>
      <c r="BR1272" s="139" t="s">
        <v>80</v>
      </c>
      <c r="BS1272" s="159"/>
      <c r="BT1272" s="6"/>
    </row>
    <row r="1273" spans="1:72" s="101" customFormat="1" x14ac:dyDescent="0.25">
      <c r="A1273" s="122"/>
      <c r="B1273" s="123"/>
      <c r="C1273" s="124"/>
      <c r="D1273" s="124"/>
      <c r="E1273" s="185"/>
      <c r="F1273" s="5"/>
      <c r="G1273" s="5"/>
      <c r="H1273" s="64" t="str">
        <f t="shared" ref="H1273" si="36">IF(E1273&gt;0,100%,"")</f>
        <v/>
      </c>
      <c r="I1273" s="5"/>
      <c r="J1273" s="5"/>
      <c r="K1273" s="103" t="str">
        <f t="shared" ref="K1273" si="37">IF(H1273="","",IF(H1273=1,"",1-H1273))</f>
        <v/>
      </c>
      <c r="L1273" s="119"/>
      <c r="M1273" s="152"/>
      <c r="N1273" s="119"/>
      <c r="O1273" s="5" t="s">
        <v>293</v>
      </c>
      <c r="P1273" s="127"/>
      <c r="Q1273" s="129"/>
      <c r="R1273" s="237"/>
      <c r="S1273" s="128"/>
      <c r="T1273" s="119"/>
      <c r="U1273" s="130"/>
      <c r="V1273" s="130"/>
      <c r="W1273" s="5"/>
      <c r="X1273" s="128"/>
      <c r="Y1273" s="127"/>
      <c r="Z1273" s="127"/>
      <c r="AA1273" s="128"/>
      <c r="AB1273" s="119"/>
      <c r="AC1273" s="68" t="s">
        <v>82</v>
      </c>
      <c r="AD1273" s="35"/>
      <c r="AE1273" s="112"/>
      <c r="AF1273" s="112"/>
      <c r="AG1273" s="112"/>
      <c r="AH1273" s="112"/>
      <c r="AI1273" s="6"/>
      <c r="AJ1273" s="6"/>
      <c r="AK1273" s="6"/>
      <c r="AL1273" s="145"/>
      <c r="AM1273" s="135"/>
      <c r="AN1273" s="136"/>
      <c r="AO1273" s="136"/>
      <c r="AP1273" s="136"/>
      <c r="AQ1273" s="147"/>
      <c r="AR1273" s="145"/>
      <c r="AS1273" s="110"/>
      <c r="AT1273" s="119"/>
      <c r="AU1273" s="10"/>
      <c r="AV1273" s="119"/>
      <c r="AW1273" s="8"/>
      <c r="AX1273" s="9"/>
      <c r="AY1273" s="9"/>
      <c r="AZ1273" s="9"/>
      <c r="BA1273" s="145"/>
      <c r="BB1273" s="145"/>
      <c r="BC1273" s="149"/>
      <c r="BD1273" s="33"/>
      <c r="BE1273" s="6"/>
      <c r="BF1273" s="8"/>
      <c r="BG1273" s="154"/>
      <c r="BH1273" s="119"/>
      <c r="BI1273" s="119"/>
      <c r="BJ1273" s="6"/>
      <c r="BK1273" s="108"/>
      <c r="BL1273" s="108"/>
      <c r="BM1273" s="6"/>
      <c r="BN1273" s="6"/>
      <c r="BO1273" s="7"/>
      <c r="BP1273" s="6"/>
      <c r="BQ1273" s="156"/>
      <c r="BR1273" s="139" t="s">
        <v>80</v>
      </c>
      <c r="BS1273" s="159"/>
      <c r="BT1273" s="6"/>
    </row>
    <row r="1274" spans="1:72" s="101" customFormat="1" x14ac:dyDescent="0.25">
      <c r="A1274" s="122"/>
      <c r="B1274" s="123"/>
      <c r="C1274" s="124"/>
      <c r="D1274" s="124"/>
      <c r="E1274" s="185"/>
      <c r="F1274" s="5"/>
      <c r="G1274" s="5"/>
      <c r="H1274" s="64" t="str">
        <f t="shared" si="34"/>
        <v/>
      </c>
      <c r="I1274" s="5"/>
      <c r="J1274" s="5"/>
      <c r="K1274" s="64" t="str">
        <f t="shared" si="35"/>
        <v/>
      </c>
      <c r="L1274" s="119"/>
      <c r="M1274" s="152"/>
      <c r="N1274" s="119"/>
      <c r="O1274" s="5" t="s">
        <v>293</v>
      </c>
      <c r="P1274" s="127"/>
      <c r="Q1274" s="129"/>
      <c r="R1274" s="237"/>
      <c r="S1274" s="128"/>
      <c r="T1274" s="119"/>
      <c r="U1274" s="130"/>
      <c r="V1274" s="130"/>
      <c r="W1274" s="5"/>
      <c r="X1274" s="128"/>
      <c r="Y1274" s="127"/>
      <c r="Z1274" s="127"/>
      <c r="AA1274" s="128"/>
      <c r="AB1274" s="119"/>
      <c r="AC1274" s="68" t="s">
        <v>82</v>
      </c>
      <c r="AD1274" s="35"/>
      <c r="AE1274" s="112"/>
      <c r="AF1274" s="112"/>
      <c r="AG1274" s="112"/>
      <c r="AH1274" s="112"/>
      <c r="AI1274" s="6"/>
      <c r="AJ1274" s="6"/>
      <c r="AK1274" s="6"/>
      <c r="AL1274" s="145"/>
      <c r="AM1274" s="135"/>
      <c r="AN1274" s="136"/>
      <c r="AO1274" s="136"/>
      <c r="AP1274" s="136"/>
      <c r="AQ1274" s="147"/>
      <c r="AR1274" s="145"/>
      <c r="AS1274" s="110"/>
      <c r="AT1274" s="119"/>
      <c r="AU1274" s="10"/>
      <c r="AV1274" s="119"/>
      <c r="AW1274" s="8"/>
      <c r="AX1274" s="9"/>
      <c r="AY1274" s="9"/>
      <c r="AZ1274" s="9"/>
      <c r="BA1274" s="145"/>
      <c r="BB1274" s="145"/>
      <c r="BC1274" s="149"/>
      <c r="BD1274" s="33"/>
      <c r="BE1274" s="6"/>
      <c r="BF1274" s="8"/>
      <c r="BG1274" s="154"/>
      <c r="BH1274" s="119"/>
      <c r="BI1274" s="119"/>
      <c r="BJ1274" s="6"/>
      <c r="BK1274" s="108"/>
      <c r="BL1274" s="108"/>
      <c r="BM1274" s="6"/>
      <c r="BN1274" s="6"/>
      <c r="BO1274" s="7"/>
      <c r="BP1274" s="6"/>
      <c r="BQ1274" s="156"/>
      <c r="BR1274" s="139" t="s">
        <v>80</v>
      </c>
      <c r="BS1274" s="159"/>
      <c r="BT1274" s="6"/>
    </row>
    <row r="1275" spans="1:72" s="101" customFormat="1" x14ac:dyDescent="0.25">
      <c r="A1275" s="122"/>
      <c r="B1275" s="123"/>
      <c r="C1275" s="124"/>
      <c r="D1275" s="124"/>
      <c r="E1275" s="185"/>
      <c r="F1275" s="5"/>
      <c r="G1275" s="5"/>
      <c r="H1275" s="64" t="str">
        <f t="shared" si="34"/>
        <v/>
      </c>
      <c r="I1275" s="5"/>
      <c r="J1275" s="5"/>
      <c r="K1275" s="64" t="str">
        <f t="shared" si="35"/>
        <v/>
      </c>
      <c r="L1275" s="119"/>
      <c r="M1275" s="152"/>
      <c r="N1275" s="119"/>
      <c r="O1275" s="5" t="s">
        <v>293</v>
      </c>
      <c r="P1275" s="127"/>
      <c r="Q1275" s="129"/>
      <c r="R1275" s="237"/>
      <c r="S1275" s="128"/>
      <c r="T1275" s="119"/>
      <c r="U1275" s="130"/>
      <c r="V1275" s="130"/>
      <c r="W1275" s="5"/>
      <c r="X1275" s="128"/>
      <c r="Y1275" s="127"/>
      <c r="Z1275" s="127"/>
      <c r="AA1275" s="128"/>
      <c r="AB1275" s="119"/>
      <c r="AC1275" s="68" t="s">
        <v>82</v>
      </c>
      <c r="AD1275" s="35"/>
      <c r="AE1275" s="112"/>
      <c r="AF1275" s="112"/>
      <c r="AG1275" s="112"/>
      <c r="AH1275" s="112"/>
      <c r="AI1275" s="6"/>
      <c r="AJ1275" s="6"/>
      <c r="AK1275" s="6"/>
      <c r="AL1275" s="145"/>
      <c r="AM1275" s="135"/>
      <c r="AN1275" s="136"/>
      <c r="AO1275" s="136"/>
      <c r="AP1275" s="136"/>
      <c r="AQ1275" s="147"/>
      <c r="AR1275" s="145"/>
      <c r="AS1275" s="110"/>
      <c r="AT1275" s="119"/>
      <c r="AU1275" s="10"/>
      <c r="AV1275" s="119"/>
      <c r="AW1275" s="8"/>
      <c r="AX1275" s="9"/>
      <c r="AY1275" s="9"/>
      <c r="AZ1275" s="9"/>
      <c r="BA1275" s="145"/>
      <c r="BB1275" s="145"/>
      <c r="BC1275" s="149"/>
      <c r="BD1275" s="33"/>
      <c r="BE1275" s="6"/>
      <c r="BF1275" s="8"/>
      <c r="BG1275" s="154"/>
      <c r="BH1275" s="119"/>
      <c r="BI1275" s="119"/>
      <c r="BJ1275" s="6"/>
      <c r="BK1275" s="108"/>
      <c r="BL1275" s="108"/>
      <c r="BM1275" s="6"/>
      <c r="BN1275" s="6"/>
      <c r="BO1275" s="7"/>
      <c r="BP1275" s="6"/>
      <c r="BQ1275" s="156"/>
      <c r="BR1275" s="139" t="s">
        <v>80</v>
      </c>
      <c r="BS1275" s="159"/>
      <c r="BT1275" s="6"/>
    </row>
    <row r="1276" spans="1:72" s="101" customFormat="1" x14ac:dyDescent="0.25">
      <c r="A1276" s="122"/>
      <c r="B1276" s="123"/>
      <c r="C1276" s="124"/>
      <c r="D1276" s="124"/>
      <c r="E1276" s="185"/>
      <c r="F1276" s="5"/>
      <c r="G1276" s="5"/>
      <c r="H1276" s="64" t="str">
        <f t="shared" si="34"/>
        <v/>
      </c>
      <c r="I1276" s="5"/>
      <c r="J1276" s="5"/>
      <c r="K1276" s="64" t="str">
        <f t="shared" si="35"/>
        <v/>
      </c>
      <c r="L1276" s="119"/>
      <c r="M1276" s="152"/>
      <c r="N1276" s="119"/>
      <c r="O1276" s="5" t="s">
        <v>293</v>
      </c>
      <c r="P1276" s="127"/>
      <c r="Q1276" s="129"/>
      <c r="R1276" s="237"/>
      <c r="S1276" s="128"/>
      <c r="T1276" s="119"/>
      <c r="U1276" s="130"/>
      <c r="V1276" s="130"/>
      <c r="W1276" s="5"/>
      <c r="X1276" s="128"/>
      <c r="Y1276" s="127"/>
      <c r="Z1276" s="127"/>
      <c r="AA1276" s="128"/>
      <c r="AB1276" s="119"/>
      <c r="AC1276" s="68" t="s">
        <v>82</v>
      </c>
      <c r="AD1276" s="35"/>
      <c r="AE1276" s="112"/>
      <c r="AF1276" s="112"/>
      <c r="AG1276" s="112"/>
      <c r="AH1276" s="112"/>
      <c r="AI1276" s="6"/>
      <c r="AJ1276" s="6"/>
      <c r="AK1276" s="6"/>
      <c r="AL1276" s="145"/>
      <c r="AM1276" s="135"/>
      <c r="AN1276" s="136"/>
      <c r="AO1276" s="136"/>
      <c r="AP1276" s="136"/>
      <c r="AQ1276" s="147"/>
      <c r="AR1276" s="145"/>
      <c r="AS1276" s="110"/>
      <c r="AT1276" s="119"/>
      <c r="AU1276" s="10"/>
      <c r="AV1276" s="119"/>
      <c r="AW1276" s="8"/>
      <c r="AX1276" s="9"/>
      <c r="AY1276" s="9"/>
      <c r="AZ1276" s="9"/>
      <c r="BA1276" s="145"/>
      <c r="BB1276" s="145"/>
      <c r="BC1276" s="149"/>
      <c r="BD1276" s="33"/>
      <c r="BE1276" s="6"/>
      <c r="BF1276" s="8"/>
      <c r="BG1276" s="154"/>
      <c r="BH1276" s="119"/>
      <c r="BI1276" s="119"/>
      <c r="BJ1276" s="6"/>
      <c r="BK1276" s="108"/>
      <c r="BL1276" s="108"/>
      <c r="BM1276" s="6"/>
      <c r="BN1276" s="6"/>
      <c r="BO1276" s="7"/>
      <c r="BP1276" s="6"/>
      <c r="BQ1276" s="156"/>
      <c r="BR1276" s="139" t="s">
        <v>80</v>
      </c>
      <c r="BS1276" s="159"/>
      <c r="BT1276" s="6"/>
    </row>
    <row r="1277" spans="1:72" s="101" customFormat="1" x14ac:dyDescent="0.25">
      <c r="A1277" s="122"/>
      <c r="B1277" s="123"/>
      <c r="C1277" s="124"/>
      <c r="D1277" s="124"/>
      <c r="E1277" s="185"/>
      <c r="F1277" s="5"/>
      <c r="G1277" s="5"/>
      <c r="H1277" s="64" t="str">
        <f t="shared" si="34"/>
        <v/>
      </c>
      <c r="I1277" s="5"/>
      <c r="J1277" s="5"/>
      <c r="K1277" s="64" t="str">
        <f t="shared" si="35"/>
        <v/>
      </c>
      <c r="L1277" s="119"/>
      <c r="M1277" s="152"/>
      <c r="N1277" s="119"/>
      <c r="O1277" s="5" t="s">
        <v>293</v>
      </c>
      <c r="P1277" s="127"/>
      <c r="Q1277" s="129"/>
      <c r="R1277" s="237"/>
      <c r="S1277" s="128"/>
      <c r="T1277" s="119"/>
      <c r="U1277" s="130"/>
      <c r="V1277" s="130"/>
      <c r="W1277" s="5"/>
      <c r="X1277" s="128"/>
      <c r="Y1277" s="127"/>
      <c r="Z1277" s="127"/>
      <c r="AA1277" s="128"/>
      <c r="AB1277" s="119"/>
      <c r="AC1277" s="68" t="s">
        <v>82</v>
      </c>
      <c r="AD1277" s="35"/>
      <c r="AE1277" s="112"/>
      <c r="AF1277" s="112"/>
      <c r="AG1277" s="112"/>
      <c r="AH1277" s="112"/>
      <c r="AI1277" s="6"/>
      <c r="AJ1277" s="6"/>
      <c r="AK1277" s="6"/>
      <c r="AL1277" s="145"/>
      <c r="AM1277" s="135"/>
      <c r="AN1277" s="136"/>
      <c r="AO1277" s="136"/>
      <c r="AP1277" s="136"/>
      <c r="AQ1277" s="147"/>
      <c r="AR1277" s="145"/>
      <c r="AS1277" s="110"/>
      <c r="AT1277" s="119"/>
      <c r="AU1277" s="10"/>
      <c r="AV1277" s="119"/>
      <c r="AW1277" s="8"/>
      <c r="AX1277" s="9"/>
      <c r="AY1277" s="9"/>
      <c r="AZ1277" s="9"/>
      <c r="BA1277" s="145"/>
      <c r="BB1277" s="145"/>
      <c r="BC1277" s="149"/>
      <c r="BD1277" s="33"/>
      <c r="BE1277" s="6"/>
      <c r="BF1277" s="8"/>
      <c r="BG1277" s="154"/>
      <c r="BH1277" s="119"/>
      <c r="BI1277" s="119"/>
      <c r="BJ1277" s="6"/>
      <c r="BK1277" s="108"/>
      <c r="BL1277" s="108"/>
      <c r="BM1277" s="6"/>
      <c r="BN1277" s="6"/>
      <c r="BO1277" s="7"/>
      <c r="BP1277" s="6"/>
      <c r="BQ1277" s="156"/>
      <c r="BR1277" s="139" t="s">
        <v>80</v>
      </c>
      <c r="BS1277" s="159"/>
      <c r="BT1277" s="6"/>
    </row>
    <row r="1278" spans="1:72" s="101" customFormat="1" x14ac:dyDescent="0.25">
      <c r="A1278" s="122"/>
      <c r="B1278" s="123"/>
      <c r="C1278" s="124"/>
      <c r="D1278" s="124"/>
      <c r="E1278" s="185"/>
      <c r="F1278" s="5"/>
      <c r="G1278" s="5"/>
      <c r="H1278" s="64" t="str">
        <f t="shared" si="34"/>
        <v/>
      </c>
      <c r="I1278" s="5"/>
      <c r="J1278" s="5"/>
      <c r="K1278" s="64" t="str">
        <f t="shared" si="35"/>
        <v/>
      </c>
      <c r="L1278" s="119"/>
      <c r="M1278" s="152"/>
      <c r="N1278" s="119"/>
      <c r="O1278" s="5" t="s">
        <v>293</v>
      </c>
      <c r="P1278" s="127"/>
      <c r="Q1278" s="129"/>
      <c r="R1278" s="237"/>
      <c r="S1278" s="128"/>
      <c r="T1278" s="119"/>
      <c r="U1278" s="130"/>
      <c r="V1278" s="130"/>
      <c r="W1278" s="5"/>
      <c r="X1278" s="128"/>
      <c r="Y1278" s="127"/>
      <c r="Z1278" s="127"/>
      <c r="AA1278" s="128"/>
      <c r="AB1278" s="119"/>
      <c r="AC1278" s="68" t="s">
        <v>82</v>
      </c>
      <c r="AD1278" s="35"/>
      <c r="AE1278" s="112"/>
      <c r="AF1278" s="112"/>
      <c r="AG1278" s="112"/>
      <c r="AH1278" s="112"/>
      <c r="AI1278" s="6"/>
      <c r="AJ1278" s="6"/>
      <c r="AK1278" s="6"/>
      <c r="AL1278" s="145"/>
      <c r="AM1278" s="135"/>
      <c r="AN1278" s="136"/>
      <c r="AO1278" s="136"/>
      <c r="AP1278" s="136"/>
      <c r="AQ1278" s="147"/>
      <c r="AR1278" s="145"/>
      <c r="AS1278" s="110"/>
      <c r="AT1278" s="119"/>
      <c r="AU1278" s="10"/>
      <c r="AV1278" s="119"/>
      <c r="AW1278" s="8"/>
      <c r="AX1278" s="9"/>
      <c r="AY1278" s="9"/>
      <c r="AZ1278" s="9"/>
      <c r="BA1278" s="145"/>
      <c r="BB1278" s="145"/>
      <c r="BC1278" s="149"/>
      <c r="BD1278" s="33"/>
      <c r="BE1278" s="6"/>
      <c r="BF1278" s="8"/>
      <c r="BG1278" s="154"/>
      <c r="BH1278" s="119"/>
      <c r="BI1278" s="119"/>
      <c r="BJ1278" s="6"/>
      <c r="BK1278" s="108"/>
      <c r="BL1278" s="108"/>
      <c r="BM1278" s="6"/>
      <c r="BN1278" s="6"/>
      <c r="BO1278" s="7"/>
      <c r="BP1278" s="6"/>
      <c r="BQ1278" s="156"/>
      <c r="BR1278" s="139" t="s">
        <v>80</v>
      </c>
      <c r="BS1278" s="159"/>
      <c r="BT1278" s="6"/>
    </row>
    <row r="1279" spans="1:72" s="101" customFormat="1" x14ac:dyDescent="0.25">
      <c r="A1279" s="122"/>
      <c r="B1279" s="123"/>
      <c r="C1279" s="124"/>
      <c r="D1279" s="124"/>
      <c r="E1279" s="185"/>
      <c r="F1279" s="5"/>
      <c r="G1279" s="5"/>
      <c r="H1279" s="64" t="str">
        <f t="shared" si="34"/>
        <v/>
      </c>
      <c r="I1279" s="5"/>
      <c r="J1279" s="5"/>
      <c r="K1279" s="64" t="str">
        <f t="shared" si="35"/>
        <v/>
      </c>
      <c r="L1279" s="119"/>
      <c r="M1279" s="152"/>
      <c r="N1279" s="119"/>
      <c r="O1279" s="5" t="s">
        <v>293</v>
      </c>
      <c r="P1279" s="127"/>
      <c r="Q1279" s="129"/>
      <c r="R1279" s="237"/>
      <c r="S1279" s="128"/>
      <c r="T1279" s="119"/>
      <c r="U1279" s="130"/>
      <c r="V1279" s="130"/>
      <c r="W1279" s="5"/>
      <c r="X1279" s="128"/>
      <c r="Y1279" s="127"/>
      <c r="Z1279" s="127"/>
      <c r="AA1279" s="128"/>
      <c r="AB1279" s="119"/>
      <c r="AC1279" s="68" t="s">
        <v>82</v>
      </c>
      <c r="AD1279" s="35"/>
      <c r="AE1279" s="112"/>
      <c r="AF1279" s="112"/>
      <c r="AG1279" s="112"/>
      <c r="AH1279" s="112"/>
      <c r="AI1279" s="6"/>
      <c r="AJ1279" s="6"/>
      <c r="AK1279" s="6"/>
      <c r="AL1279" s="145"/>
      <c r="AM1279" s="135"/>
      <c r="AN1279" s="136"/>
      <c r="AO1279" s="136"/>
      <c r="AP1279" s="136"/>
      <c r="AQ1279" s="147"/>
      <c r="AR1279" s="145"/>
      <c r="AS1279" s="110"/>
      <c r="AT1279" s="119"/>
      <c r="AU1279" s="10"/>
      <c r="AV1279" s="119"/>
      <c r="AW1279" s="8"/>
      <c r="AX1279" s="9"/>
      <c r="AY1279" s="9"/>
      <c r="AZ1279" s="9"/>
      <c r="BA1279" s="145"/>
      <c r="BB1279" s="145"/>
      <c r="BC1279" s="149"/>
      <c r="BD1279" s="33"/>
      <c r="BE1279" s="6"/>
      <c r="BF1279" s="8"/>
      <c r="BG1279" s="154"/>
      <c r="BH1279" s="119"/>
      <c r="BI1279" s="119"/>
      <c r="BJ1279" s="6"/>
      <c r="BK1279" s="108"/>
      <c r="BL1279" s="108"/>
      <c r="BM1279" s="6"/>
      <c r="BN1279" s="6"/>
      <c r="BO1279" s="7"/>
      <c r="BP1279" s="6"/>
      <c r="BQ1279" s="156"/>
      <c r="BR1279" s="139" t="s">
        <v>80</v>
      </c>
      <c r="BS1279" s="159"/>
      <c r="BT1279" s="6"/>
    </row>
    <row r="1280" spans="1:72" s="101" customFormat="1" x14ac:dyDescent="0.25">
      <c r="A1280" s="122"/>
      <c r="B1280" s="123"/>
      <c r="C1280" s="124"/>
      <c r="D1280" s="124"/>
      <c r="E1280" s="185"/>
      <c r="F1280" s="5"/>
      <c r="G1280" s="5"/>
      <c r="H1280" s="64" t="str">
        <f t="shared" si="34"/>
        <v/>
      </c>
      <c r="I1280" s="5"/>
      <c r="J1280" s="5"/>
      <c r="K1280" s="64" t="str">
        <f t="shared" si="35"/>
        <v/>
      </c>
      <c r="L1280" s="119"/>
      <c r="M1280" s="152"/>
      <c r="N1280" s="119"/>
      <c r="O1280" s="5" t="s">
        <v>293</v>
      </c>
      <c r="P1280" s="127"/>
      <c r="Q1280" s="129"/>
      <c r="R1280" s="237"/>
      <c r="S1280" s="128"/>
      <c r="T1280" s="119"/>
      <c r="U1280" s="130"/>
      <c r="V1280" s="130"/>
      <c r="W1280" s="5"/>
      <c r="X1280" s="128"/>
      <c r="Y1280" s="127"/>
      <c r="Z1280" s="127"/>
      <c r="AA1280" s="128"/>
      <c r="AB1280" s="119"/>
      <c r="AC1280" s="68" t="s">
        <v>82</v>
      </c>
      <c r="AD1280" s="35"/>
      <c r="AE1280" s="112"/>
      <c r="AF1280" s="112"/>
      <c r="AG1280" s="112"/>
      <c r="AH1280" s="112"/>
      <c r="AI1280" s="6"/>
      <c r="AJ1280" s="6"/>
      <c r="AK1280" s="6"/>
      <c r="AL1280" s="145"/>
      <c r="AM1280" s="135"/>
      <c r="AN1280" s="136"/>
      <c r="AO1280" s="136"/>
      <c r="AP1280" s="136"/>
      <c r="AQ1280" s="147"/>
      <c r="AR1280" s="145"/>
      <c r="AS1280" s="110"/>
      <c r="AT1280" s="119"/>
      <c r="AU1280" s="10"/>
      <c r="AV1280" s="119"/>
      <c r="AW1280" s="8"/>
      <c r="AX1280" s="9"/>
      <c r="AY1280" s="9"/>
      <c r="AZ1280" s="9"/>
      <c r="BA1280" s="145"/>
      <c r="BB1280" s="145"/>
      <c r="BC1280" s="149"/>
      <c r="BD1280" s="33"/>
      <c r="BE1280" s="6"/>
      <c r="BF1280" s="8"/>
      <c r="BG1280" s="154"/>
      <c r="BH1280" s="119"/>
      <c r="BI1280" s="119"/>
      <c r="BJ1280" s="6"/>
      <c r="BK1280" s="108"/>
      <c r="BL1280" s="108"/>
      <c r="BM1280" s="6"/>
      <c r="BN1280" s="6"/>
      <c r="BO1280" s="7"/>
      <c r="BP1280" s="6"/>
      <c r="BQ1280" s="156"/>
      <c r="BR1280" s="139" t="s">
        <v>80</v>
      </c>
      <c r="BS1280" s="159"/>
      <c r="BT1280" s="6"/>
    </row>
    <row r="1281" spans="1:72" s="101" customFormat="1" x14ac:dyDescent="0.25">
      <c r="A1281" s="122"/>
      <c r="B1281" s="123"/>
      <c r="C1281" s="123"/>
      <c r="D1281" s="124"/>
      <c r="E1281" s="185"/>
      <c r="F1281" s="5"/>
      <c r="G1281" s="5"/>
      <c r="H1281" s="64" t="str">
        <f t="shared" si="34"/>
        <v/>
      </c>
      <c r="I1281" s="5"/>
      <c r="J1281" s="5"/>
      <c r="K1281" s="103" t="str">
        <f t="shared" si="35"/>
        <v/>
      </c>
      <c r="L1281" s="119"/>
      <c r="M1281" s="152"/>
      <c r="N1281" s="119"/>
      <c r="O1281" s="5" t="s">
        <v>293</v>
      </c>
      <c r="P1281" s="127"/>
      <c r="Q1281" s="129"/>
      <c r="R1281" s="237"/>
      <c r="S1281" s="128"/>
      <c r="T1281" s="119"/>
      <c r="U1281" s="130"/>
      <c r="V1281" s="130"/>
      <c r="W1281" s="5"/>
      <c r="X1281" s="128"/>
      <c r="Y1281" s="127"/>
      <c r="Z1281" s="127"/>
      <c r="AA1281" s="128"/>
      <c r="AB1281" s="119"/>
      <c r="AC1281" s="68" t="s">
        <v>82</v>
      </c>
      <c r="AD1281" s="35"/>
      <c r="AE1281" s="112"/>
      <c r="AF1281" s="112"/>
      <c r="AG1281" s="112"/>
      <c r="AH1281" s="112"/>
      <c r="AI1281" s="6"/>
      <c r="AJ1281" s="6"/>
      <c r="AK1281" s="6"/>
      <c r="AL1281" s="145"/>
      <c r="AM1281" s="135"/>
      <c r="AN1281" s="136"/>
      <c r="AO1281" s="136"/>
      <c r="AP1281" s="136"/>
      <c r="AQ1281" s="147"/>
      <c r="AR1281" s="145"/>
      <c r="AS1281" s="110"/>
      <c r="AT1281" s="119"/>
      <c r="AU1281" s="10"/>
      <c r="AV1281" s="119"/>
      <c r="AW1281" s="8"/>
      <c r="AX1281" s="9"/>
      <c r="AY1281" s="9"/>
      <c r="AZ1281" s="9"/>
      <c r="BA1281" s="145"/>
      <c r="BB1281" s="145"/>
      <c r="BC1281" s="149"/>
      <c r="BD1281" s="33"/>
      <c r="BE1281" s="6"/>
      <c r="BF1281" s="8"/>
      <c r="BG1281" s="154"/>
      <c r="BH1281" s="119"/>
      <c r="BI1281" s="119"/>
      <c r="BJ1281" s="6"/>
      <c r="BK1281" s="108"/>
      <c r="BL1281" s="108"/>
      <c r="BM1281" s="6"/>
      <c r="BN1281" s="6"/>
      <c r="BO1281" s="7"/>
      <c r="BP1281" s="6"/>
      <c r="BQ1281" s="156"/>
      <c r="BR1281" s="139" t="s">
        <v>80</v>
      </c>
      <c r="BS1281" s="159"/>
      <c r="BT1281" s="6"/>
    </row>
    <row r="1282" spans="1:72" s="101" customFormat="1" x14ac:dyDescent="0.25">
      <c r="A1282" s="122"/>
      <c r="B1282" s="123"/>
      <c r="C1282" s="123"/>
      <c r="D1282" s="124"/>
      <c r="E1282" s="185"/>
      <c r="F1282" s="5"/>
      <c r="G1282" s="5"/>
      <c r="H1282" s="64" t="str">
        <f t="shared" si="34"/>
        <v/>
      </c>
      <c r="I1282" s="5"/>
      <c r="J1282" s="5"/>
      <c r="K1282" s="103" t="str">
        <f t="shared" si="35"/>
        <v/>
      </c>
      <c r="L1282" s="119"/>
      <c r="M1282" s="152"/>
      <c r="N1282" s="119"/>
      <c r="O1282" s="5" t="s">
        <v>293</v>
      </c>
      <c r="P1282" s="127"/>
      <c r="Q1282" s="129"/>
      <c r="R1282" s="237"/>
      <c r="S1282" s="128"/>
      <c r="T1282" s="119"/>
      <c r="U1282" s="130"/>
      <c r="V1282" s="130"/>
      <c r="W1282" s="5"/>
      <c r="X1282" s="128"/>
      <c r="Y1282" s="127"/>
      <c r="Z1282" s="127"/>
      <c r="AA1282" s="128"/>
      <c r="AB1282" s="119"/>
      <c r="AC1282" s="68" t="s">
        <v>82</v>
      </c>
      <c r="AD1282" s="35"/>
      <c r="AE1282" s="112"/>
      <c r="AF1282" s="112"/>
      <c r="AG1282" s="112"/>
      <c r="AH1282" s="112"/>
      <c r="AI1282" s="6"/>
      <c r="AJ1282" s="6"/>
      <c r="AK1282" s="6"/>
      <c r="AL1282" s="145"/>
      <c r="AM1282" s="135"/>
      <c r="AN1282" s="136"/>
      <c r="AO1282" s="136"/>
      <c r="AP1282" s="136"/>
      <c r="AQ1282" s="147"/>
      <c r="AR1282" s="145"/>
      <c r="AS1282" s="110"/>
      <c r="AT1282" s="119"/>
      <c r="AU1282" s="10"/>
      <c r="AV1282" s="119"/>
      <c r="AW1282" s="8"/>
      <c r="AX1282" s="9"/>
      <c r="AY1282" s="9"/>
      <c r="AZ1282" s="9"/>
      <c r="BA1282" s="145"/>
      <c r="BB1282" s="145"/>
      <c r="BC1282" s="149"/>
      <c r="BD1282" s="33"/>
      <c r="BE1282" s="6"/>
      <c r="BF1282" s="8"/>
      <c r="BG1282" s="154"/>
      <c r="BH1282" s="119"/>
      <c r="BI1282" s="119"/>
      <c r="BJ1282" s="6"/>
      <c r="BK1282" s="108"/>
      <c r="BL1282" s="108"/>
      <c r="BM1282" s="6"/>
      <c r="BN1282" s="6"/>
      <c r="BO1282" s="7"/>
      <c r="BP1282" s="6"/>
      <c r="BQ1282" s="156"/>
      <c r="BR1282" s="139" t="s">
        <v>80</v>
      </c>
      <c r="BS1282" s="159"/>
      <c r="BT1282" s="6"/>
    </row>
    <row r="1283" spans="1:72" s="101" customFormat="1" x14ac:dyDescent="0.25">
      <c r="A1283" s="122"/>
      <c r="B1283" s="123"/>
      <c r="C1283" s="123"/>
      <c r="D1283" s="124"/>
      <c r="E1283" s="185"/>
      <c r="F1283" s="5"/>
      <c r="G1283" s="5"/>
      <c r="H1283" s="64" t="str">
        <f t="shared" si="34"/>
        <v/>
      </c>
      <c r="I1283" s="5"/>
      <c r="J1283" s="5"/>
      <c r="K1283" s="103" t="str">
        <f t="shared" si="35"/>
        <v/>
      </c>
      <c r="L1283" s="119"/>
      <c r="M1283" s="152"/>
      <c r="N1283" s="119"/>
      <c r="O1283" s="5" t="s">
        <v>293</v>
      </c>
      <c r="P1283" s="127"/>
      <c r="Q1283" s="129"/>
      <c r="R1283" s="237"/>
      <c r="S1283" s="128"/>
      <c r="T1283" s="119"/>
      <c r="U1283" s="130"/>
      <c r="V1283" s="130"/>
      <c r="W1283" s="5"/>
      <c r="X1283" s="128"/>
      <c r="Y1283" s="127"/>
      <c r="Z1283" s="127"/>
      <c r="AA1283" s="128"/>
      <c r="AB1283" s="119"/>
      <c r="AC1283" s="68" t="s">
        <v>82</v>
      </c>
      <c r="AD1283" s="35"/>
      <c r="AE1283" s="112"/>
      <c r="AF1283" s="112"/>
      <c r="AG1283" s="112"/>
      <c r="AH1283" s="112"/>
      <c r="AI1283" s="6"/>
      <c r="AJ1283" s="6"/>
      <c r="AK1283" s="6"/>
      <c r="AL1283" s="145"/>
      <c r="AM1283" s="135"/>
      <c r="AN1283" s="136"/>
      <c r="AO1283" s="136"/>
      <c r="AP1283" s="136"/>
      <c r="AQ1283" s="147"/>
      <c r="AR1283" s="145"/>
      <c r="AS1283" s="110"/>
      <c r="AT1283" s="119"/>
      <c r="AU1283" s="10"/>
      <c r="AV1283" s="119"/>
      <c r="AW1283" s="8"/>
      <c r="AX1283" s="9"/>
      <c r="AY1283" s="9"/>
      <c r="AZ1283" s="9"/>
      <c r="BA1283" s="145"/>
      <c r="BB1283" s="145"/>
      <c r="BC1283" s="149"/>
      <c r="BD1283" s="33"/>
      <c r="BE1283" s="6"/>
      <c r="BF1283" s="8"/>
      <c r="BG1283" s="154"/>
      <c r="BH1283" s="119"/>
      <c r="BI1283" s="119"/>
      <c r="BJ1283" s="6"/>
      <c r="BK1283" s="108"/>
      <c r="BL1283" s="108"/>
      <c r="BM1283" s="6"/>
      <c r="BN1283" s="6"/>
      <c r="BO1283" s="7"/>
      <c r="BP1283" s="6"/>
      <c r="BQ1283" s="156"/>
      <c r="BR1283" s="139" t="s">
        <v>80</v>
      </c>
      <c r="BS1283" s="159"/>
      <c r="BT1283" s="6"/>
    </row>
    <row r="1284" spans="1:72" s="101" customFormat="1" x14ac:dyDescent="0.25">
      <c r="A1284" s="122"/>
      <c r="B1284" s="123"/>
      <c r="C1284" s="123"/>
      <c r="D1284" s="124"/>
      <c r="E1284" s="185"/>
      <c r="F1284" s="5"/>
      <c r="G1284" s="5"/>
      <c r="H1284" s="64" t="str">
        <f t="shared" si="34"/>
        <v/>
      </c>
      <c r="I1284" s="5"/>
      <c r="J1284" s="5"/>
      <c r="K1284" s="103" t="str">
        <f t="shared" si="35"/>
        <v/>
      </c>
      <c r="L1284" s="119"/>
      <c r="M1284" s="152"/>
      <c r="N1284" s="119"/>
      <c r="O1284" s="5" t="s">
        <v>293</v>
      </c>
      <c r="P1284" s="127"/>
      <c r="Q1284" s="129"/>
      <c r="R1284" s="237"/>
      <c r="S1284" s="128"/>
      <c r="T1284" s="119"/>
      <c r="U1284" s="130"/>
      <c r="V1284" s="130"/>
      <c r="W1284" s="5"/>
      <c r="X1284" s="128"/>
      <c r="Y1284" s="127"/>
      <c r="Z1284" s="127"/>
      <c r="AA1284" s="128"/>
      <c r="AB1284" s="119"/>
      <c r="AC1284" s="68" t="s">
        <v>82</v>
      </c>
      <c r="AD1284" s="35"/>
      <c r="AE1284" s="112"/>
      <c r="AF1284" s="112"/>
      <c r="AG1284" s="112"/>
      <c r="AH1284" s="112"/>
      <c r="AI1284" s="6"/>
      <c r="AJ1284" s="6"/>
      <c r="AK1284" s="6"/>
      <c r="AL1284" s="145"/>
      <c r="AM1284" s="135"/>
      <c r="AN1284" s="136"/>
      <c r="AO1284" s="136"/>
      <c r="AP1284" s="136"/>
      <c r="AQ1284" s="147"/>
      <c r="AR1284" s="145"/>
      <c r="AS1284" s="110"/>
      <c r="AT1284" s="119"/>
      <c r="AU1284" s="10"/>
      <c r="AV1284" s="119"/>
      <c r="AW1284" s="8"/>
      <c r="AX1284" s="9"/>
      <c r="AY1284" s="9"/>
      <c r="AZ1284" s="9"/>
      <c r="BA1284" s="145"/>
      <c r="BB1284" s="145"/>
      <c r="BC1284" s="149"/>
      <c r="BD1284" s="33"/>
      <c r="BE1284" s="6"/>
      <c r="BF1284" s="8"/>
      <c r="BG1284" s="154"/>
      <c r="BH1284" s="119"/>
      <c r="BI1284" s="119"/>
      <c r="BJ1284" s="6"/>
      <c r="BK1284" s="108"/>
      <c r="BL1284" s="108"/>
      <c r="BM1284" s="6"/>
      <c r="BN1284" s="6"/>
      <c r="BO1284" s="7"/>
      <c r="BP1284" s="6"/>
      <c r="BQ1284" s="156"/>
      <c r="BR1284" s="139" t="s">
        <v>80</v>
      </c>
      <c r="BS1284" s="159"/>
      <c r="BT1284" s="6"/>
    </row>
    <row r="1285" spans="1:72" s="101" customFormat="1" x14ac:dyDescent="0.25">
      <c r="A1285" s="122"/>
      <c r="B1285" s="123"/>
      <c r="C1285" s="123"/>
      <c r="D1285" s="124"/>
      <c r="E1285" s="185"/>
      <c r="F1285" s="5"/>
      <c r="G1285" s="5"/>
      <c r="H1285" s="64" t="str">
        <f t="shared" si="34"/>
        <v/>
      </c>
      <c r="I1285" s="5"/>
      <c r="J1285" s="5"/>
      <c r="K1285" s="103" t="str">
        <f t="shared" si="35"/>
        <v/>
      </c>
      <c r="L1285" s="119"/>
      <c r="M1285" s="152"/>
      <c r="N1285" s="119"/>
      <c r="O1285" s="5" t="s">
        <v>293</v>
      </c>
      <c r="P1285" s="127"/>
      <c r="Q1285" s="129"/>
      <c r="R1285" s="237"/>
      <c r="S1285" s="128"/>
      <c r="T1285" s="119"/>
      <c r="U1285" s="130"/>
      <c r="V1285" s="130"/>
      <c r="W1285" s="5"/>
      <c r="X1285" s="128"/>
      <c r="Y1285" s="127"/>
      <c r="Z1285" s="127"/>
      <c r="AA1285" s="128"/>
      <c r="AB1285" s="119"/>
      <c r="AC1285" s="68" t="s">
        <v>82</v>
      </c>
      <c r="AD1285" s="35"/>
      <c r="AE1285" s="112"/>
      <c r="AF1285" s="112"/>
      <c r="AG1285" s="112"/>
      <c r="AH1285" s="112"/>
      <c r="AI1285" s="6"/>
      <c r="AJ1285" s="6"/>
      <c r="AK1285" s="6"/>
      <c r="AL1285" s="145"/>
      <c r="AM1285" s="135"/>
      <c r="AN1285" s="136"/>
      <c r="AO1285" s="136"/>
      <c r="AP1285" s="136"/>
      <c r="AQ1285" s="147"/>
      <c r="AR1285" s="145"/>
      <c r="AS1285" s="110"/>
      <c r="AT1285" s="119"/>
      <c r="AU1285" s="10"/>
      <c r="AV1285" s="119"/>
      <c r="AW1285" s="8"/>
      <c r="AX1285" s="9"/>
      <c r="AY1285" s="9"/>
      <c r="AZ1285" s="9"/>
      <c r="BA1285" s="145"/>
      <c r="BB1285" s="145"/>
      <c r="BC1285" s="149"/>
      <c r="BD1285" s="33"/>
      <c r="BE1285" s="6"/>
      <c r="BF1285" s="8"/>
      <c r="BG1285" s="154"/>
      <c r="BH1285" s="119"/>
      <c r="BI1285" s="119"/>
      <c r="BJ1285" s="6"/>
      <c r="BK1285" s="108"/>
      <c r="BL1285" s="108"/>
      <c r="BM1285" s="6"/>
      <c r="BN1285" s="6"/>
      <c r="BO1285" s="7"/>
      <c r="BP1285" s="6"/>
      <c r="BQ1285" s="156"/>
      <c r="BR1285" s="139" t="s">
        <v>80</v>
      </c>
      <c r="BS1285" s="159"/>
      <c r="BT1285" s="6"/>
    </row>
    <row r="1286" spans="1:72" s="101" customFormat="1" x14ac:dyDescent="0.25">
      <c r="A1286" s="122"/>
      <c r="B1286" s="123"/>
      <c r="C1286" s="123"/>
      <c r="D1286" s="124"/>
      <c r="E1286" s="185"/>
      <c r="F1286" s="5"/>
      <c r="G1286" s="5"/>
      <c r="H1286" s="64" t="str">
        <f t="shared" si="34"/>
        <v/>
      </c>
      <c r="I1286" s="5"/>
      <c r="J1286" s="5"/>
      <c r="K1286" s="103" t="str">
        <f t="shared" si="35"/>
        <v/>
      </c>
      <c r="L1286" s="119"/>
      <c r="M1286" s="152"/>
      <c r="N1286" s="119"/>
      <c r="O1286" s="5" t="s">
        <v>293</v>
      </c>
      <c r="P1286" s="127"/>
      <c r="Q1286" s="129"/>
      <c r="R1286" s="237"/>
      <c r="S1286" s="128"/>
      <c r="T1286" s="119"/>
      <c r="U1286" s="130"/>
      <c r="V1286" s="130"/>
      <c r="W1286" s="5"/>
      <c r="X1286" s="128"/>
      <c r="Y1286" s="127"/>
      <c r="Z1286" s="127"/>
      <c r="AA1286" s="128"/>
      <c r="AB1286" s="119"/>
      <c r="AC1286" s="68" t="s">
        <v>82</v>
      </c>
      <c r="AD1286" s="35"/>
      <c r="AE1286" s="112"/>
      <c r="AF1286" s="112"/>
      <c r="AG1286" s="112"/>
      <c r="AH1286" s="112"/>
      <c r="AI1286" s="6"/>
      <c r="AJ1286" s="6"/>
      <c r="AK1286" s="6"/>
      <c r="AL1286" s="145"/>
      <c r="AM1286" s="135"/>
      <c r="AN1286" s="136"/>
      <c r="AO1286" s="136"/>
      <c r="AP1286" s="136"/>
      <c r="AQ1286" s="147"/>
      <c r="AR1286" s="145"/>
      <c r="AS1286" s="110"/>
      <c r="AT1286" s="119"/>
      <c r="AU1286" s="10"/>
      <c r="AV1286" s="119"/>
      <c r="AW1286" s="8"/>
      <c r="AX1286" s="9"/>
      <c r="AY1286" s="9"/>
      <c r="AZ1286" s="9"/>
      <c r="BA1286" s="145"/>
      <c r="BB1286" s="145"/>
      <c r="BC1286" s="149"/>
      <c r="BD1286" s="33"/>
      <c r="BE1286" s="6"/>
      <c r="BF1286" s="8"/>
      <c r="BG1286" s="154"/>
      <c r="BH1286" s="119"/>
      <c r="BI1286" s="119"/>
      <c r="BJ1286" s="6"/>
      <c r="BK1286" s="108"/>
      <c r="BL1286" s="108"/>
      <c r="BM1286" s="6"/>
      <c r="BN1286" s="6"/>
      <c r="BO1286" s="7"/>
      <c r="BP1286" s="6"/>
      <c r="BQ1286" s="156"/>
      <c r="BR1286" s="139" t="s">
        <v>80</v>
      </c>
      <c r="BS1286" s="159"/>
      <c r="BT1286" s="6"/>
    </row>
    <row r="1287" spans="1:72" s="101" customFormat="1" x14ac:dyDescent="0.25">
      <c r="A1287" s="122"/>
      <c r="B1287" s="123"/>
      <c r="C1287" s="123"/>
      <c r="D1287" s="124"/>
      <c r="E1287" s="185"/>
      <c r="F1287" s="5"/>
      <c r="G1287" s="5"/>
      <c r="H1287" s="64" t="str">
        <f t="shared" si="34"/>
        <v/>
      </c>
      <c r="I1287" s="5"/>
      <c r="J1287" s="5"/>
      <c r="K1287" s="103" t="str">
        <f t="shared" si="35"/>
        <v/>
      </c>
      <c r="L1287" s="119"/>
      <c r="M1287" s="152"/>
      <c r="N1287" s="119"/>
      <c r="O1287" s="5" t="s">
        <v>293</v>
      </c>
      <c r="P1287" s="127"/>
      <c r="Q1287" s="129"/>
      <c r="R1287" s="237"/>
      <c r="S1287" s="128"/>
      <c r="T1287" s="119"/>
      <c r="U1287" s="130"/>
      <c r="V1287" s="130"/>
      <c r="W1287" s="5"/>
      <c r="X1287" s="128"/>
      <c r="Y1287" s="127"/>
      <c r="Z1287" s="127"/>
      <c r="AA1287" s="128"/>
      <c r="AB1287" s="119"/>
      <c r="AC1287" s="68" t="s">
        <v>82</v>
      </c>
      <c r="AD1287" s="35"/>
      <c r="AE1287" s="112"/>
      <c r="AF1287" s="112"/>
      <c r="AG1287" s="112"/>
      <c r="AH1287" s="112"/>
      <c r="AI1287" s="6"/>
      <c r="AJ1287" s="6"/>
      <c r="AK1287" s="6"/>
      <c r="AL1287" s="145"/>
      <c r="AM1287" s="135"/>
      <c r="AN1287" s="136"/>
      <c r="AO1287" s="136"/>
      <c r="AP1287" s="136"/>
      <c r="AQ1287" s="147"/>
      <c r="AR1287" s="145"/>
      <c r="AS1287" s="110"/>
      <c r="AT1287" s="119"/>
      <c r="AU1287" s="10"/>
      <c r="AV1287" s="119"/>
      <c r="AW1287" s="8"/>
      <c r="AX1287" s="9"/>
      <c r="AY1287" s="9"/>
      <c r="AZ1287" s="9"/>
      <c r="BA1287" s="145"/>
      <c r="BB1287" s="145"/>
      <c r="BC1287" s="149"/>
      <c r="BD1287" s="33"/>
      <c r="BE1287" s="6"/>
      <c r="BF1287" s="8"/>
      <c r="BG1287" s="154"/>
      <c r="BH1287" s="119"/>
      <c r="BI1287" s="119"/>
      <c r="BJ1287" s="6"/>
      <c r="BK1287" s="108"/>
      <c r="BL1287" s="108"/>
      <c r="BM1287" s="6"/>
      <c r="BN1287" s="6"/>
      <c r="BO1287" s="7"/>
      <c r="BP1287" s="6"/>
      <c r="BQ1287" s="156"/>
      <c r="BR1287" s="139" t="s">
        <v>80</v>
      </c>
      <c r="BS1287" s="159"/>
      <c r="BT1287" s="6"/>
    </row>
    <row r="1288" spans="1:72" s="101" customFormat="1" x14ac:dyDescent="0.25">
      <c r="A1288" s="122"/>
      <c r="B1288" s="123"/>
      <c r="C1288" s="123"/>
      <c r="D1288" s="124"/>
      <c r="E1288" s="185"/>
      <c r="F1288" s="5"/>
      <c r="G1288" s="5"/>
      <c r="H1288" s="64" t="str">
        <f t="shared" si="34"/>
        <v/>
      </c>
      <c r="I1288" s="5"/>
      <c r="J1288" s="5"/>
      <c r="K1288" s="103" t="str">
        <f t="shared" si="35"/>
        <v/>
      </c>
      <c r="L1288" s="119"/>
      <c r="M1288" s="152"/>
      <c r="N1288" s="119"/>
      <c r="O1288" s="5" t="s">
        <v>293</v>
      </c>
      <c r="P1288" s="127"/>
      <c r="Q1288" s="129"/>
      <c r="R1288" s="237"/>
      <c r="S1288" s="128"/>
      <c r="T1288" s="119"/>
      <c r="U1288" s="130"/>
      <c r="V1288" s="130"/>
      <c r="W1288" s="5"/>
      <c r="X1288" s="128"/>
      <c r="Y1288" s="127"/>
      <c r="Z1288" s="127"/>
      <c r="AA1288" s="128"/>
      <c r="AB1288" s="119"/>
      <c r="AC1288" s="68" t="s">
        <v>82</v>
      </c>
      <c r="AD1288" s="35"/>
      <c r="AE1288" s="112"/>
      <c r="AF1288" s="112"/>
      <c r="AG1288" s="112"/>
      <c r="AH1288" s="112"/>
      <c r="AI1288" s="6"/>
      <c r="AJ1288" s="6"/>
      <c r="AK1288" s="6"/>
      <c r="AL1288" s="145"/>
      <c r="AM1288" s="135"/>
      <c r="AN1288" s="136"/>
      <c r="AO1288" s="136"/>
      <c r="AP1288" s="136"/>
      <c r="AQ1288" s="147"/>
      <c r="AR1288" s="145"/>
      <c r="AS1288" s="110"/>
      <c r="AT1288" s="119"/>
      <c r="AU1288" s="10"/>
      <c r="AV1288" s="119"/>
      <c r="AW1288" s="8"/>
      <c r="AX1288" s="9"/>
      <c r="AY1288" s="9"/>
      <c r="AZ1288" s="9"/>
      <c r="BA1288" s="145"/>
      <c r="BB1288" s="145"/>
      <c r="BC1288" s="149"/>
      <c r="BD1288" s="33"/>
      <c r="BE1288" s="6"/>
      <c r="BF1288" s="8"/>
      <c r="BG1288" s="154"/>
      <c r="BH1288" s="119"/>
      <c r="BI1288" s="119"/>
      <c r="BJ1288" s="6"/>
      <c r="BK1288" s="108"/>
      <c r="BL1288" s="108"/>
      <c r="BM1288" s="6"/>
      <c r="BN1288" s="6"/>
      <c r="BO1288" s="7"/>
      <c r="BP1288" s="6"/>
      <c r="BQ1288" s="156"/>
      <c r="BR1288" s="139" t="s">
        <v>80</v>
      </c>
      <c r="BS1288" s="159"/>
      <c r="BT1288" s="6"/>
    </row>
    <row r="1289" spans="1:72" s="101" customFormat="1" x14ac:dyDescent="0.25">
      <c r="A1289" s="122"/>
      <c r="B1289" s="123"/>
      <c r="C1289" s="123"/>
      <c r="D1289" s="124"/>
      <c r="E1289" s="185"/>
      <c r="F1289" s="5"/>
      <c r="G1289" s="5"/>
      <c r="H1289" s="64" t="str">
        <f t="shared" si="34"/>
        <v/>
      </c>
      <c r="I1289" s="5"/>
      <c r="J1289" s="5"/>
      <c r="K1289" s="103" t="str">
        <f t="shared" si="35"/>
        <v/>
      </c>
      <c r="L1289" s="119"/>
      <c r="M1289" s="152"/>
      <c r="N1289" s="119"/>
      <c r="O1289" s="5" t="s">
        <v>293</v>
      </c>
      <c r="P1289" s="127"/>
      <c r="Q1289" s="129"/>
      <c r="R1289" s="237"/>
      <c r="S1289" s="128"/>
      <c r="T1289" s="119"/>
      <c r="U1289" s="130"/>
      <c r="V1289" s="130"/>
      <c r="W1289" s="5"/>
      <c r="X1289" s="128"/>
      <c r="Y1289" s="127"/>
      <c r="Z1289" s="127"/>
      <c r="AA1289" s="128"/>
      <c r="AB1289" s="119"/>
      <c r="AC1289" s="68" t="s">
        <v>82</v>
      </c>
      <c r="AD1289" s="35"/>
      <c r="AE1289" s="112"/>
      <c r="AF1289" s="112"/>
      <c r="AG1289" s="112"/>
      <c r="AH1289" s="112"/>
      <c r="AI1289" s="6"/>
      <c r="AJ1289" s="6"/>
      <c r="AK1289" s="6"/>
      <c r="AL1289" s="145"/>
      <c r="AM1289" s="135"/>
      <c r="AN1289" s="136"/>
      <c r="AO1289" s="136"/>
      <c r="AP1289" s="136"/>
      <c r="AQ1289" s="147"/>
      <c r="AR1289" s="145"/>
      <c r="AS1289" s="110"/>
      <c r="AT1289" s="119"/>
      <c r="AU1289" s="10"/>
      <c r="AV1289" s="119"/>
      <c r="AW1289" s="8"/>
      <c r="AX1289" s="9"/>
      <c r="AY1289" s="9"/>
      <c r="AZ1289" s="9"/>
      <c r="BA1289" s="145"/>
      <c r="BB1289" s="145"/>
      <c r="BC1289" s="149"/>
      <c r="BD1289" s="33"/>
      <c r="BE1289" s="6"/>
      <c r="BF1289" s="8"/>
      <c r="BG1289" s="154"/>
      <c r="BH1289" s="119"/>
      <c r="BI1289" s="119"/>
      <c r="BJ1289" s="6"/>
      <c r="BK1289" s="108"/>
      <c r="BL1289" s="108"/>
      <c r="BM1289" s="6"/>
      <c r="BN1289" s="6"/>
      <c r="BO1289" s="7"/>
      <c r="BP1289" s="6"/>
      <c r="BQ1289" s="156"/>
      <c r="BR1289" s="139" t="s">
        <v>80</v>
      </c>
      <c r="BS1289" s="159"/>
      <c r="BT1289" s="6"/>
    </row>
    <row r="1290" spans="1:72" s="101" customFormat="1" x14ac:dyDescent="0.25">
      <c r="A1290" s="122"/>
      <c r="B1290" s="123"/>
      <c r="C1290" s="123"/>
      <c r="D1290" s="124"/>
      <c r="E1290" s="185"/>
      <c r="F1290" s="5"/>
      <c r="G1290" s="5"/>
      <c r="H1290" s="64" t="str">
        <f t="shared" si="34"/>
        <v/>
      </c>
      <c r="I1290" s="5"/>
      <c r="J1290" s="5"/>
      <c r="K1290" s="103" t="str">
        <f t="shared" si="35"/>
        <v/>
      </c>
      <c r="L1290" s="119"/>
      <c r="M1290" s="152"/>
      <c r="N1290" s="119"/>
      <c r="O1290" s="5" t="s">
        <v>293</v>
      </c>
      <c r="P1290" s="127"/>
      <c r="Q1290" s="129"/>
      <c r="R1290" s="237"/>
      <c r="S1290" s="128"/>
      <c r="T1290" s="119"/>
      <c r="U1290" s="130"/>
      <c r="V1290" s="130"/>
      <c r="W1290" s="5"/>
      <c r="X1290" s="128"/>
      <c r="Y1290" s="127"/>
      <c r="Z1290" s="127"/>
      <c r="AA1290" s="128"/>
      <c r="AB1290" s="119"/>
      <c r="AC1290" s="68" t="s">
        <v>82</v>
      </c>
      <c r="AD1290" s="35"/>
      <c r="AE1290" s="112"/>
      <c r="AF1290" s="112"/>
      <c r="AG1290" s="112"/>
      <c r="AH1290" s="112"/>
      <c r="AI1290" s="6"/>
      <c r="AJ1290" s="6"/>
      <c r="AK1290" s="6"/>
      <c r="AL1290" s="145"/>
      <c r="AM1290" s="135"/>
      <c r="AN1290" s="136"/>
      <c r="AO1290" s="136"/>
      <c r="AP1290" s="136"/>
      <c r="AQ1290" s="147"/>
      <c r="AR1290" s="145"/>
      <c r="AS1290" s="110"/>
      <c r="AT1290" s="119"/>
      <c r="AU1290" s="10"/>
      <c r="AV1290" s="119"/>
      <c r="AW1290" s="8"/>
      <c r="AX1290" s="9"/>
      <c r="AY1290" s="9"/>
      <c r="AZ1290" s="9"/>
      <c r="BA1290" s="145"/>
      <c r="BB1290" s="145"/>
      <c r="BC1290" s="149"/>
      <c r="BD1290" s="33"/>
      <c r="BE1290" s="6"/>
      <c r="BF1290" s="8"/>
      <c r="BG1290" s="154"/>
      <c r="BH1290" s="119"/>
      <c r="BI1290" s="119"/>
      <c r="BJ1290" s="6"/>
      <c r="BK1290" s="108"/>
      <c r="BL1290" s="108"/>
      <c r="BM1290" s="6"/>
      <c r="BN1290" s="6"/>
      <c r="BO1290" s="7"/>
      <c r="BP1290" s="6"/>
      <c r="BQ1290" s="156"/>
      <c r="BR1290" s="139" t="s">
        <v>80</v>
      </c>
      <c r="BS1290" s="159"/>
      <c r="BT1290" s="6"/>
    </row>
    <row r="1291" spans="1:72" s="101" customFormat="1" x14ac:dyDescent="0.25">
      <c r="A1291" s="122"/>
      <c r="B1291" s="123"/>
      <c r="C1291" s="123"/>
      <c r="D1291" s="124"/>
      <c r="E1291" s="185"/>
      <c r="F1291" s="5"/>
      <c r="G1291" s="5"/>
      <c r="H1291" s="64" t="str">
        <f t="shared" si="34"/>
        <v/>
      </c>
      <c r="I1291" s="5"/>
      <c r="J1291" s="5"/>
      <c r="K1291" s="103" t="str">
        <f t="shared" si="35"/>
        <v/>
      </c>
      <c r="L1291" s="119"/>
      <c r="M1291" s="152"/>
      <c r="N1291" s="119"/>
      <c r="O1291" s="5" t="s">
        <v>293</v>
      </c>
      <c r="P1291" s="127"/>
      <c r="Q1291" s="129"/>
      <c r="R1291" s="237"/>
      <c r="S1291" s="128"/>
      <c r="T1291" s="119"/>
      <c r="U1291" s="130"/>
      <c r="V1291" s="130"/>
      <c r="W1291" s="5"/>
      <c r="X1291" s="128"/>
      <c r="Y1291" s="127"/>
      <c r="Z1291" s="127"/>
      <c r="AA1291" s="128"/>
      <c r="AB1291" s="119"/>
      <c r="AC1291" s="68" t="s">
        <v>82</v>
      </c>
      <c r="AD1291" s="35"/>
      <c r="AE1291" s="112"/>
      <c r="AF1291" s="112"/>
      <c r="AG1291" s="112"/>
      <c r="AH1291" s="112"/>
      <c r="AI1291" s="6"/>
      <c r="AJ1291" s="6"/>
      <c r="AK1291" s="6"/>
      <c r="AL1291" s="145"/>
      <c r="AM1291" s="135"/>
      <c r="AN1291" s="136"/>
      <c r="AO1291" s="136"/>
      <c r="AP1291" s="136"/>
      <c r="AQ1291" s="147"/>
      <c r="AR1291" s="145"/>
      <c r="AS1291" s="110"/>
      <c r="AT1291" s="119"/>
      <c r="AU1291" s="10"/>
      <c r="AV1291" s="119"/>
      <c r="AW1291" s="8"/>
      <c r="AX1291" s="9"/>
      <c r="AY1291" s="9"/>
      <c r="AZ1291" s="9"/>
      <c r="BA1291" s="145"/>
      <c r="BB1291" s="145"/>
      <c r="BC1291" s="149"/>
      <c r="BD1291" s="33"/>
      <c r="BE1291" s="6"/>
      <c r="BF1291" s="8"/>
      <c r="BG1291" s="154"/>
      <c r="BH1291" s="119"/>
      <c r="BI1291" s="119"/>
      <c r="BJ1291" s="6"/>
      <c r="BK1291" s="108"/>
      <c r="BL1291" s="108"/>
      <c r="BM1291" s="6"/>
      <c r="BN1291" s="6"/>
      <c r="BO1291" s="7"/>
      <c r="BP1291" s="6"/>
      <c r="BQ1291" s="156"/>
      <c r="BR1291" s="139" t="s">
        <v>80</v>
      </c>
      <c r="BS1291" s="159"/>
      <c r="BT1291" s="6"/>
    </row>
    <row r="1292" spans="1:72" s="101" customFormat="1" x14ac:dyDescent="0.25">
      <c r="A1292" s="122"/>
      <c r="B1292" s="123"/>
      <c r="C1292" s="123"/>
      <c r="D1292" s="124"/>
      <c r="E1292" s="185"/>
      <c r="F1292" s="5"/>
      <c r="G1292" s="5"/>
      <c r="H1292" s="64" t="str">
        <f t="shared" si="34"/>
        <v/>
      </c>
      <c r="I1292" s="5"/>
      <c r="J1292" s="5"/>
      <c r="K1292" s="103" t="str">
        <f t="shared" si="35"/>
        <v/>
      </c>
      <c r="L1292" s="119"/>
      <c r="M1292" s="152"/>
      <c r="N1292" s="119"/>
      <c r="O1292" s="5" t="s">
        <v>293</v>
      </c>
      <c r="P1292" s="127"/>
      <c r="Q1292" s="129"/>
      <c r="R1292" s="237"/>
      <c r="S1292" s="128"/>
      <c r="T1292" s="119"/>
      <c r="U1292" s="130"/>
      <c r="V1292" s="130"/>
      <c r="W1292" s="5"/>
      <c r="X1292" s="128"/>
      <c r="Y1292" s="127"/>
      <c r="Z1292" s="127"/>
      <c r="AA1292" s="128"/>
      <c r="AB1292" s="119"/>
      <c r="AC1292" s="68" t="s">
        <v>82</v>
      </c>
      <c r="AD1292" s="35"/>
      <c r="AE1292" s="112"/>
      <c r="AF1292" s="112"/>
      <c r="AG1292" s="112"/>
      <c r="AH1292" s="112"/>
      <c r="AI1292" s="6"/>
      <c r="AJ1292" s="6"/>
      <c r="AK1292" s="6"/>
      <c r="AL1292" s="145"/>
      <c r="AM1292" s="135"/>
      <c r="AN1292" s="136"/>
      <c r="AO1292" s="136"/>
      <c r="AP1292" s="136"/>
      <c r="AQ1292" s="147"/>
      <c r="AR1292" s="145"/>
      <c r="AS1292" s="110"/>
      <c r="AT1292" s="119"/>
      <c r="AU1292" s="10"/>
      <c r="AV1292" s="119"/>
      <c r="AW1292" s="8"/>
      <c r="AX1292" s="9"/>
      <c r="AY1292" s="9"/>
      <c r="AZ1292" s="9"/>
      <c r="BA1292" s="145"/>
      <c r="BB1292" s="145"/>
      <c r="BC1292" s="149"/>
      <c r="BD1292" s="33"/>
      <c r="BE1292" s="6"/>
      <c r="BF1292" s="8"/>
      <c r="BG1292" s="154"/>
      <c r="BH1292" s="119"/>
      <c r="BI1292" s="119"/>
      <c r="BJ1292" s="6"/>
      <c r="BK1292" s="108"/>
      <c r="BL1292" s="108"/>
      <c r="BM1292" s="6"/>
      <c r="BN1292" s="6"/>
      <c r="BO1292" s="7"/>
      <c r="BP1292" s="6"/>
      <c r="BQ1292" s="156"/>
      <c r="BR1292" s="139" t="s">
        <v>80</v>
      </c>
      <c r="BS1292" s="159"/>
      <c r="BT1292" s="6"/>
    </row>
    <row r="1293" spans="1:72" s="101" customFormat="1" x14ac:dyDescent="0.25">
      <c r="A1293" s="122"/>
      <c r="B1293" s="123"/>
      <c r="C1293" s="123"/>
      <c r="D1293" s="124"/>
      <c r="E1293" s="185"/>
      <c r="F1293" s="5"/>
      <c r="G1293" s="5"/>
      <c r="H1293" s="64" t="str">
        <f t="shared" si="34"/>
        <v/>
      </c>
      <c r="I1293" s="5"/>
      <c r="J1293" s="5"/>
      <c r="K1293" s="103" t="str">
        <f t="shared" si="35"/>
        <v/>
      </c>
      <c r="L1293" s="119"/>
      <c r="M1293" s="152"/>
      <c r="N1293" s="119"/>
      <c r="O1293" s="5" t="s">
        <v>293</v>
      </c>
      <c r="P1293" s="127"/>
      <c r="Q1293" s="129"/>
      <c r="R1293" s="237"/>
      <c r="S1293" s="128"/>
      <c r="T1293" s="119"/>
      <c r="U1293" s="130"/>
      <c r="V1293" s="130"/>
      <c r="W1293" s="5"/>
      <c r="X1293" s="128"/>
      <c r="Y1293" s="127"/>
      <c r="Z1293" s="127"/>
      <c r="AA1293" s="128"/>
      <c r="AB1293" s="119"/>
      <c r="AC1293" s="68" t="s">
        <v>82</v>
      </c>
      <c r="AD1293" s="35"/>
      <c r="AE1293" s="112"/>
      <c r="AF1293" s="112"/>
      <c r="AG1293" s="112"/>
      <c r="AH1293" s="112"/>
      <c r="AI1293" s="6"/>
      <c r="AJ1293" s="6"/>
      <c r="AK1293" s="6"/>
      <c r="AL1293" s="145"/>
      <c r="AM1293" s="135"/>
      <c r="AN1293" s="136"/>
      <c r="AO1293" s="136"/>
      <c r="AP1293" s="136"/>
      <c r="AQ1293" s="147"/>
      <c r="AR1293" s="145"/>
      <c r="AS1293" s="110"/>
      <c r="AT1293" s="119"/>
      <c r="AU1293" s="10"/>
      <c r="AV1293" s="119"/>
      <c r="AW1293" s="8"/>
      <c r="AX1293" s="9"/>
      <c r="AY1293" s="9"/>
      <c r="AZ1293" s="9"/>
      <c r="BA1293" s="145"/>
      <c r="BB1293" s="145"/>
      <c r="BC1293" s="149"/>
      <c r="BD1293" s="33"/>
      <c r="BE1293" s="6"/>
      <c r="BF1293" s="8"/>
      <c r="BG1293" s="154"/>
      <c r="BH1293" s="119"/>
      <c r="BI1293" s="119"/>
      <c r="BJ1293" s="6"/>
      <c r="BK1293" s="108"/>
      <c r="BL1293" s="108"/>
      <c r="BM1293" s="6"/>
      <c r="BN1293" s="6"/>
      <c r="BO1293" s="7"/>
      <c r="BP1293" s="6"/>
      <c r="BQ1293" s="156"/>
      <c r="BR1293" s="139" t="s">
        <v>80</v>
      </c>
      <c r="BS1293" s="159"/>
      <c r="BT1293" s="6"/>
    </row>
    <row r="1294" spans="1:72" s="101" customFormat="1" x14ac:dyDescent="0.25">
      <c r="A1294" s="122"/>
      <c r="B1294" s="123"/>
      <c r="C1294" s="123"/>
      <c r="D1294" s="124"/>
      <c r="E1294" s="185"/>
      <c r="F1294" s="5"/>
      <c r="G1294" s="5"/>
      <c r="H1294" s="64" t="str">
        <f t="shared" si="34"/>
        <v/>
      </c>
      <c r="I1294" s="5"/>
      <c r="J1294" s="5"/>
      <c r="K1294" s="103" t="str">
        <f t="shared" si="35"/>
        <v/>
      </c>
      <c r="L1294" s="119"/>
      <c r="M1294" s="152"/>
      <c r="N1294" s="119"/>
      <c r="O1294" s="5" t="s">
        <v>293</v>
      </c>
      <c r="P1294" s="127"/>
      <c r="Q1294" s="129"/>
      <c r="R1294" s="237"/>
      <c r="S1294" s="128"/>
      <c r="T1294" s="119"/>
      <c r="U1294" s="130"/>
      <c r="V1294" s="130"/>
      <c r="W1294" s="5"/>
      <c r="X1294" s="128"/>
      <c r="Y1294" s="127"/>
      <c r="Z1294" s="127"/>
      <c r="AA1294" s="128"/>
      <c r="AB1294" s="119"/>
      <c r="AC1294" s="68" t="s">
        <v>82</v>
      </c>
      <c r="AD1294" s="35"/>
      <c r="AE1294" s="112"/>
      <c r="AF1294" s="112"/>
      <c r="AG1294" s="112"/>
      <c r="AH1294" s="112"/>
      <c r="AI1294" s="6"/>
      <c r="AJ1294" s="6"/>
      <c r="AK1294" s="6"/>
      <c r="AL1294" s="145"/>
      <c r="AM1294" s="135"/>
      <c r="AN1294" s="136"/>
      <c r="AO1294" s="136"/>
      <c r="AP1294" s="136"/>
      <c r="AQ1294" s="147"/>
      <c r="AR1294" s="145"/>
      <c r="AS1294" s="110"/>
      <c r="AT1294" s="119"/>
      <c r="AU1294" s="10"/>
      <c r="AV1294" s="119"/>
      <c r="AW1294" s="8"/>
      <c r="AX1294" s="9"/>
      <c r="AY1294" s="9"/>
      <c r="AZ1294" s="9"/>
      <c r="BA1294" s="145"/>
      <c r="BB1294" s="145"/>
      <c r="BC1294" s="149"/>
      <c r="BD1294" s="33"/>
      <c r="BE1294" s="6"/>
      <c r="BF1294" s="8"/>
      <c r="BG1294" s="154"/>
      <c r="BH1294" s="119"/>
      <c r="BI1294" s="119"/>
      <c r="BJ1294" s="6"/>
      <c r="BK1294" s="108"/>
      <c r="BL1294" s="108"/>
      <c r="BM1294" s="6"/>
      <c r="BN1294" s="6"/>
      <c r="BO1294" s="7"/>
      <c r="BP1294" s="6"/>
      <c r="BQ1294" s="156"/>
      <c r="BR1294" s="139" t="s">
        <v>80</v>
      </c>
      <c r="BS1294" s="159"/>
      <c r="BT1294" s="6"/>
    </row>
    <row r="1295" spans="1:72" s="101" customFormat="1" x14ac:dyDescent="0.25">
      <c r="A1295" s="122"/>
      <c r="B1295" s="123"/>
      <c r="C1295" s="123"/>
      <c r="D1295" s="124"/>
      <c r="E1295" s="185"/>
      <c r="F1295" s="5"/>
      <c r="G1295" s="5"/>
      <c r="H1295" s="64" t="str">
        <f t="shared" si="34"/>
        <v/>
      </c>
      <c r="I1295" s="5"/>
      <c r="J1295" s="5"/>
      <c r="K1295" s="103" t="str">
        <f t="shared" si="35"/>
        <v/>
      </c>
      <c r="L1295" s="119"/>
      <c r="M1295" s="152"/>
      <c r="N1295" s="119"/>
      <c r="O1295" s="5" t="s">
        <v>293</v>
      </c>
      <c r="P1295" s="127"/>
      <c r="Q1295" s="129"/>
      <c r="R1295" s="237"/>
      <c r="S1295" s="128"/>
      <c r="T1295" s="119"/>
      <c r="U1295" s="130"/>
      <c r="V1295" s="130"/>
      <c r="W1295" s="5"/>
      <c r="X1295" s="128"/>
      <c r="Y1295" s="127"/>
      <c r="Z1295" s="127"/>
      <c r="AA1295" s="128"/>
      <c r="AB1295" s="119"/>
      <c r="AC1295" s="68" t="s">
        <v>82</v>
      </c>
      <c r="AD1295" s="35"/>
      <c r="AE1295" s="112"/>
      <c r="AF1295" s="112"/>
      <c r="AG1295" s="112"/>
      <c r="AH1295" s="112"/>
      <c r="AI1295" s="6"/>
      <c r="AJ1295" s="6"/>
      <c r="AK1295" s="6"/>
      <c r="AL1295" s="145"/>
      <c r="AM1295" s="135"/>
      <c r="AN1295" s="136"/>
      <c r="AO1295" s="136"/>
      <c r="AP1295" s="136"/>
      <c r="AQ1295" s="147"/>
      <c r="AR1295" s="145"/>
      <c r="AS1295" s="110"/>
      <c r="AT1295" s="119"/>
      <c r="AU1295" s="10"/>
      <c r="AV1295" s="119"/>
      <c r="AW1295" s="8"/>
      <c r="AX1295" s="9"/>
      <c r="AY1295" s="9"/>
      <c r="AZ1295" s="9"/>
      <c r="BA1295" s="145"/>
      <c r="BB1295" s="145"/>
      <c r="BC1295" s="149"/>
      <c r="BD1295" s="33"/>
      <c r="BE1295" s="6"/>
      <c r="BF1295" s="8"/>
      <c r="BG1295" s="154"/>
      <c r="BH1295" s="119"/>
      <c r="BI1295" s="119"/>
      <c r="BJ1295" s="6"/>
      <c r="BK1295" s="108"/>
      <c r="BL1295" s="108"/>
      <c r="BM1295" s="6"/>
      <c r="BN1295" s="6"/>
      <c r="BO1295" s="7"/>
      <c r="BP1295" s="6"/>
      <c r="BQ1295" s="156"/>
      <c r="BR1295" s="139" t="s">
        <v>80</v>
      </c>
      <c r="BS1295" s="159"/>
      <c r="BT1295" s="6"/>
    </row>
    <row r="1296" spans="1:72" s="101" customFormat="1" x14ac:dyDescent="0.25">
      <c r="A1296" s="122"/>
      <c r="B1296" s="123"/>
      <c r="C1296" s="123"/>
      <c r="D1296" s="124"/>
      <c r="E1296" s="185"/>
      <c r="F1296" s="5"/>
      <c r="G1296" s="5"/>
      <c r="H1296" s="64" t="str">
        <f t="shared" si="34"/>
        <v/>
      </c>
      <c r="I1296" s="5"/>
      <c r="J1296" s="5"/>
      <c r="K1296" s="103" t="str">
        <f t="shared" si="35"/>
        <v/>
      </c>
      <c r="L1296" s="119"/>
      <c r="M1296" s="152"/>
      <c r="N1296" s="119"/>
      <c r="O1296" s="5" t="s">
        <v>293</v>
      </c>
      <c r="P1296" s="127"/>
      <c r="Q1296" s="129"/>
      <c r="R1296" s="237"/>
      <c r="S1296" s="128"/>
      <c r="T1296" s="119"/>
      <c r="U1296" s="130"/>
      <c r="V1296" s="130"/>
      <c r="W1296" s="5"/>
      <c r="X1296" s="128"/>
      <c r="Y1296" s="127"/>
      <c r="Z1296" s="127"/>
      <c r="AA1296" s="128"/>
      <c r="AB1296" s="119"/>
      <c r="AC1296" s="68" t="s">
        <v>82</v>
      </c>
      <c r="AD1296" s="35"/>
      <c r="AE1296" s="112"/>
      <c r="AF1296" s="112"/>
      <c r="AG1296" s="112"/>
      <c r="AH1296" s="112"/>
      <c r="AI1296" s="6"/>
      <c r="AJ1296" s="6"/>
      <c r="AK1296" s="6"/>
      <c r="AL1296" s="145"/>
      <c r="AM1296" s="135"/>
      <c r="AN1296" s="136"/>
      <c r="AO1296" s="136"/>
      <c r="AP1296" s="136"/>
      <c r="AQ1296" s="147"/>
      <c r="AR1296" s="145"/>
      <c r="AS1296" s="110"/>
      <c r="AT1296" s="119"/>
      <c r="AU1296" s="10"/>
      <c r="AV1296" s="119"/>
      <c r="AW1296" s="8"/>
      <c r="AX1296" s="9"/>
      <c r="AY1296" s="9"/>
      <c r="AZ1296" s="9"/>
      <c r="BA1296" s="145"/>
      <c r="BB1296" s="145"/>
      <c r="BC1296" s="149"/>
      <c r="BD1296" s="33"/>
      <c r="BE1296" s="6"/>
      <c r="BF1296" s="8"/>
      <c r="BG1296" s="154"/>
      <c r="BH1296" s="119"/>
      <c r="BI1296" s="119"/>
      <c r="BJ1296" s="6"/>
      <c r="BK1296" s="108"/>
      <c r="BL1296" s="108"/>
      <c r="BM1296" s="6"/>
      <c r="BN1296" s="6"/>
      <c r="BO1296" s="7"/>
      <c r="BP1296" s="6"/>
      <c r="BQ1296" s="156"/>
      <c r="BR1296" s="139" t="s">
        <v>80</v>
      </c>
      <c r="BS1296" s="159"/>
      <c r="BT1296" s="6"/>
    </row>
    <row r="1297" spans="1:72" s="101" customFormat="1" x14ac:dyDescent="0.25">
      <c r="A1297" s="122"/>
      <c r="B1297" s="123"/>
      <c r="C1297" s="123"/>
      <c r="D1297" s="124"/>
      <c r="E1297" s="185"/>
      <c r="F1297" s="5"/>
      <c r="G1297" s="5"/>
      <c r="H1297" s="64" t="str">
        <f t="shared" si="34"/>
        <v/>
      </c>
      <c r="I1297" s="5"/>
      <c r="J1297" s="5"/>
      <c r="K1297" s="103" t="str">
        <f t="shared" si="35"/>
        <v/>
      </c>
      <c r="L1297" s="119"/>
      <c r="M1297" s="152"/>
      <c r="N1297" s="119"/>
      <c r="O1297" s="5" t="s">
        <v>293</v>
      </c>
      <c r="P1297" s="127"/>
      <c r="Q1297" s="129"/>
      <c r="R1297" s="237"/>
      <c r="S1297" s="128"/>
      <c r="T1297" s="119"/>
      <c r="U1297" s="130"/>
      <c r="V1297" s="130"/>
      <c r="W1297" s="5"/>
      <c r="X1297" s="128"/>
      <c r="Y1297" s="127"/>
      <c r="Z1297" s="127"/>
      <c r="AA1297" s="128"/>
      <c r="AB1297" s="119"/>
      <c r="AC1297" s="68" t="s">
        <v>82</v>
      </c>
      <c r="AD1297" s="35"/>
      <c r="AE1297" s="112"/>
      <c r="AF1297" s="112"/>
      <c r="AG1297" s="112"/>
      <c r="AH1297" s="112"/>
      <c r="AI1297" s="6"/>
      <c r="AJ1297" s="6"/>
      <c r="AK1297" s="6"/>
      <c r="AL1297" s="145"/>
      <c r="AM1297" s="135"/>
      <c r="AN1297" s="136"/>
      <c r="AO1297" s="136"/>
      <c r="AP1297" s="136"/>
      <c r="AQ1297" s="147"/>
      <c r="AR1297" s="145"/>
      <c r="AS1297" s="110"/>
      <c r="AT1297" s="119"/>
      <c r="AU1297" s="10"/>
      <c r="AV1297" s="119"/>
      <c r="AW1297" s="8"/>
      <c r="AX1297" s="9"/>
      <c r="AY1297" s="9"/>
      <c r="AZ1297" s="9"/>
      <c r="BA1297" s="145"/>
      <c r="BB1297" s="145"/>
      <c r="BC1297" s="149"/>
      <c r="BD1297" s="33"/>
      <c r="BE1297" s="6"/>
      <c r="BF1297" s="8"/>
      <c r="BG1297" s="154"/>
      <c r="BH1297" s="119"/>
      <c r="BI1297" s="119"/>
      <c r="BJ1297" s="6"/>
      <c r="BK1297" s="108"/>
      <c r="BL1297" s="108"/>
      <c r="BM1297" s="6"/>
      <c r="BN1297" s="6"/>
      <c r="BO1297" s="7"/>
      <c r="BP1297" s="6"/>
      <c r="BQ1297" s="156"/>
      <c r="BR1297" s="139" t="s">
        <v>80</v>
      </c>
      <c r="BS1297" s="159"/>
      <c r="BT1297" s="6"/>
    </row>
    <row r="1298" spans="1:72" s="101" customFormat="1" x14ac:dyDescent="0.25">
      <c r="A1298" s="122"/>
      <c r="B1298" s="123"/>
      <c r="C1298" s="123"/>
      <c r="D1298" s="124"/>
      <c r="E1298" s="185"/>
      <c r="F1298" s="5"/>
      <c r="G1298" s="5"/>
      <c r="H1298" s="64" t="str">
        <f t="shared" si="34"/>
        <v/>
      </c>
      <c r="I1298" s="5"/>
      <c r="J1298" s="5"/>
      <c r="K1298" s="103" t="str">
        <f t="shared" si="35"/>
        <v/>
      </c>
      <c r="L1298" s="119"/>
      <c r="M1298" s="152"/>
      <c r="N1298" s="119"/>
      <c r="O1298" s="5" t="s">
        <v>293</v>
      </c>
      <c r="P1298" s="127"/>
      <c r="Q1298" s="129"/>
      <c r="R1298" s="237"/>
      <c r="S1298" s="128"/>
      <c r="T1298" s="119"/>
      <c r="U1298" s="130"/>
      <c r="V1298" s="130"/>
      <c r="W1298" s="5"/>
      <c r="X1298" s="128"/>
      <c r="Y1298" s="127"/>
      <c r="Z1298" s="127"/>
      <c r="AA1298" s="128"/>
      <c r="AB1298" s="119"/>
      <c r="AC1298" s="68" t="s">
        <v>82</v>
      </c>
      <c r="AD1298" s="35"/>
      <c r="AE1298" s="112"/>
      <c r="AF1298" s="112"/>
      <c r="AG1298" s="112"/>
      <c r="AH1298" s="112"/>
      <c r="AI1298" s="6"/>
      <c r="AJ1298" s="6"/>
      <c r="AK1298" s="6"/>
      <c r="AL1298" s="145"/>
      <c r="AM1298" s="135"/>
      <c r="AN1298" s="136"/>
      <c r="AO1298" s="136"/>
      <c r="AP1298" s="136"/>
      <c r="AQ1298" s="147"/>
      <c r="AR1298" s="145"/>
      <c r="AS1298" s="110"/>
      <c r="AT1298" s="119"/>
      <c r="AU1298" s="10"/>
      <c r="AV1298" s="119"/>
      <c r="AW1298" s="8"/>
      <c r="AX1298" s="9"/>
      <c r="AY1298" s="9"/>
      <c r="AZ1298" s="9"/>
      <c r="BA1298" s="145"/>
      <c r="BB1298" s="145"/>
      <c r="BC1298" s="149"/>
      <c r="BD1298" s="33"/>
      <c r="BE1298" s="6"/>
      <c r="BF1298" s="8"/>
      <c r="BG1298" s="154"/>
      <c r="BH1298" s="119"/>
      <c r="BI1298" s="119"/>
      <c r="BJ1298" s="6"/>
      <c r="BK1298" s="108"/>
      <c r="BL1298" s="108"/>
      <c r="BM1298" s="6"/>
      <c r="BN1298" s="6"/>
      <c r="BO1298" s="7"/>
      <c r="BP1298" s="6"/>
      <c r="BQ1298" s="156"/>
      <c r="BR1298" s="139" t="s">
        <v>80</v>
      </c>
      <c r="BS1298" s="159"/>
      <c r="BT1298" s="6"/>
    </row>
    <row r="1299" spans="1:72" s="101" customFormat="1" x14ac:dyDescent="0.25">
      <c r="A1299" s="122"/>
      <c r="B1299" s="123"/>
      <c r="C1299" s="123"/>
      <c r="D1299" s="124"/>
      <c r="E1299" s="185"/>
      <c r="F1299" s="5"/>
      <c r="G1299" s="5"/>
      <c r="H1299" s="64" t="str">
        <f t="shared" si="34"/>
        <v/>
      </c>
      <c r="I1299" s="5"/>
      <c r="J1299" s="5"/>
      <c r="K1299" s="103" t="str">
        <f t="shared" si="35"/>
        <v/>
      </c>
      <c r="L1299" s="119"/>
      <c r="M1299" s="152"/>
      <c r="N1299" s="119"/>
      <c r="O1299" s="5" t="s">
        <v>293</v>
      </c>
      <c r="P1299" s="127"/>
      <c r="Q1299" s="129"/>
      <c r="R1299" s="237"/>
      <c r="S1299" s="128"/>
      <c r="T1299" s="119"/>
      <c r="U1299" s="130"/>
      <c r="V1299" s="130"/>
      <c r="W1299" s="5"/>
      <c r="X1299" s="128"/>
      <c r="Y1299" s="127"/>
      <c r="Z1299" s="127"/>
      <c r="AA1299" s="128"/>
      <c r="AB1299" s="119"/>
      <c r="AC1299" s="68" t="s">
        <v>82</v>
      </c>
      <c r="AD1299" s="35"/>
      <c r="AE1299" s="112"/>
      <c r="AF1299" s="112"/>
      <c r="AG1299" s="112"/>
      <c r="AH1299" s="112"/>
      <c r="AI1299" s="6"/>
      <c r="AJ1299" s="6"/>
      <c r="AK1299" s="6"/>
      <c r="AL1299" s="145"/>
      <c r="AM1299" s="135"/>
      <c r="AN1299" s="136"/>
      <c r="AO1299" s="136"/>
      <c r="AP1299" s="136"/>
      <c r="AQ1299" s="147"/>
      <c r="AR1299" s="145"/>
      <c r="AS1299" s="110"/>
      <c r="AT1299" s="119"/>
      <c r="AU1299" s="10"/>
      <c r="AV1299" s="119"/>
      <c r="AW1299" s="8"/>
      <c r="AX1299" s="9"/>
      <c r="AY1299" s="9"/>
      <c r="AZ1299" s="9"/>
      <c r="BA1299" s="145"/>
      <c r="BB1299" s="145"/>
      <c r="BC1299" s="149"/>
      <c r="BD1299" s="33"/>
      <c r="BE1299" s="6"/>
      <c r="BF1299" s="8"/>
      <c r="BG1299" s="154"/>
      <c r="BH1299" s="119"/>
      <c r="BI1299" s="119"/>
      <c r="BJ1299" s="6"/>
      <c r="BK1299" s="108"/>
      <c r="BL1299" s="108"/>
      <c r="BM1299" s="6"/>
      <c r="BN1299" s="6"/>
      <c r="BO1299" s="7"/>
      <c r="BP1299" s="6"/>
      <c r="BQ1299" s="156"/>
      <c r="BR1299" s="139" t="s">
        <v>80</v>
      </c>
      <c r="BS1299" s="159"/>
      <c r="BT1299" s="6"/>
    </row>
    <row r="1300" spans="1:72" s="101" customFormat="1" x14ac:dyDescent="0.25">
      <c r="A1300" s="122"/>
      <c r="B1300" s="123"/>
      <c r="C1300" s="124"/>
      <c r="D1300" s="124"/>
      <c r="E1300" s="185"/>
      <c r="F1300" s="5"/>
      <c r="G1300" s="5"/>
      <c r="H1300" s="64" t="str">
        <f>IF(E1300&gt;0,100%,"")</f>
        <v/>
      </c>
      <c r="I1300" s="5"/>
      <c r="J1300" s="5"/>
      <c r="K1300" s="103" t="str">
        <f>IF(H1300="","",IF(H1300=1,"",1-H1300))</f>
        <v/>
      </c>
      <c r="L1300" s="119"/>
      <c r="M1300" s="152"/>
      <c r="N1300" s="119"/>
      <c r="O1300" s="5" t="s">
        <v>293</v>
      </c>
      <c r="P1300" s="127"/>
      <c r="Q1300" s="129"/>
      <c r="R1300" s="237"/>
      <c r="S1300" s="128"/>
      <c r="T1300" s="119"/>
      <c r="U1300" s="130"/>
      <c r="V1300" s="130"/>
      <c r="W1300" s="5"/>
      <c r="X1300" s="128"/>
      <c r="Y1300" s="127"/>
      <c r="Z1300" s="127"/>
      <c r="AA1300" s="128"/>
      <c r="AB1300" s="119"/>
      <c r="AC1300" s="68" t="s">
        <v>82</v>
      </c>
      <c r="AD1300" s="35"/>
      <c r="AE1300" s="112"/>
      <c r="AF1300" s="112"/>
      <c r="AG1300" s="112"/>
      <c r="AH1300" s="112"/>
      <c r="AI1300" s="6"/>
      <c r="AJ1300" s="6"/>
      <c r="AK1300" s="6"/>
      <c r="AL1300" s="145"/>
      <c r="AM1300" s="135"/>
      <c r="AN1300" s="136"/>
      <c r="AO1300" s="136"/>
      <c r="AP1300" s="136"/>
      <c r="AQ1300" s="147"/>
      <c r="AR1300" s="145"/>
      <c r="AS1300" s="110"/>
      <c r="AT1300" s="119"/>
      <c r="AU1300" s="10"/>
      <c r="AV1300" s="119"/>
      <c r="AX1300" s="9"/>
      <c r="AY1300" s="9"/>
      <c r="AZ1300" s="9"/>
      <c r="BA1300" s="145"/>
      <c r="BB1300" s="145"/>
      <c r="BC1300" s="149"/>
      <c r="BD1300" s="33"/>
      <c r="BE1300" s="6"/>
      <c r="BF1300" s="8"/>
      <c r="BG1300" s="154"/>
      <c r="BH1300" s="119"/>
      <c r="BI1300" s="119"/>
      <c r="BJ1300" s="6"/>
      <c r="BK1300" s="108"/>
      <c r="BL1300" s="108"/>
      <c r="BM1300" s="6"/>
      <c r="BN1300" s="6"/>
      <c r="BO1300" s="7"/>
      <c r="BP1300" s="6"/>
      <c r="BQ1300" s="156"/>
      <c r="BR1300" s="139" t="s">
        <v>80</v>
      </c>
      <c r="BS1300" s="159"/>
      <c r="BT1300" s="6"/>
    </row>
    <row r="1301" spans="1:72" s="101" customFormat="1" x14ac:dyDescent="0.25">
      <c r="A1301" s="122"/>
      <c r="B1301" s="123"/>
      <c r="C1301" s="124"/>
      <c r="D1301" s="124"/>
      <c r="E1301" s="185"/>
      <c r="F1301" s="5"/>
      <c r="G1301" s="5"/>
      <c r="H1301" s="64" t="str">
        <f t="shared" ref="H1301" si="38">IF(E1301&gt;0,100%,"")</f>
        <v/>
      </c>
      <c r="I1301" s="5"/>
      <c r="J1301" s="5"/>
      <c r="K1301" s="103" t="str">
        <f t="shared" ref="K1301" si="39">IF(H1301="","",IF(H1301=1,"",1-H1301))</f>
        <v/>
      </c>
      <c r="L1301" s="119"/>
      <c r="M1301" s="152"/>
      <c r="N1301" s="119"/>
      <c r="O1301" s="5" t="s">
        <v>293</v>
      </c>
      <c r="P1301" s="127"/>
      <c r="Q1301" s="129"/>
      <c r="R1301" s="237"/>
      <c r="S1301" s="128"/>
      <c r="T1301" s="119"/>
      <c r="U1301" s="130"/>
      <c r="V1301" s="130"/>
      <c r="W1301" s="5"/>
      <c r="X1301" s="128"/>
      <c r="Y1301" s="127"/>
      <c r="Z1301" s="127"/>
      <c r="AA1301" s="128"/>
      <c r="AB1301" s="119"/>
      <c r="AC1301" s="68" t="s">
        <v>82</v>
      </c>
      <c r="AD1301" s="35"/>
      <c r="AE1301" s="112"/>
      <c r="AF1301" s="112"/>
      <c r="AG1301" s="112"/>
      <c r="AH1301" s="112"/>
      <c r="AI1301" s="6"/>
      <c r="AJ1301" s="6"/>
      <c r="AK1301" s="6"/>
      <c r="AL1301" s="145"/>
      <c r="AM1301" s="135"/>
      <c r="AN1301" s="136"/>
      <c r="AO1301" s="136"/>
      <c r="AP1301" s="136"/>
      <c r="AQ1301" s="147"/>
      <c r="AR1301" s="145"/>
      <c r="AS1301" s="110"/>
      <c r="AT1301" s="119"/>
      <c r="AU1301" s="10"/>
      <c r="AV1301" s="119"/>
      <c r="AW1301" s="8"/>
      <c r="AX1301" s="9"/>
      <c r="AY1301" s="9"/>
      <c r="AZ1301" s="9"/>
      <c r="BA1301" s="145"/>
      <c r="BB1301" s="145"/>
      <c r="BC1301" s="149"/>
      <c r="BD1301" s="33"/>
      <c r="BE1301" s="6"/>
      <c r="BF1301" s="8"/>
      <c r="BG1301" s="154"/>
      <c r="BH1301" s="119"/>
      <c r="BI1301" s="119"/>
      <c r="BJ1301" s="6"/>
      <c r="BK1301" s="108"/>
      <c r="BL1301" s="108"/>
      <c r="BM1301" s="6"/>
      <c r="BN1301" s="6"/>
      <c r="BO1301" s="7"/>
      <c r="BP1301" s="6"/>
      <c r="BQ1301" s="156"/>
      <c r="BR1301" s="139" t="s">
        <v>80</v>
      </c>
      <c r="BS1301" s="159"/>
      <c r="BT1301" s="6"/>
    </row>
    <row r="1302" spans="1:72" s="101" customFormat="1" x14ac:dyDescent="0.25">
      <c r="A1302" s="122"/>
      <c r="B1302" s="123"/>
      <c r="C1302" s="124"/>
      <c r="D1302" s="124"/>
      <c r="E1302" s="185"/>
      <c r="F1302" s="5"/>
      <c r="G1302" s="5"/>
      <c r="H1302" s="64" t="str">
        <f t="shared" si="32"/>
        <v/>
      </c>
      <c r="I1302" s="5"/>
      <c r="J1302" s="5"/>
      <c r="K1302" s="64" t="str">
        <f t="shared" si="33"/>
        <v/>
      </c>
      <c r="L1302" s="119"/>
      <c r="M1302" s="152"/>
      <c r="N1302" s="119"/>
      <c r="O1302" s="5" t="s">
        <v>293</v>
      </c>
      <c r="P1302" s="127"/>
      <c r="Q1302" s="129"/>
      <c r="R1302" s="237"/>
      <c r="S1302" s="128"/>
      <c r="T1302" s="119"/>
      <c r="U1302" s="130"/>
      <c r="V1302" s="130"/>
      <c r="W1302" s="5"/>
      <c r="X1302" s="128"/>
      <c r="Y1302" s="127"/>
      <c r="Z1302" s="127"/>
      <c r="AA1302" s="128"/>
      <c r="AB1302" s="119"/>
      <c r="AC1302" s="68" t="s">
        <v>82</v>
      </c>
      <c r="AD1302" s="35"/>
      <c r="AE1302" s="112"/>
      <c r="AF1302" s="112"/>
      <c r="AG1302" s="112"/>
      <c r="AH1302" s="112"/>
      <c r="AI1302" s="6"/>
      <c r="AJ1302" s="6"/>
      <c r="AK1302" s="6"/>
      <c r="AL1302" s="145"/>
      <c r="AM1302" s="135"/>
      <c r="AN1302" s="136"/>
      <c r="AO1302" s="136"/>
      <c r="AP1302" s="136"/>
      <c r="AQ1302" s="147"/>
      <c r="AR1302" s="145"/>
      <c r="AS1302" s="110"/>
      <c r="AT1302" s="119"/>
      <c r="AU1302" s="10"/>
      <c r="AV1302" s="119"/>
      <c r="AW1302" s="8"/>
      <c r="AX1302" s="9"/>
      <c r="AY1302" s="9"/>
      <c r="AZ1302" s="9"/>
      <c r="BA1302" s="145"/>
      <c r="BB1302" s="145"/>
      <c r="BC1302" s="149"/>
      <c r="BD1302" s="33"/>
      <c r="BE1302" s="6"/>
      <c r="BF1302" s="8"/>
      <c r="BG1302" s="154"/>
      <c r="BH1302" s="119"/>
      <c r="BI1302" s="119"/>
      <c r="BJ1302" s="6"/>
      <c r="BK1302" s="108"/>
      <c r="BL1302" s="108"/>
      <c r="BM1302" s="6"/>
      <c r="BN1302" s="6"/>
      <c r="BO1302" s="7"/>
      <c r="BP1302" s="6"/>
      <c r="BQ1302" s="156"/>
      <c r="BR1302" s="139" t="s">
        <v>80</v>
      </c>
      <c r="BS1302" s="159"/>
      <c r="BT1302" s="6"/>
    </row>
    <row r="1303" spans="1:72" s="101" customFormat="1" x14ac:dyDescent="0.25">
      <c r="A1303" s="122"/>
      <c r="B1303" s="123"/>
      <c r="C1303" s="124"/>
      <c r="D1303" s="124"/>
      <c r="E1303" s="185"/>
      <c r="F1303" s="5"/>
      <c r="G1303" s="5"/>
      <c r="H1303" s="64" t="str">
        <f t="shared" si="32"/>
        <v/>
      </c>
      <c r="I1303" s="5"/>
      <c r="J1303" s="5"/>
      <c r="K1303" s="64" t="str">
        <f t="shared" si="33"/>
        <v/>
      </c>
      <c r="L1303" s="119"/>
      <c r="M1303" s="152"/>
      <c r="N1303" s="119"/>
      <c r="O1303" s="5" t="s">
        <v>293</v>
      </c>
      <c r="P1303" s="127"/>
      <c r="Q1303" s="129"/>
      <c r="R1303" s="237"/>
      <c r="S1303" s="128"/>
      <c r="T1303" s="119"/>
      <c r="U1303" s="130"/>
      <c r="V1303" s="130"/>
      <c r="W1303" s="5"/>
      <c r="X1303" s="128"/>
      <c r="Y1303" s="127"/>
      <c r="Z1303" s="127"/>
      <c r="AA1303" s="128"/>
      <c r="AB1303" s="119"/>
      <c r="AC1303" s="68" t="s">
        <v>82</v>
      </c>
      <c r="AD1303" s="35"/>
      <c r="AE1303" s="112"/>
      <c r="AF1303" s="112"/>
      <c r="AG1303" s="112"/>
      <c r="AH1303" s="112"/>
      <c r="AI1303" s="6"/>
      <c r="AJ1303" s="6"/>
      <c r="AK1303" s="6"/>
      <c r="AL1303" s="145"/>
      <c r="AM1303" s="135"/>
      <c r="AN1303" s="136"/>
      <c r="AO1303" s="136"/>
      <c r="AP1303" s="136"/>
      <c r="AQ1303" s="147"/>
      <c r="AR1303" s="145"/>
      <c r="AS1303" s="110"/>
      <c r="AT1303" s="119"/>
      <c r="AU1303" s="10"/>
      <c r="AV1303" s="119"/>
      <c r="AW1303" s="8"/>
      <c r="AX1303" s="9"/>
      <c r="AY1303" s="9"/>
      <c r="AZ1303" s="9"/>
      <c r="BA1303" s="145"/>
      <c r="BB1303" s="145"/>
      <c r="BC1303" s="149"/>
      <c r="BD1303" s="33"/>
      <c r="BE1303" s="6"/>
      <c r="BF1303" s="8"/>
      <c r="BG1303" s="154"/>
      <c r="BH1303" s="119"/>
      <c r="BI1303" s="119"/>
      <c r="BJ1303" s="6"/>
      <c r="BK1303" s="108"/>
      <c r="BL1303" s="108"/>
      <c r="BM1303" s="6"/>
      <c r="BN1303" s="6"/>
      <c r="BO1303" s="7"/>
      <c r="BP1303" s="6"/>
      <c r="BQ1303" s="156"/>
      <c r="BR1303" s="139" t="s">
        <v>80</v>
      </c>
      <c r="BS1303" s="159"/>
      <c r="BT1303" s="6"/>
    </row>
    <row r="1304" spans="1:72" s="101" customFormat="1" x14ac:dyDescent="0.25">
      <c r="A1304" s="122"/>
      <c r="B1304" s="123"/>
      <c r="C1304" s="124"/>
      <c r="D1304" s="124"/>
      <c r="E1304" s="185"/>
      <c r="F1304" s="5"/>
      <c r="G1304" s="5"/>
      <c r="H1304" s="64" t="str">
        <f t="shared" si="32"/>
        <v/>
      </c>
      <c r="I1304" s="5"/>
      <c r="J1304" s="5"/>
      <c r="K1304" s="64" t="str">
        <f t="shared" si="33"/>
        <v/>
      </c>
      <c r="L1304" s="119"/>
      <c r="M1304" s="152"/>
      <c r="N1304" s="119"/>
      <c r="O1304" s="5" t="s">
        <v>293</v>
      </c>
      <c r="P1304" s="127"/>
      <c r="Q1304" s="129"/>
      <c r="R1304" s="237"/>
      <c r="S1304" s="128"/>
      <c r="T1304" s="119"/>
      <c r="U1304" s="130"/>
      <c r="V1304" s="130"/>
      <c r="W1304" s="5"/>
      <c r="X1304" s="128"/>
      <c r="Y1304" s="127"/>
      <c r="Z1304" s="127"/>
      <c r="AA1304" s="128"/>
      <c r="AB1304" s="119"/>
      <c r="AC1304" s="68" t="s">
        <v>82</v>
      </c>
      <c r="AD1304" s="35"/>
      <c r="AE1304" s="112"/>
      <c r="AF1304" s="112"/>
      <c r="AG1304" s="112"/>
      <c r="AH1304" s="112"/>
      <c r="AI1304" s="6"/>
      <c r="AJ1304" s="6"/>
      <c r="AK1304" s="6"/>
      <c r="AL1304" s="145"/>
      <c r="AM1304" s="135"/>
      <c r="AN1304" s="136"/>
      <c r="AO1304" s="136"/>
      <c r="AP1304" s="136"/>
      <c r="AQ1304" s="147"/>
      <c r="AR1304" s="145"/>
      <c r="AS1304" s="110"/>
      <c r="AT1304" s="119"/>
      <c r="AU1304" s="10"/>
      <c r="AV1304" s="119"/>
      <c r="AW1304" s="8"/>
      <c r="AX1304" s="9"/>
      <c r="AY1304" s="9"/>
      <c r="AZ1304" s="9"/>
      <c r="BA1304" s="145"/>
      <c r="BB1304" s="145"/>
      <c r="BC1304" s="149"/>
      <c r="BD1304" s="33"/>
      <c r="BE1304" s="6"/>
      <c r="BF1304" s="8"/>
      <c r="BG1304" s="154"/>
      <c r="BH1304" s="119"/>
      <c r="BI1304" s="119"/>
      <c r="BJ1304" s="6"/>
      <c r="BK1304" s="108"/>
      <c r="BL1304" s="108"/>
      <c r="BM1304" s="6"/>
      <c r="BN1304" s="6"/>
      <c r="BO1304" s="7"/>
      <c r="BP1304" s="6"/>
      <c r="BQ1304" s="156"/>
      <c r="BR1304" s="139" t="s">
        <v>80</v>
      </c>
      <c r="BS1304" s="159"/>
      <c r="BT1304" s="6"/>
    </row>
    <row r="1305" spans="1:72" s="101" customFormat="1" x14ac:dyDescent="0.25">
      <c r="A1305" s="122"/>
      <c r="B1305" s="123"/>
      <c r="C1305" s="124"/>
      <c r="D1305" s="124"/>
      <c r="E1305" s="185"/>
      <c r="F1305" s="5"/>
      <c r="G1305" s="5"/>
      <c r="H1305" s="64" t="str">
        <f t="shared" si="32"/>
        <v/>
      </c>
      <c r="I1305" s="5"/>
      <c r="J1305" s="5"/>
      <c r="K1305" s="64" t="str">
        <f t="shared" si="33"/>
        <v/>
      </c>
      <c r="L1305" s="119"/>
      <c r="M1305" s="152"/>
      <c r="N1305" s="119"/>
      <c r="O1305" s="5" t="s">
        <v>293</v>
      </c>
      <c r="P1305" s="127"/>
      <c r="Q1305" s="129"/>
      <c r="R1305" s="237"/>
      <c r="S1305" s="128"/>
      <c r="T1305" s="119"/>
      <c r="U1305" s="130"/>
      <c r="V1305" s="130"/>
      <c r="W1305" s="5"/>
      <c r="X1305" s="128"/>
      <c r="Y1305" s="127"/>
      <c r="Z1305" s="127"/>
      <c r="AA1305" s="128"/>
      <c r="AB1305" s="119"/>
      <c r="AC1305" s="68" t="s">
        <v>82</v>
      </c>
      <c r="AD1305" s="35"/>
      <c r="AE1305" s="112"/>
      <c r="AF1305" s="112"/>
      <c r="AG1305" s="112"/>
      <c r="AH1305" s="112"/>
      <c r="AI1305" s="6"/>
      <c r="AJ1305" s="6"/>
      <c r="AK1305" s="6"/>
      <c r="AL1305" s="145"/>
      <c r="AM1305" s="135"/>
      <c r="AN1305" s="136"/>
      <c r="AO1305" s="136"/>
      <c r="AP1305" s="136"/>
      <c r="AQ1305" s="147"/>
      <c r="AR1305" s="145"/>
      <c r="AS1305" s="110"/>
      <c r="AT1305" s="119"/>
      <c r="AU1305" s="10"/>
      <c r="AV1305" s="119"/>
      <c r="AW1305" s="8"/>
      <c r="AX1305" s="9"/>
      <c r="AY1305" s="9"/>
      <c r="AZ1305" s="9"/>
      <c r="BA1305" s="145"/>
      <c r="BB1305" s="145"/>
      <c r="BC1305" s="149"/>
      <c r="BD1305" s="33"/>
      <c r="BE1305" s="6"/>
      <c r="BF1305" s="8"/>
      <c r="BG1305" s="154"/>
      <c r="BH1305" s="119"/>
      <c r="BI1305" s="119"/>
      <c r="BJ1305" s="6"/>
      <c r="BK1305" s="108"/>
      <c r="BL1305" s="108"/>
      <c r="BM1305" s="6"/>
      <c r="BN1305" s="6"/>
      <c r="BO1305" s="7"/>
      <c r="BP1305" s="6"/>
      <c r="BQ1305" s="156"/>
      <c r="BR1305" s="139" t="s">
        <v>80</v>
      </c>
      <c r="BS1305" s="159"/>
      <c r="BT1305" s="6"/>
    </row>
    <row r="1306" spans="1:72" s="101" customFormat="1" x14ac:dyDescent="0.25">
      <c r="A1306" s="122"/>
      <c r="B1306" s="123"/>
      <c r="C1306" s="124"/>
      <c r="D1306" s="124"/>
      <c r="E1306" s="185"/>
      <c r="F1306" s="5"/>
      <c r="G1306" s="5"/>
      <c r="H1306" s="64" t="str">
        <f t="shared" si="32"/>
        <v/>
      </c>
      <c r="I1306" s="5"/>
      <c r="J1306" s="5"/>
      <c r="K1306" s="64" t="str">
        <f t="shared" si="33"/>
        <v/>
      </c>
      <c r="L1306" s="119"/>
      <c r="M1306" s="152"/>
      <c r="N1306" s="119"/>
      <c r="O1306" s="5" t="s">
        <v>293</v>
      </c>
      <c r="P1306" s="127"/>
      <c r="Q1306" s="129"/>
      <c r="R1306" s="237"/>
      <c r="S1306" s="128"/>
      <c r="T1306" s="119"/>
      <c r="U1306" s="130"/>
      <c r="V1306" s="130"/>
      <c r="W1306" s="5"/>
      <c r="X1306" s="128"/>
      <c r="Y1306" s="127"/>
      <c r="Z1306" s="127"/>
      <c r="AA1306" s="128"/>
      <c r="AB1306" s="119"/>
      <c r="AC1306" s="68" t="s">
        <v>82</v>
      </c>
      <c r="AD1306" s="35"/>
      <c r="AE1306" s="112"/>
      <c r="AF1306" s="112"/>
      <c r="AG1306" s="112"/>
      <c r="AH1306" s="112"/>
      <c r="AI1306" s="6"/>
      <c r="AJ1306" s="6"/>
      <c r="AK1306" s="6"/>
      <c r="AL1306" s="145"/>
      <c r="AM1306" s="135"/>
      <c r="AN1306" s="136"/>
      <c r="AO1306" s="136"/>
      <c r="AP1306" s="136"/>
      <c r="AQ1306" s="147"/>
      <c r="AR1306" s="145"/>
      <c r="AS1306" s="110"/>
      <c r="AT1306" s="119"/>
      <c r="AU1306" s="10"/>
      <c r="AV1306" s="119"/>
      <c r="AW1306" s="8"/>
      <c r="AX1306" s="9"/>
      <c r="AY1306" s="9"/>
      <c r="AZ1306" s="9"/>
      <c r="BA1306" s="145"/>
      <c r="BB1306" s="145"/>
      <c r="BC1306" s="149"/>
      <c r="BD1306" s="33"/>
      <c r="BE1306" s="6"/>
      <c r="BF1306" s="8"/>
      <c r="BG1306" s="154"/>
      <c r="BH1306" s="119"/>
      <c r="BI1306" s="119"/>
      <c r="BJ1306" s="6"/>
      <c r="BK1306" s="108"/>
      <c r="BL1306" s="108"/>
      <c r="BM1306" s="6"/>
      <c r="BN1306" s="6"/>
      <c r="BO1306" s="7"/>
      <c r="BP1306" s="6"/>
      <c r="BQ1306" s="156"/>
      <c r="BR1306" s="139" t="s">
        <v>80</v>
      </c>
      <c r="BS1306" s="159"/>
      <c r="BT1306" s="6"/>
    </row>
    <row r="1307" spans="1:72" s="101" customFormat="1" x14ac:dyDescent="0.25">
      <c r="A1307" s="122"/>
      <c r="B1307" s="123"/>
      <c r="C1307" s="124"/>
      <c r="D1307" s="124"/>
      <c r="E1307" s="185"/>
      <c r="F1307" s="5"/>
      <c r="G1307" s="5"/>
      <c r="H1307" s="64" t="str">
        <f t="shared" si="32"/>
        <v/>
      </c>
      <c r="I1307" s="5"/>
      <c r="J1307" s="5"/>
      <c r="K1307" s="64" t="str">
        <f t="shared" si="33"/>
        <v/>
      </c>
      <c r="L1307" s="119"/>
      <c r="M1307" s="152"/>
      <c r="N1307" s="119"/>
      <c r="O1307" s="5" t="s">
        <v>293</v>
      </c>
      <c r="P1307" s="127"/>
      <c r="Q1307" s="129"/>
      <c r="R1307" s="237"/>
      <c r="S1307" s="128"/>
      <c r="T1307" s="119"/>
      <c r="U1307" s="130"/>
      <c r="V1307" s="130"/>
      <c r="W1307" s="5"/>
      <c r="X1307" s="128"/>
      <c r="Y1307" s="127"/>
      <c r="Z1307" s="127"/>
      <c r="AA1307" s="128"/>
      <c r="AB1307" s="119"/>
      <c r="AC1307" s="68" t="s">
        <v>82</v>
      </c>
      <c r="AD1307" s="35"/>
      <c r="AE1307" s="112"/>
      <c r="AF1307" s="112"/>
      <c r="AG1307" s="112"/>
      <c r="AH1307" s="112"/>
      <c r="AI1307" s="6"/>
      <c r="AJ1307" s="6"/>
      <c r="AK1307" s="6"/>
      <c r="AL1307" s="145"/>
      <c r="AM1307" s="135"/>
      <c r="AN1307" s="136"/>
      <c r="AO1307" s="136"/>
      <c r="AP1307" s="136"/>
      <c r="AQ1307" s="147"/>
      <c r="AR1307" s="145"/>
      <c r="AS1307" s="110"/>
      <c r="AT1307" s="119"/>
      <c r="AU1307" s="10"/>
      <c r="AV1307" s="119"/>
      <c r="AW1307" s="8"/>
      <c r="AX1307" s="9"/>
      <c r="AY1307" s="9"/>
      <c r="AZ1307" s="9"/>
      <c r="BA1307" s="145"/>
      <c r="BB1307" s="145"/>
      <c r="BC1307" s="149"/>
      <c r="BD1307" s="33"/>
      <c r="BE1307" s="6"/>
      <c r="BF1307" s="8"/>
      <c r="BG1307" s="154"/>
      <c r="BH1307" s="119"/>
      <c r="BI1307" s="119"/>
      <c r="BJ1307" s="6"/>
      <c r="BK1307" s="108"/>
      <c r="BL1307" s="108"/>
      <c r="BM1307" s="6"/>
      <c r="BN1307" s="6"/>
      <c r="BO1307" s="7"/>
      <c r="BP1307" s="6"/>
      <c r="BQ1307" s="156"/>
      <c r="BR1307" s="139" t="s">
        <v>80</v>
      </c>
      <c r="BS1307" s="159"/>
      <c r="BT1307" s="6"/>
    </row>
    <row r="1308" spans="1:72" s="101" customFormat="1" x14ac:dyDescent="0.25">
      <c r="A1308" s="122"/>
      <c r="B1308" s="123"/>
      <c r="C1308" s="124"/>
      <c r="D1308" s="124"/>
      <c r="E1308" s="185"/>
      <c r="F1308" s="5"/>
      <c r="G1308" s="5"/>
      <c r="H1308" s="64" t="str">
        <f t="shared" si="32"/>
        <v/>
      </c>
      <c r="I1308" s="5"/>
      <c r="J1308" s="5"/>
      <c r="K1308" s="64" t="str">
        <f t="shared" si="33"/>
        <v/>
      </c>
      <c r="L1308" s="119"/>
      <c r="M1308" s="152"/>
      <c r="N1308" s="119"/>
      <c r="O1308" s="5" t="s">
        <v>293</v>
      </c>
      <c r="P1308" s="127"/>
      <c r="Q1308" s="129"/>
      <c r="R1308" s="237"/>
      <c r="S1308" s="128"/>
      <c r="T1308" s="119"/>
      <c r="U1308" s="130"/>
      <c r="V1308" s="130"/>
      <c r="W1308" s="5"/>
      <c r="X1308" s="128"/>
      <c r="Y1308" s="127"/>
      <c r="Z1308" s="127"/>
      <c r="AA1308" s="128"/>
      <c r="AB1308" s="119"/>
      <c r="AC1308" s="68" t="s">
        <v>82</v>
      </c>
      <c r="AD1308" s="35"/>
      <c r="AE1308" s="112"/>
      <c r="AF1308" s="112"/>
      <c r="AG1308" s="112"/>
      <c r="AH1308" s="112"/>
      <c r="AI1308" s="6"/>
      <c r="AJ1308" s="6"/>
      <c r="AK1308" s="6"/>
      <c r="AL1308" s="145"/>
      <c r="AM1308" s="135"/>
      <c r="AN1308" s="136"/>
      <c r="AO1308" s="136"/>
      <c r="AP1308" s="136"/>
      <c r="AQ1308" s="147"/>
      <c r="AR1308" s="145"/>
      <c r="AS1308" s="110"/>
      <c r="AT1308" s="119"/>
      <c r="AU1308" s="10"/>
      <c r="AV1308" s="119"/>
      <c r="AW1308" s="8"/>
      <c r="AX1308" s="9"/>
      <c r="AY1308" s="9"/>
      <c r="AZ1308" s="9"/>
      <c r="BA1308" s="145"/>
      <c r="BB1308" s="145"/>
      <c r="BC1308" s="149"/>
      <c r="BD1308" s="33"/>
      <c r="BE1308" s="6"/>
      <c r="BF1308" s="8"/>
      <c r="BG1308" s="154"/>
      <c r="BH1308" s="119"/>
      <c r="BI1308" s="119"/>
      <c r="BJ1308" s="6"/>
      <c r="BK1308" s="108"/>
      <c r="BL1308" s="108"/>
      <c r="BM1308" s="6"/>
      <c r="BN1308" s="6"/>
      <c r="BO1308" s="7"/>
      <c r="BP1308" s="6"/>
      <c r="BQ1308" s="156"/>
      <c r="BR1308" s="139" t="s">
        <v>80</v>
      </c>
      <c r="BS1308" s="159"/>
      <c r="BT1308" s="6"/>
    </row>
    <row r="1309" spans="1:72" s="101" customFormat="1" x14ac:dyDescent="0.25">
      <c r="A1309" s="122"/>
      <c r="B1309" s="123"/>
      <c r="C1309" s="124"/>
      <c r="D1309" s="124"/>
      <c r="E1309" s="185"/>
      <c r="F1309" s="5"/>
      <c r="G1309" s="5"/>
      <c r="H1309" s="64" t="str">
        <f t="shared" si="32"/>
        <v/>
      </c>
      <c r="I1309" s="5"/>
      <c r="J1309" s="5"/>
      <c r="K1309" s="64" t="str">
        <f t="shared" si="33"/>
        <v/>
      </c>
      <c r="L1309" s="119"/>
      <c r="M1309" s="152"/>
      <c r="N1309" s="119"/>
      <c r="O1309" s="5" t="s">
        <v>293</v>
      </c>
      <c r="P1309" s="127"/>
      <c r="Q1309" s="129"/>
      <c r="R1309" s="237"/>
      <c r="S1309" s="128"/>
      <c r="T1309" s="119"/>
      <c r="U1309" s="130"/>
      <c r="V1309" s="130"/>
      <c r="W1309" s="5"/>
      <c r="X1309" s="128"/>
      <c r="Y1309" s="127"/>
      <c r="Z1309" s="127"/>
      <c r="AA1309" s="128"/>
      <c r="AB1309" s="119"/>
      <c r="AC1309" s="68" t="s">
        <v>82</v>
      </c>
      <c r="AD1309" s="35"/>
      <c r="AE1309" s="112"/>
      <c r="AF1309" s="112"/>
      <c r="AG1309" s="112"/>
      <c r="AH1309" s="112"/>
      <c r="AI1309" s="6"/>
      <c r="AJ1309" s="6"/>
      <c r="AK1309" s="6"/>
      <c r="AL1309" s="145"/>
      <c r="AM1309" s="135"/>
      <c r="AN1309" s="136"/>
      <c r="AO1309" s="136"/>
      <c r="AP1309" s="136"/>
      <c r="AQ1309" s="147"/>
      <c r="AR1309" s="145"/>
      <c r="AS1309" s="110"/>
      <c r="AT1309" s="119"/>
      <c r="AU1309" s="10"/>
      <c r="AV1309" s="119"/>
      <c r="AW1309" s="8"/>
      <c r="AX1309" s="9"/>
      <c r="AY1309" s="9"/>
      <c r="AZ1309" s="9"/>
      <c r="BA1309" s="145"/>
      <c r="BB1309" s="145"/>
      <c r="BC1309" s="149"/>
      <c r="BD1309" s="33"/>
      <c r="BE1309" s="6"/>
      <c r="BF1309" s="8"/>
      <c r="BG1309" s="154"/>
      <c r="BH1309" s="119"/>
      <c r="BI1309" s="119"/>
      <c r="BJ1309" s="6"/>
      <c r="BK1309" s="108"/>
      <c r="BL1309" s="108"/>
      <c r="BM1309" s="6"/>
      <c r="BN1309" s="6"/>
      <c r="BO1309" s="7"/>
      <c r="BP1309" s="6"/>
      <c r="BQ1309" s="156"/>
      <c r="BR1309" s="139" t="s">
        <v>80</v>
      </c>
      <c r="BS1309" s="159"/>
      <c r="BT1309" s="6"/>
    </row>
    <row r="1310" spans="1:72" s="101" customFormat="1" x14ac:dyDescent="0.25">
      <c r="A1310" s="122"/>
      <c r="B1310" s="123"/>
      <c r="C1310" s="124"/>
      <c r="D1310" s="124"/>
      <c r="E1310" s="185"/>
      <c r="F1310" s="5"/>
      <c r="G1310" s="5"/>
      <c r="H1310" s="64" t="str">
        <f t="shared" si="32"/>
        <v/>
      </c>
      <c r="I1310" s="5"/>
      <c r="J1310" s="5"/>
      <c r="K1310" s="64" t="str">
        <f t="shared" si="33"/>
        <v/>
      </c>
      <c r="L1310" s="119"/>
      <c r="M1310" s="152"/>
      <c r="N1310" s="119"/>
      <c r="O1310" s="5" t="s">
        <v>293</v>
      </c>
      <c r="P1310" s="127"/>
      <c r="Q1310" s="129"/>
      <c r="R1310" s="237"/>
      <c r="S1310" s="128"/>
      <c r="T1310" s="119"/>
      <c r="U1310" s="130"/>
      <c r="V1310" s="130"/>
      <c r="W1310" s="5"/>
      <c r="X1310" s="128"/>
      <c r="Y1310" s="127"/>
      <c r="Z1310" s="127"/>
      <c r="AA1310" s="128"/>
      <c r="AB1310" s="119"/>
      <c r="AC1310" s="68" t="s">
        <v>82</v>
      </c>
      <c r="AD1310" s="35"/>
      <c r="AE1310" s="112"/>
      <c r="AF1310" s="112"/>
      <c r="AG1310" s="112"/>
      <c r="AH1310" s="112"/>
      <c r="AI1310" s="6"/>
      <c r="AJ1310" s="6"/>
      <c r="AK1310" s="6"/>
      <c r="AL1310" s="145"/>
      <c r="AM1310" s="135"/>
      <c r="AN1310" s="136"/>
      <c r="AO1310" s="136"/>
      <c r="AP1310" s="136"/>
      <c r="AQ1310" s="147"/>
      <c r="AR1310" s="145"/>
      <c r="AS1310" s="110"/>
      <c r="AT1310" s="119"/>
      <c r="AU1310" s="10"/>
      <c r="AV1310" s="119"/>
      <c r="AW1310" s="8"/>
      <c r="AX1310" s="9"/>
      <c r="AY1310" s="9"/>
      <c r="AZ1310" s="9"/>
      <c r="BA1310" s="145"/>
      <c r="BB1310" s="145"/>
      <c r="BC1310" s="149"/>
      <c r="BD1310" s="33"/>
      <c r="BE1310" s="6"/>
      <c r="BF1310" s="8"/>
      <c r="BG1310" s="154"/>
      <c r="BH1310" s="119"/>
      <c r="BI1310" s="119"/>
      <c r="BJ1310" s="6"/>
      <c r="BK1310" s="108"/>
      <c r="BL1310" s="108"/>
      <c r="BM1310" s="6"/>
      <c r="BN1310" s="6"/>
      <c r="BO1310" s="7"/>
      <c r="BP1310" s="6"/>
      <c r="BQ1310" s="156"/>
      <c r="BR1310" s="139" t="s">
        <v>80</v>
      </c>
      <c r="BS1310" s="159"/>
      <c r="BT1310" s="6"/>
    </row>
    <row r="1311" spans="1:72" s="101" customFormat="1" x14ac:dyDescent="0.25">
      <c r="A1311" s="122"/>
      <c r="B1311" s="123"/>
      <c r="C1311" s="124"/>
      <c r="D1311" s="124"/>
      <c r="E1311" s="185"/>
      <c r="F1311" s="5"/>
      <c r="G1311" s="5"/>
      <c r="H1311" s="64" t="str">
        <f t="shared" si="32"/>
        <v/>
      </c>
      <c r="I1311" s="5"/>
      <c r="J1311" s="5"/>
      <c r="K1311" s="64" t="str">
        <f t="shared" si="33"/>
        <v/>
      </c>
      <c r="L1311" s="119"/>
      <c r="M1311" s="152"/>
      <c r="N1311" s="119"/>
      <c r="O1311" s="5" t="s">
        <v>293</v>
      </c>
      <c r="P1311" s="127"/>
      <c r="Q1311" s="129"/>
      <c r="R1311" s="237"/>
      <c r="S1311" s="128"/>
      <c r="T1311" s="119"/>
      <c r="U1311" s="130"/>
      <c r="V1311" s="130"/>
      <c r="W1311" s="5"/>
      <c r="X1311" s="128"/>
      <c r="Y1311" s="127"/>
      <c r="Z1311" s="127"/>
      <c r="AA1311" s="128"/>
      <c r="AB1311" s="119"/>
      <c r="AC1311" s="68" t="s">
        <v>82</v>
      </c>
      <c r="AD1311" s="35"/>
      <c r="AE1311" s="112"/>
      <c r="AF1311" s="112"/>
      <c r="AG1311" s="112"/>
      <c r="AH1311" s="112"/>
      <c r="AI1311" s="6"/>
      <c r="AJ1311" s="6"/>
      <c r="AK1311" s="6"/>
      <c r="AL1311" s="145"/>
      <c r="AM1311" s="135"/>
      <c r="AN1311" s="136"/>
      <c r="AO1311" s="136"/>
      <c r="AP1311" s="136"/>
      <c r="AQ1311" s="147"/>
      <c r="AR1311" s="145"/>
      <c r="AS1311" s="110"/>
      <c r="AT1311" s="119"/>
      <c r="AU1311" s="10"/>
      <c r="AV1311" s="119"/>
      <c r="AW1311" s="8"/>
      <c r="AX1311" s="9"/>
      <c r="AY1311" s="9"/>
      <c r="AZ1311" s="9"/>
      <c r="BA1311" s="145"/>
      <c r="BB1311" s="145"/>
      <c r="BC1311" s="149"/>
      <c r="BD1311" s="33"/>
      <c r="BE1311" s="6"/>
      <c r="BF1311" s="8"/>
      <c r="BG1311" s="154"/>
      <c r="BH1311" s="119"/>
      <c r="BI1311" s="119"/>
      <c r="BJ1311" s="6"/>
      <c r="BK1311" s="108"/>
      <c r="BL1311" s="108"/>
      <c r="BM1311" s="6"/>
      <c r="BN1311" s="6"/>
      <c r="BO1311" s="7"/>
      <c r="BP1311" s="6"/>
      <c r="BQ1311" s="156"/>
      <c r="BR1311" s="139" t="s">
        <v>80</v>
      </c>
      <c r="BS1311" s="159"/>
      <c r="BT1311" s="6"/>
    </row>
    <row r="1312" spans="1:72" s="101" customFormat="1" x14ac:dyDescent="0.25">
      <c r="A1312" s="122"/>
      <c r="B1312" s="123"/>
      <c r="C1312" s="124"/>
      <c r="D1312" s="124"/>
      <c r="E1312" s="185"/>
      <c r="F1312" s="5"/>
      <c r="G1312" s="5"/>
      <c r="H1312" s="64" t="str">
        <f t="shared" si="32"/>
        <v/>
      </c>
      <c r="I1312" s="5"/>
      <c r="J1312" s="5"/>
      <c r="K1312" s="64" t="str">
        <f t="shared" si="33"/>
        <v/>
      </c>
      <c r="L1312" s="119"/>
      <c r="M1312" s="152"/>
      <c r="N1312" s="119"/>
      <c r="O1312" s="5" t="s">
        <v>293</v>
      </c>
      <c r="P1312" s="127"/>
      <c r="Q1312" s="129"/>
      <c r="R1312" s="237"/>
      <c r="S1312" s="128"/>
      <c r="T1312" s="119"/>
      <c r="U1312" s="130"/>
      <c r="V1312" s="130"/>
      <c r="W1312" s="5"/>
      <c r="X1312" s="128"/>
      <c r="Y1312" s="127"/>
      <c r="Z1312" s="127"/>
      <c r="AA1312" s="128"/>
      <c r="AB1312" s="119"/>
      <c r="AC1312" s="68" t="s">
        <v>82</v>
      </c>
      <c r="AD1312" s="35"/>
      <c r="AE1312" s="112"/>
      <c r="AF1312" s="112"/>
      <c r="AG1312" s="112"/>
      <c r="AH1312" s="112"/>
      <c r="AI1312" s="6"/>
      <c r="AJ1312" s="6"/>
      <c r="AK1312" s="6"/>
      <c r="AL1312" s="145"/>
      <c r="AM1312" s="135"/>
      <c r="AN1312" s="136"/>
      <c r="AO1312" s="136"/>
      <c r="AP1312" s="136"/>
      <c r="AQ1312" s="147"/>
      <c r="AR1312" s="145"/>
      <c r="AS1312" s="110"/>
      <c r="AT1312" s="119"/>
      <c r="AU1312" s="10"/>
      <c r="AV1312" s="119"/>
      <c r="AW1312" s="8"/>
      <c r="AX1312" s="9"/>
      <c r="AY1312" s="9"/>
      <c r="AZ1312" s="9"/>
      <c r="BA1312" s="145"/>
      <c r="BB1312" s="145"/>
      <c r="BC1312" s="149"/>
      <c r="BD1312" s="33"/>
      <c r="BE1312" s="6"/>
      <c r="BF1312" s="8"/>
      <c r="BG1312" s="154"/>
      <c r="BH1312" s="119"/>
      <c r="BI1312" s="119"/>
      <c r="BJ1312" s="6"/>
      <c r="BK1312" s="108"/>
      <c r="BL1312" s="108"/>
      <c r="BM1312" s="6"/>
      <c r="BN1312" s="6"/>
      <c r="BO1312" s="7"/>
      <c r="BP1312" s="6"/>
      <c r="BQ1312" s="156"/>
      <c r="BR1312" s="139" t="s">
        <v>80</v>
      </c>
      <c r="BS1312" s="159"/>
      <c r="BT1312" s="6"/>
    </row>
    <row r="1313" spans="1:72" s="101" customFormat="1" x14ac:dyDescent="0.25">
      <c r="A1313" s="122"/>
      <c r="B1313" s="123"/>
      <c r="C1313" s="124"/>
      <c r="D1313" s="124"/>
      <c r="E1313" s="185"/>
      <c r="F1313" s="5"/>
      <c r="G1313" s="5"/>
      <c r="H1313" s="64" t="str">
        <f t="shared" si="32"/>
        <v/>
      </c>
      <c r="I1313" s="5"/>
      <c r="J1313" s="5"/>
      <c r="K1313" s="64" t="str">
        <f t="shared" si="33"/>
        <v/>
      </c>
      <c r="L1313" s="119"/>
      <c r="M1313" s="152"/>
      <c r="N1313" s="119"/>
      <c r="O1313" s="5" t="s">
        <v>293</v>
      </c>
      <c r="P1313" s="127"/>
      <c r="Q1313" s="129"/>
      <c r="R1313" s="237"/>
      <c r="S1313" s="128"/>
      <c r="T1313" s="119"/>
      <c r="U1313" s="130"/>
      <c r="V1313" s="130"/>
      <c r="W1313" s="5"/>
      <c r="X1313" s="128"/>
      <c r="Y1313" s="127"/>
      <c r="Z1313" s="127"/>
      <c r="AA1313" s="128"/>
      <c r="AB1313" s="119"/>
      <c r="AC1313" s="68" t="s">
        <v>82</v>
      </c>
      <c r="AD1313" s="35"/>
      <c r="AE1313" s="112"/>
      <c r="AF1313" s="112"/>
      <c r="AG1313" s="112"/>
      <c r="AH1313" s="112"/>
      <c r="AI1313" s="6"/>
      <c r="AJ1313" s="6"/>
      <c r="AK1313" s="6"/>
      <c r="AL1313" s="145"/>
      <c r="AM1313" s="135"/>
      <c r="AN1313" s="136"/>
      <c r="AO1313" s="136"/>
      <c r="AP1313" s="136"/>
      <c r="AQ1313" s="147"/>
      <c r="AR1313" s="145"/>
      <c r="AS1313" s="110"/>
      <c r="AT1313" s="119"/>
      <c r="AU1313" s="10"/>
      <c r="AV1313" s="119"/>
      <c r="AW1313" s="8"/>
      <c r="AX1313" s="9"/>
      <c r="AY1313" s="9"/>
      <c r="AZ1313" s="9"/>
      <c r="BA1313" s="145"/>
      <c r="BB1313" s="145"/>
      <c r="BC1313" s="149"/>
      <c r="BD1313" s="33"/>
      <c r="BE1313" s="6"/>
      <c r="BF1313" s="8"/>
      <c r="BG1313" s="154"/>
      <c r="BH1313" s="119"/>
      <c r="BI1313" s="119"/>
      <c r="BJ1313" s="6"/>
      <c r="BK1313" s="108"/>
      <c r="BL1313" s="108"/>
      <c r="BM1313" s="6"/>
      <c r="BN1313" s="6"/>
      <c r="BO1313" s="7"/>
      <c r="BP1313" s="6"/>
      <c r="BQ1313" s="156"/>
      <c r="BR1313" s="139" t="s">
        <v>80</v>
      </c>
      <c r="BS1313" s="159"/>
      <c r="BT1313" s="6"/>
    </row>
    <row r="1314" spans="1:72" s="101" customFormat="1" x14ac:dyDescent="0.25">
      <c r="A1314" s="122"/>
      <c r="B1314" s="123"/>
      <c r="C1314" s="124"/>
      <c r="D1314" s="124"/>
      <c r="E1314" s="185"/>
      <c r="F1314" s="5"/>
      <c r="G1314" s="5"/>
      <c r="H1314" s="64" t="str">
        <f t="shared" si="32"/>
        <v/>
      </c>
      <c r="I1314" s="5"/>
      <c r="J1314" s="5"/>
      <c r="K1314" s="64" t="str">
        <f t="shared" si="33"/>
        <v/>
      </c>
      <c r="L1314" s="119"/>
      <c r="M1314" s="152"/>
      <c r="N1314" s="119"/>
      <c r="O1314" s="5" t="s">
        <v>293</v>
      </c>
      <c r="P1314" s="127"/>
      <c r="Q1314" s="129"/>
      <c r="R1314" s="237"/>
      <c r="S1314" s="128"/>
      <c r="T1314" s="119"/>
      <c r="U1314" s="130"/>
      <c r="V1314" s="130"/>
      <c r="W1314" s="5"/>
      <c r="X1314" s="128"/>
      <c r="Y1314" s="127"/>
      <c r="Z1314" s="127"/>
      <c r="AA1314" s="128"/>
      <c r="AB1314" s="119"/>
      <c r="AC1314" s="68" t="s">
        <v>82</v>
      </c>
      <c r="AD1314" s="35"/>
      <c r="AE1314" s="112"/>
      <c r="AF1314" s="112"/>
      <c r="AG1314" s="112"/>
      <c r="AH1314" s="112"/>
      <c r="AI1314" s="6"/>
      <c r="AJ1314" s="6"/>
      <c r="AK1314" s="6"/>
      <c r="AL1314" s="145"/>
      <c r="AM1314" s="135"/>
      <c r="AN1314" s="136"/>
      <c r="AO1314" s="136"/>
      <c r="AP1314" s="136"/>
      <c r="AQ1314" s="147"/>
      <c r="AR1314" s="145"/>
      <c r="AS1314" s="110"/>
      <c r="AT1314" s="119"/>
      <c r="AU1314" s="10"/>
      <c r="AV1314" s="119"/>
      <c r="AW1314" s="8"/>
      <c r="AX1314" s="9"/>
      <c r="AY1314" s="9"/>
      <c r="AZ1314" s="9"/>
      <c r="BA1314" s="145"/>
      <c r="BB1314" s="145"/>
      <c r="BC1314" s="149"/>
      <c r="BD1314" s="33"/>
      <c r="BE1314" s="6"/>
      <c r="BF1314" s="8"/>
      <c r="BG1314" s="154"/>
      <c r="BH1314" s="119"/>
      <c r="BI1314" s="119"/>
      <c r="BJ1314" s="6"/>
      <c r="BK1314" s="108"/>
      <c r="BL1314" s="108"/>
      <c r="BM1314" s="6"/>
      <c r="BN1314" s="6"/>
      <c r="BO1314" s="7"/>
      <c r="BP1314" s="6"/>
      <c r="BQ1314" s="156"/>
      <c r="BR1314" s="139" t="s">
        <v>80</v>
      </c>
      <c r="BS1314" s="159"/>
      <c r="BT1314" s="6"/>
    </row>
    <row r="1315" spans="1:72" s="101" customFormat="1" x14ac:dyDescent="0.25">
      <c r="A1315" s="122"/>
      <c r="B1315" s="123"/>
      <c r="C1315" s="124"/>
      <c r="D1315" s="124"/>
      <c r="E1315" s="185"/>
      <c r="F1315" s="5"/>
      <c r="G1315" s="5"/>
      <c r="H1315" s="64" t="str">
        <f t="shared" si="32"/>
        <v/>
      </c>
      <c r="I1315" s="5"/>
      <c r="J1315" s="5"/>
      <c r="K1315" s="64" t="str">
        <f t="shared" si="33"/>
        <v/>
      </c>
      <c r="L1315" s="119"/>
      <c r="M1315" s="152"/>
      <c r="N1315" s="119"/>
      <c r="O1315" s="5" t="s">
        <v>293</v>
      </c>
      <c r="P1315" s="127"/>
      <c r="Q1315" s="129"/>
      <c r="R1315" s="237"/>
      <c r="S1315" s="128"/>
      <c r="T1315" s="119"/>
      <c r="U1315" s="130"/>
      <c r="V1315" s="130"/>
      <c r="W1315" s="5"/>
      <c r="X1315" s="128"/>
      <c r="Y1315" s="127"/>
      <c r="Z1315" s="127"/>
      <c r="AA1315" s="128"/>
      <c r="AB1315" s="119"/>
      <c r="AC1315" s="68" t="s">
        <v>82</v>
      </c>
      <c r="AD1315" s="35"/>
      <c r="AE1315" s="112"/>
      <c r="AF1315" s="112"/>
      <c r="AG1315" s="112"/>
      <c r="AH1315" s="112"/>
      <c r="AI1315" s="6"/>
      <c r="AJ1315" s="6"/>
      <c r="AK1315" s="6"/>
      <c r="AL1315" s="145"/>
      <c r="AM1315" s="135"/>
      <c r="AN1315" s="136"/>
      <c r="AO1315" s="136"/>
      <c r="AP1315" s="136"/>
      <c r="AQ1315" s="147"/>
      <c r="AR1315" s="145"/>
      <c r="AS1315" s="110"/>
      <c r="AT1315" s="119"/>
      <c r="AU1315" s="10"/>
      <c r="AV1315" s="119"/>
      <c r="AW1315" s="8"/>
      <c r="AX1315" s="9"/>
      <c r="AY1315" s="9"/>
      <c r="AZ1315" s="9"/>
      <c r="BA1315" s="145"/>
      <c r="BB1315" s="145"/>
      <c r="BC1315" s="149"/>
      <c r="BD1315" s="33"/>
      <c r="BE1315" s="6"/>
      <c r="BF1315" s="8"/>
      <c r="BG1315" s="154"/>
      <c r="BH1315" s="119"/>
      <c r="BI1315" s="119"/>
      <c r="BJ1315" s="6"/>
      <c r="BK1315" s="108"/>
      <c r="BL1315" s="108"/>
      <c r="BM1315" s="6"/>
      <c r="BN1315" s="6"/>
      <c r="BO1315" s="7"/>
      <c r="BP1315" s="6"/>
      <c r="BQ1315" s="156"/>
      <c r="BR1315" s="139" t="s">
        <v>80</v>
      </c>
      <c r="BS1315" s="159"/>
      <c r="BT1315" s="6"/>
    </row>
    <row r="1316" spans="1:72" s="101" customFormat="1" x14ac:dyDescent="0.25">
      <c r="A1316" s="122"/>
      <c r="B1316" s="123"/>
      <c r="C1316" s="124"/>
      <c r="D1316" s="124"/>
      <c r="E1316" s="185"/>
      <c r="F1316" s="5"/>
      <c r="G1316" s="5"/>
      <c r="H1316" s="64" t="str">
        <f t="shared" si="32"/>
        <v/>
      </c>
      <c r="I1316" s="5"/>
      <c r="J1316" s="5"/>
      <c r="K1316" s="64" t="str">
        <f t="shared" si="33"/>
        <v/>
      </c>
      <c r="L1316" s="119"/>
      <c r="M1316" s="152"/>
      <c r="N1316" s="119"/>
      <c r="O1316" s="5" t="s">
        <v>293</v>
      </c>
      <c r="P1316" s="127"/>
      <c r="Q1316" s="129"/>
      <c r="R1316" s="237"/>
      <c r="S1316" s="128"/>
      <c r="T1316" s="119"/>
      <c r="U1316" s="130"/>
      <c r="V1316" s="130"/>
      <c r="W1316" s="5"/>
      <c r="X1316" s="128"/>
      <c r="Y1316" s="127"/>
      <c r="Z1316" s="127"/>
      <c r="AA1316" s="128"/>
      <c r="AB1316" s="119"/>
      <c r="AC1316" s="68" t="s">
        <v>82</v>
      </c>
      <c r="AD1316" s="35"/>
      <c r="AE1316" s="112"/>
      <c r="AF1316" s="112"/>
      <c r="AG1316" s="112"/>
      <c r="AH1316" s="112"/>
      <c r="AI1316" s="6"/>
      <c r="AJ1316" s="6"/>
      <c r="AK1316" s="6"/>
      <c r="AL1316" s="145"/>
      <c r="AM1316" s="135"/>
      <c r="AN1316" s="136"/>
      <c r="AO1316" s="136"/>
      <c r="AP1316" s="136"/>
      <c r="AQ1316" s="147"/>
      <c r="AR1316" s="145"/>
      <c r="AS1316" s="110"/>
      <c r="AT1316" s="119"/>
      <c r="AU1316" s="10"/>
      <c r="AV1316" s="119"/>
      <c r="AW1316" s="8"/>
      <c r="AX1316" s="9"/>
      <c r="AY1316" s="9"/>
      <c r="AZ1316" s="9"/>
      <c r="BA1316" s="145"/>
      <c r="BB1316" s="145"/>
      <c r="BC1316" s="149"/>
      <c r="BD1316" s="33"/>
      <c r="BE1316" s="6"/>
      <c r="BF1316" s="8"/>
      <c r="BG1316" s="154"/>
      <c r="BH1316" s="119"/>
      <c r="BI1316" s="119"/>
      <c r="BJ1316" s="6"/>
      <c r="BK1316" s="108"/>
      <c r="BL1316" s="108"/>
      <c r="BM1316" s="6"/>
      <c r="BN1316" s="6"/>
      <c r="BO1316" s="7"/>
      <c r="BP1316" s="6"/>
      <c r="BQ1316" s="156"/>
      <c r="BR1316" s="139" t="s">
        <v>80</v>
      </c>
      <c r="BS1316" s="159"/>
      <c r="BT1316" s="6"/>
    </row>
    <row r="1317" spans="1:72" s="101" customFormat="1" x14ac:dyDescent="0.25">
      <c r="A1317" s="122"/>
      <c r="B1317" s="123"/>
      <c r="C1317" s="124"/>
      <c r="D1317" s="124"/>
      <c r="E1317" s="185"/>
      <c r="F1317" s="5"/>
      <c r="G1317" s="5"/>
      <c r="H1317" s="64" t="str">
        <f t="shared" si="32"/>
        <v/>
      </c>
      <c r="I1317" s="5"/>
      <c r="J1317" s="5"/>
      <c r="K1317" s="64" t="str">
        <f t="shared" si="33"/>
        <v/>
      </c>
      <c r="L1317" s="119"/>
      <c r="M1317" s="152"/>
      <c r="N1317" s="119"/>
      <c r="O1317" s="5" t="s">
        <v>293</v>
      </c>
      <c r="P1317" s="127"/>
      <c r="Q1317" s="129"/>
      <c r="R1317" s="237"/>
      <c r="S1317" s="128"/>
      <c r="T1317" s="119"/>
      <c r="U1317" s="130"/>
      <c r="V1317" s="130"/>
      <c r="W1317" s="5"/>
      <c r="X1317" s="128"/>
      <c r="Y1317" s="127"/>
      <c r="Z1317" s="127"/>
      <c r="AA1317" s="128"/>
      <c r="AB1317" s="119"/>
      <c r="AC1317" s="68" t="s">
        <v>82</v>
      </c>
      <c r="AD1317" s="35"/>
      <c r="AE1317" s="112"/>
      <c r="AF1317" s="112"/>
      <c r="AG1317" s="112"/>
      <c r="AH1317" s="112"/>
      <c r="AI1317" s="6"/>
      <c r="AJ1317" s="6"/>
      <c r="AK1317" s="6"/>
      <c r="AL1317" s="145"/>
      <c r="AM1317" s="135"/>
      <c r="AN1317" s="136"/>
      <c r="AO1317" s="136"/>
      <c r="AP1317" s="136"/>
      <c r="AQ1317" s="147"/>
      <c r="AR1317" s="145"/>
      <c r="AS1317" s="110"/>
      <c r="AT1317" s="119"/>
      <c r="AU1317" s="10"/>
      <c r="AV1317" s="119"/>
      <c r="AW1317" s="8"/>
      <c r="AX1317" s="9"/>
      <c r="AY1317" s="9"/>
      <c r="AZ1317" s="9"/>
      <c r="BA1317" s="145"/>
      <c r="BB1317" s="145"/>
      <c r="BC1317" s="149"/>
      <c r="BD1317" s="33"/>
      <c r="BE1317" s="6"/>
      <c r="BF1317" s="8"/>
      <c r="BG1317" s="154"/>
      <c r="BH1317" s="119"/>
      <c r="BI1317" s="119"/>
      <c r="BJ1317" s="6"/>
      <c r="BK1317" s="108"/>
      <c r="BL1317" s="108"/>
      <c r="BM1317" s="6"/>
      <c r="BN1317" s="6"/>
      <c r="BO1317" s="7"/>
      <c r="BP1317" s="6"/>
      <c r="BQ1317" s="156"/>
      <c r="BR1317" s="139" t="s">
        <v>80</v>
      </c>
      <c r="BS1317" s="159"/>
      <c r="BT1317" s="6"/>
    </row>
    <row r="1318" spans="1:72" s="101" customFormat="1" x14ac:dyDescent="0.25">
      <c r="A1318" s="122"/>
      <c r="B1318" s="123"/>
      <c r="C1318" s="124"/>
      <c r="D1318" s="124"/>
      <c r="E1318" s="185"/>
      <c r="F1318" s="5"/>
      <c r="G1318" s="5"/>
      <c r="H1318" s="64" t="str">
        <f t="shared" si="32"/>
        <v/>
      </c>
      <c r="I1318" s="5"/>
      <c r="J1318" s="5"/>
      <c r="K1318" s="64" t="str">
        <f t="shared" si="33"/>
        <v/>
      </c>
      <c r="L1318" s="119"/>
      <c r="M1318" s="152"/>
      <c r="N1318" s="119"/>
      <c r="O1318" s="5" t="s">
        <v>293</v>
      </c>
      <c r="P1318" s="127"/>
      <c r="Q1318" s="129"/>
      <c r="R1318" s="237"/>
      <c r="S1318" s="128"/>
      <c r="T1318" s="119"/>
      <c r="U1318" s="130"/>
      <c r="V1318" s="130"/>
      <c r="W1318" s="5"/>
      <c r="X1318" s="128"/>
      <c r="Y1318" s="127"/>
      <c r="Z1318" s="127"/>
      <c r="AA1318" s="128"/>
      <c r="AB1318" s="119"/>
      <c r="AC1318" s="68" t="s">
        <v>82</v>
      </c>
      <c r="AD1318" s="35"/>
      <c r="AE1318" s="112"/>
      <c r="AF1318" s="112"/>
      <c r="AG1318" s="112"/>
      <c r="AH1318" s="112"/>
      <c r="AI1318" s="6"/>
      <c r="AJ1318" s="6"/>
      <c r="AK1318" s="6"/>
      <c r="AL1318" s="145"/>
      <c r="AM1318" s="135"/>
      <c r="AN1318" s="136"/>
      <c r="AO1318" s="136"/>
      <c r="AP1318" s="136"/>
      <c r="AQ1318" s="147"/>
      <c r="AR1318" s="145"/>
      <c r="AS1318" s="110"/>
      <c r="AT1318" s="119"/>
      <c r="AU1318" s="10"/>
      <c r="AV1318" s="119"/>
      <c r="AW1318" s="8"/>
      <c r="AX1318" s="9"/>
      <c r="AY1318" s="9"/>
      <c r="AZ1318" s="9"/>
      <c r="BA1318" s="145"/>
      <c r="BB1318" s="145"/>
      <c r="BC1318" s="149"/>
      <c r="BD1318" s="33"/>
      <c r="BE1318" s="6"/>
      <c r="BF1318" s="8"/>
      <c r="BG1318" s="154"/>
      <c r="BH1318" s="119"/>
      <c r="BI1318" s="119"/>
      <c r="BJ1318" s="6"/>
      <c r="BK1318" s="108"/>
      <c r="BL1318" s="108"/>
      <c r="BM1318" s="6"/>
      <c r="BN1318" s="6"/>
      <c r="BO1318" s="7"/>
      <c r="BP1318" s="6"/>
      <c r="BQ1318" s="156"/>
      <c r="BR1318" s="139" t="s">
        <v>80</v>
      </c>
      <c r="BS1318" s="159"/>
      <c r="BT1318" s="6"/>
    </row>
    <row r="1319" spans="1:72" s="101" customFormat="1" x14ac:dyDescent="0.25">
      <c r="A1319" s="122"/>
      <c r="B1319" s="123"/>
      <c r="C1319" s="124"/>
      <c r="D1319" s="124"/>
      <c r="E1319" s="185"/>
      <c r="F1319" s="5"/>
      <c r="G1319" s="5"/>
      <c r="H1319" s="64" t="str">
        <f t="shared" si="32"/>
        <v/>
      </c>
      <c r="I1319" s="5"/>
      <c r="J1319" s="5"/>
      <c r="K1319" s="64" t="str">
        <f t="shared" si="33"/>
        <v/>
      </c>
      <c r="L1319" s="119"/>
      <c r="M1319" s="152"/>
      <c r="N1319" s="119"/>
      <c r="O1319" s="5" t="s">
        <v>293</v>
      </c>
      <c r="P1319" s="127"/>
      <c r="Q1319" s="129"/>
      <c r="R1319" s="237"/>
      <c r="S1319" s="128"/>
      <c r="T1319" s="119"/>
      <c r="U1319" s="130"/>
      <c r="V1319" s="130"/>
      <c r="W1319" s="5"/>
      <c r="X1319" s="128"/>
      <c r="Y1319" s="127"/>
      <c r="Z1319" s="127"/>
      <c r="AA1319" s="128"/>
      <c r="AB1319" s="119"/>
      <c r="AC1319" s="68" t="s">
        <v>82</v>
      </c>
      <c r="AD1319" s="35"/>
      <c r="AE1319" s="112"/>
      <c r="AF1319" s="112"/>
      <c r="AG1319" s="112"/>
      <c r="AH1319" s="112"/>
      <c r="AI1319" s="6"/>
      <c r="AJ1319" s="6"/>
      <c r="AK1319" s="6"/>
      <c r="AL1319" s="145"/>
      <c r="AM1319" s="135"/>
      <c r="AN1319" s="136"/>
      <c r="AO1319" s="136"/>
      <c r="AP1319" s="136"/>
      <c r="AQ1319" s="147"/>
      <c r="AR1319" s="145"/>
      <c r="AS1319" s="110"/>
      <c r="AT1319" s="119"/>
      <c r="AU1319" s="10"/>
      <c r="AV1319" s="119"/>
      <c r="AW1319" s="8"/>
      <c r="AX1319" s="9"/>
      <c r="AY1319" s="9"/>
      <c r="AZ1319" s="9"/>
      <c r="BA1319" s="145"/>
      <c r="BB1319" s="145"/>
      <c r="BC1319" s="149"/>
      <c r="BD1319" s="33"/>
      <c r="BE1319" s="6"/>
      <c r="BF1319" s="8"/>
      <c r="BG1319" s="154"/>
      <c r="BH1319" s="119"/>
      <c r="BI1319" s="119"/>
      <c r="BJ1319" s="6"/>
      <c r="BK1319" s="108"/>
      <c r="BL1319" s="108"/>
      <c r="BM1319" s="6"/>
      <c r="BN1319" s="6"/>
      <c r="BO1319" s="7"/>
      <c r="BP1319" s="6"/>
      <c r="BQ1319" s="156"/>
      <c r="BR1319" s="139" t="s">
        <v>80</v>
      </c>
      <c r="BS1319" s="159"/>
      <c r="BT1319" s="6"/>
    </row>
    <row r="1320" spans="1:72" s="101" customFormat="1" x14ac:dyDescent="0.25">
      <c r="A1320" s="122"/>
      <c r="B1320" s="123"/>
      <c r="C1320" s="124"/>
      <c r="D1320" s="124"/>
      <c r="E1320" s="185"/>
      <c r="F1320" s="5"/>
      <c r="G1320" s="5"/>
      <c r="H1320" s="64" t="str">
        <f t="shared" si="32"/>
        <v/>
      </c>
      <c r="I1320" s="5"/>
      <c r="J1320" s="5"/>
      <c r="K1320" s="64" t="str">
        <f t="shared" si="33"/>
        <v/>
      </c>
      <c r="L1320" s="119"/>
      <c r="M1320" s="152"/>
      <c r="N1320" s="119"/>
      <c r="O1320" s="5" t="s">
        <v>293</v>
      </c>
      <c r="P1320" s="127"/>
      <c r="Q1320" s="129"/>
      <c r="R1320" s="237"/>
      <c r="S1320" s="128"/>
      <c r="T1320" s="119"/>
      <c r="U1320" s="130"/>
      <c r="V1320" s="130"/>
      <c r="W1320" s="5"/>
      <c r="X1320" s="128"/>
      <c r="Y1320" s="127"/>
      <c r="Z1320" s="127"/>
      <c r="AA1320" s="128"/>
      <c r="AB1320" s="119"/>
      <c r="AC1320" s="68" t="s">
        <v>82</v>
      </c>
      <c r="AD1320" s="35"/>
      <c r="AE1320" s="112"/>
      <c r="AF1320" s="112"/>
      <c r="AG1320" s="112"/>
      <c r="AH1320" s="112"/>
      <c r="AI1320" s="6"/>
      <c r="AJ1320" s="6"/>
      <c r="AK1320" s="6"/>
      <c r="AL1320" s="145"/>
      <c r="AM1320" s="135"/>
      <c r="AN1320" s="136"/>
      <c r="AO1320" s="136"/>
      <c r="AP1320" s="136"/>
      <c r="AQ1320" s="147"/>
      <c r="AR1320" s="145"/>
      <c r="AS1320" s="110"/>
      <c r="AT1320" s="119"/>
      <c r="AU1320" s="10"/>
      <c r="AV1320" s="119"/>
      <c r="AW1320" s="8"/>
      <c r="AX1320" s="9"/>
      <c r="AY1320" s="9"/>
      <c r="AZ1320" s="9"/>
      <c r="BA1320" s="145"/>
      <c r="BB1320" s="145"/>
      <c r="BC1320" s="149"/>
      <c r="BD1320" s="33"/>
      <c r="BE1320" s="6"/>
      <c r="BF1320" s="8"/>
      <c r="BG1320" s="154"/>
      <c r="BH1320" s="119"/>
      <c r="BI1320" s="119"/>
      <c r="BJ1320" s="6"/>
      <c r="BK1320" s="108"/>
      <c r="BL1320" s="108"/>
      <c r="BM1320" s="6"/>
      <c r="BN1320" s="6"/>
      <c r="BO1320" s="7"/>
      <c r="BP1320" s="6"/>
      <c r="BQ1320" s="156"/>
      <c r="BR1320" s="139" t="s">
        <v>80</v>
      </c>
      <c r="BS1320" s="159"/>
      <c r="BT1320" s="6"/>
    </row>
    <row r="1321" spans="1:72" s="101" customFormat="1" x14ac:dyDescent="0.25">
      <c r="A1321" s="122"/>
      <c r="B1321" s="123"/>
      <c r="C1321" s="124"/>
      <c r="D1321" s="124"/>
      <c r="E1321" s="185"/>
      <c r="F1321" s="5"/>
      <c r="G1321" s="5"/>
      <c r="H1321" s="64" t="str">
        <f t="shared" si="32"/>
        <v/>
      </c>
      <c r="I1321" s="5"/>
      <c r="J1321" s="5"/>
      <c r="K1321" s="64" t="str">
        <f t="shared" si="33"/>
        <v/>
      </c>
      <c r="L1321" s="119"/>
      <c r="M1321" s="152"/>
      <c r="N1321" s="119"/>
      <c r="O1321" s="5" t="s">
        <v>293</v>
      </c>
      <c r="P1321" s="127"/>
      <c r="Q1321" s="129"/>
      <c r="R1321" s="237"/>
      <c r="S1321" s="128"/>
      <c r="T1321" s="119"/>
      <c r="U1321" s="130"/>
      <c r="V1321" s="130"/>
      <c r="W1321" s="5"/>
      <c r="X1321" s="128"/>
      <c r="Y1321" s="127"/>
      <c r="Z1321" s="127"/>
      <c r="AA1321" s="128"/>
      <c r="AB1321" s="119"/>
      <c r="AC1321" s="68" t="s">
        <v>82</v>
      </c>
      <c r="AD1321" s="35"/>
      <c r="AE1321" s="112"/>
      <c r="AF1321" s="112"/>
      <c r="AG1321" s="112"/>
      <c r="AH1321" s="112"/>
      <c r="AI1321" s="6"/>
      <c r="AJ1321" s="6"/>
      <c r="AK1321" s="6"/>
      <c r="AL1321" s="145"/>
      <c r="AM1321" s="135"/>
      <c r="AN1321" s="136"/>
      <c r="AO1321" s="136"/>
      <c r="AP1321" s="136"/>
      <c r="AQ1321" s="147"/>
      <c r="AR1321" s="145"/>
      <c r="AS1321" s="110"/>
      <c r="AT1321" s="119"/>
      <c r="AU1321" s="10"/>
      <c r="AV1321" s="119"/>
      <c r="AW1321" s="8"/>
      <c r="AX1321" s="9"/>
      <c r="AY1321" s="9"/>
      <c r="AZ1321" s="9"/>
      <c r="BA1321" s="145"/>
      <c r="BB1321" s="145"/>
      <c r="BC1321" s="149"/>
      <c r="BD1321" s="33"/>
      <c r="BE1321" s="6"/>
      <c r="BF1321" s="8"/>
      <c r="BG1321" s="154"/>
      <c r="BH1321" s="119"/>
      <c r="BI1321" s="119"/>
      <c r="BJ1321" s="6"/>
      <c r="BK1321" s="108"/>
      <c r="BL1321" s="108"/>
      <c r="BM1321" s="6"/>
      <c r="BN1321" s="6"/>
      <c r="BO1321" s="7"/>
      <c r="BP1321" s="6"/>
      <c r="BQ1321" s="156"/>
      <c r="BR1321" s="139" t="s">
        <v>80</v>
      </c>
      <c r="BS1321" s="159"/>
      <c r="BT1321" s="6"/>
    </row>
    <row r="1322" spans="1:72" s="101" customFormat="1" x14ac:dyDescent="0.25">
      <c r="A1322" s="122"/>
      <c r="B1322" s="123"/>
      <c r="C1322" s="124"/>
      <c r="D1322" s="124"/>
      <c r="E1322" s="185"/>
      <c r="F1322" s="5"/>
      <c r="G1322" s="5"/>
      <c r="H1322" s="64" t="str">
        <f t="shared" si="32"/>
        <v/>
      </c>
      <c r="I1322" s="5"/>
      <c r="J1322" s="5"/>
      <c r="K1322" s="64" t="str">
        <f t="shared" si="33"/>
        <v/>
      </c>
      <c r="L1322" s="119"/>
      <c r="M1322" s="152"/>
      <c r="N1322" s="119"/>
      <c r="O1322" s="5" t="s">
        <v>293</v>
      </c>
      <c r="P1322" s="127"/>
      <c r="Q1322" s="129"/>
      <c r="R1322" s="237"/>
      <c r="S1322" s="128"/>
      <c r="T1322" s="119"/>
      <c r="U1322" s="130"/>
      <c r="V1322" s="130"/>
      <c r="W1322" s="5"/>
      <c r="X1322" s="128"/>
      <c r="Y1322" s="127"/>
      <c r="Z1322" s="127"/>
      <c r="AA1322" s="128"/>
      <c r="AB1322" s="119"/>
      <c r="AC1322" s="68" t="s">
        <v>82</v>
      </c>
      <c r="AD1322" s="35"/>
      <c r="AE1322" s="112"/>
      <c r="AF1322" s="112"/>
      <c r="AG1322" s="112"/>
      <c r="AH1322" s="112"/>
      <c r="AI1322" s="6"/>
      <c r="AJ1322" s="6"/>
      <c r="AK1322" s="6"/>
      <c r="AL1322" s="145"/>
      <c r="AM1322" s="135"/>
      <c r="AN1322" s="136"/>
      <c r="AO1322" s="136"/>
      <c r="AP1322" s="136"/>
      <c r="AQ1322" s="147"/>
      <c r="AR1322" s="145"/>
      <c r="AS1322" s="110"/>
      <c r="AT1322" s="119"/>
      <c r="AU1322" s="10"/>
      <c r="AV1322" s="119"/>
      <c r="AW1322" s="8"/>
      <c r="AX1322" s="9"/>
      <c r="AY1322" s="9"/>
      <c r="AZ1322" s="9"/>
      <c r="BA1322" s="145"/>
      <c r="BB1322" s="145"/>
      <c r="BC1322" s="149"/>
      <c r="BD1322" s="33"/>
      <c r="BE1322" s="6"/>
      <c r="BF1322" s="8"/>
      <c r="BG1322" s="154"/>
      <c r="BH1322" s="119"/>
      <c r="BI1322" s="119"/>
      <c r="BJ1322" s="6"/>
      <c r="BK1322" s="108"/>
      <c r="BL1322" s="108"/>
      <c r="BM1322" s="6"/>
      <c r="BN1322" s="6"/>
      <c r="BO1322" s="7"/>
      <c r="BP1322" s="6"/>
      <c r="BQ1322" s="156"/>
      <c r="BR1322" s="139" t="s">
        <v>80</v>
      </c>
      <c r="BS1322" s="159"/>
      <c r="BT1322" s="6"/>
    </row>
    <row r="1323" spans="1:72" s="101" customFormat="1" x14ac:dyDescent="0.25">
      <c r="A1323" s="122"/>
      <c r="B1323" s="123"/>
      <c r="C1323" s="124"/>
      <c r="D1323" s="124"/>
      <c r="E1323" s="185"/>
      <c r="F1323" s="5"/>
      <c r="G1323" s="5"/>
      <c r="H1323" s="64" t="str">
        <f t="shared" si="32"/>
        <v/>
      </c>
      <c r="I1323" s="5"/>
      <c r="J1323" s="5"/>
      <c r="K1323" s="64" t="str">
        <f t="shared" si="33"/>
        <v/>
      </c>
      <c r="L1323" s="119"/>
      <c r="M1323" s="152"/>
      <c r="N1323" s="119"/>
      <c r="O1323" s="5" t="s">
        <v>293</v>
      </c>
      <c r="P1323" s="127"/>
      <c r="Q1323" s="129"/>
      <c r="R1323" s="237"/>
      <c r="S1323" s="128"/>
      <c r="T1323" s="119"/>
      <c r="U1323" s="130"/>
      <c r="V1323" s="130"/>
      <c r="W1323" s="5"/>
      <c r="X1323" s="128"/>
      <c r="Y1323" s="127"/>
      <c r="Z1323" s="127"/>
      <c r="AA1323" s="128"/>
      <c r="AB1323" s="119"/>
      <c r="AC1323" s="68" t="s">
        <v>82</v>
      </c>
      <c r="AD1323" s="35"/>
      <c r="AE1323" s="112"/>
      <c r="AF1323" s="112"/>
      <c r="AG1323" s="112"/>
      <c r="AH1323" s="112"/>
      <c r="AI1323" s="6"/>
      <c r="AJ1323" s="6"/>
      <c r="AK1323" s="6"/>
      <c r="AL1323" s="145"/>
      <c r="AM1323" s="135"/>
      <c r="AN1323" s="136"/>
      <c r="AO1323" s="136"/>
      <c r="AP1323" s="136"/>
      <c r="AQ1323" s="147"/>
      <c r="AR1323" s="145"/>
      <c r="AS1323" s="110"/>
      <c r="AT1323" s="119"/>
      <c r="AU1323" s="10"/>
      <c r="AV1323" s="119"/>
      <c r="AW1323" s="8"/>
      <c r="AX1323" s="9"/>
      <c r="AY1323" s="9"/>
      <c r="AZ1323" s="9"/>
      <c r="BA1323" s="145"/>
      <c r="BB1323" s="145"/>
      <c r="BC1323" s="149"/>
      <c r="BD1323" s="33"/>
      <c r="BE1323" s="6"/>
      <c r="BF1323" s="8"/>
      <c r="BG1323" s="154"/>
      <c r="BH1323" s="119"/>
      <c r="BI1323" s="119"/>
      <c r="BJ1323" s="6"/>
      <c r="BK1323" s="108"/>
      <c r="BL1323" s="108"/>
      <c r="BM1323" s="6"/>
      <c r="BN1323" s="6"/>
      <c r="BO1323" s="7"/>
      <c r="BP1323" s="6"/>
      <c r="BQ1323" s="156"/>
      <c r="BR1323" s="139" t="s">
        <v>80</v>
      </c>
      <c r="BS1323" s="159"/>
      <c r="BT1323" s="6"/>
    </row>
    <row r="1324" spans="1:72" s="101" customFormat="1" x14ac:dyDescent="0.25">
      <c r="A1324" s="122"/>
      <c r="B1324" s="123"/>
      <c r="C1324" s="124"/>
      <c r="D1324" s="124"/>
      <c r="E1324" s="185"/>
      <c r="F1324" s="5"/>
      <c r="G1324" s="5"/>
      <c r="H1324" s="64" t="str">
        <f t="shared" si="32"/>
        <v/>
      </c>
      <c r="I1324" s="5"/>
      <c r="J1324" s="5"/>
      <c r="K1324" s="64" t="str">
        <f t="shared" si="33"/>
        <v/>
      </c>
      <c r="L1324" s="119"/>
      <c r="M1324" s="152"/>
      <c r="N1324" s="119"/>
      <c r="O1324" s="5" t="s">
        <v>293</v>
      </c>
      <c r="P1324" s="127"/>
      <c r="Q1324" s="129"/>
      <c r="R1324" s="237"/>
      <c r="S1324" s="128"/>
      <c r="T1324" s="119"/>
      <c r="U1324" s="130"/>
      <c r="V1324" s="130"/>
      <c r="W1324" s="5"/>
      <c r="X1324" s="128"/>
      <c r="Y1324" s="127"/>
      <c r="Z1324" s="127"/>
      <c r="AA1324" s="128"/>
      <c r="AB1324" s="119"/>
      <c r="AC1324" s="68" t="s">
        <v>82</v>
      </c>
      <c r="AD1324" s="35"/>
      <c r="AE1324" s="112"/>
      <c r="AF1324" s="112"/>
      <c r="AG1324" s="112"/>
      <c r="AH1324" s="112"/>
      <c r="AI1324" s="6"/>
      <c r="AJ1324" s="6"/>
      <c r="AK1324" s="6"/>
      <c r="AL1324" s="145"/>
      <c r="AM1324" s="135"/>
      <c r="AN1324" s="136"/>
      <c r="AO1324" s="136"/>
      <c r="AP1324" s="136"/>
      <c r="AQ1324" s="147"/>
      <c r="AR1324" s="145"/>
      <c r="AS1324" s="110"/>
      <c r="AT1324" s="119"/>
      <c r="AU1324" s="10"/>
      <c r="AV1324" s="119"/>
      <c r="AW1324" s="8"/>
      <c r="AX1324" s="9"/>
      <c r="AY1324" s="9"/>
      <c r="AZ1324" s="9"/>
      <c r="BA1324" s="145"/>
      <c r="BB1324" s="145"/>
      <c r="BC1324" s="149"/>
      <c r="BD1324" s="33"/>
      <c r="BE1324" s="6"/>
      <c r="BF1324" s="8"/>
      <c r="BG1324" s="154"/>
      <c r="BH1324" s="119"/>
      <c r="BI1324" s="119"/>
      <c r="BJ1324" s="6"/>
      <c r="BK1324" s="108"/>
      <c r="BL1324" s="108"/>
      <c r="BM1324" s="6"/>
      <c r="BN1324" s="6"/>
      <c r="BO1324" s="7"/>
      <c r="BP1324" s="6"/>
      <c r="BQ1324" s="156"/>
      <c r="BR1324" s="139" t="s">
        <v>80</v>
      </c>
      <c r="BS1324" s="159"/>
      <c r="BT1324" s="6"/>
    </row>
    <row r="1325" spans="1:72" s="101" customFormat="1" x14ac:dyDescent="0.25">
      <c r="A1325" s="122"/>
      <c r="B1325" s="123"/>
      <c r="C1325" s="124"/>
      <c r="D1325" s="124"/>
      <c r="E1325" s="185"/>
      <c r="F1325" s="5"/>
      <c r="G1325" s="5"/>
      <c r="H1325" s="64" t="str">
        <f t="shared" si="32"/>
        <v/>
      </c>
      <c r="I1325" s="5"/>
      <c r="J1325" s="5"/>
      <c r="K1325" s="64" t="str">
        <f t="shared" si="33"/>
        <v/>
      </c>
      <c r="L1325" s="119"/>
      <c r="M1325" s="152"/>
      <c r="N1325" s="119"/>
      <c r="O1325" s="5" t="s">
        <v>293</v>
      </c>
      <c r="P1325" s="127"/>
      <c r="Q1325" s="129"/>
      <c r="R1325" s="237"/>
      <c r="S1325" s="128"/>
      <c r="T1325" s="119"/>
      <c r="U1325" s="130"/>
      <c r="V1325" s="130"/>
      <c r="W1325" s="5"/>
      <c r="X1325" s="128"/>
      <c r="Y1325" s="127"/>
      <c r="Z1325" s="127"/>
      <c r="AA1325" s="128"/>
      <c r="AB1325" s="119"/>
      <c r="AC1325" s="68" t="s">
        <v>82</v>
      </c>
      <c r="AD1325" s="35"/>
      <c r="AE1325" s="112"/>
      <c r="AF1325" s="112"/>
      <c r="AG1325" s="112"/>
      <c r="AH1325" s="112"/>
      <c r="AI1325" s="6"/>
      <c r="AJ1325" s="6"/>
      <c r="AK1325" s="6"/>
      <c r="AL1325" s="145"/>
      <c r="AM1325" s="135"/>
      <c r="AN1325" s="136"/>
      <c r="AO1325" s="136"/>
      <c r="AP1325" s="136"/>
      <c r="AQ1325" s="147"/>
      <c r="AR1325" s="145"/>
      <c r="AS1325" s="110"/>
      <c r="AT1325" s="119"/>
      <c r="AU1325" s="10"/>
      <c r="AV1325" s="119"/>
      <c r="AW1325" s="8"/>
      <c r="AX1325" s="9"/>
      <c r="AY1325" s="9"/>
      <c r="AZ1325" s="9"/>
      <c r="BA1325" s="145"/>
      <c r="BB1325" s="145"/>
      <c r="BC1325" s="149"/>
      <c r="BD1325" s="33"/>
      <c r="BE1325" s="6"/>
      <c r="BF1325" s="8"/>
      <c r="BG1325" s="154"/>
      <c r="BH1325" s="119"/>
      <c r="BI1325" s="119"/>
      <c r="BJ1325" s="6"/>
      <c r="BK1325" s="108"/>
      <c r="BL1325" s="108"/>
      <c r="BM1325" s="6"/>
      <c r="BN1325" s="6"/>
      <c r="BO1325" s="7"/>
      <c r="BP1325" s="6"/>
      <c r="BQ1325" s="156"/>
      <c r="BR1325" s="139" t="s">
        <v>80</v>
      </c>
      <c r="BS1325" s="159"/>
      <c r="BT1325" s="6"/>
    </row>
    <row r="1326" spans="1:72" s="101" customFormat="1" x14ac:dyDescent="0.25">
      <c r="A1326" s="122"/>
      <c r="B1326" s="123"/>
      <c r="C1326" s="124"/>
      <c r="D1326" s="124"/>
      <c r="E1326" s="185"/>
      <c r="F1326" s="5"/>
      <c r="G1326" s="5"/>
      <c r="H1326" s="64" t="str">
        <f t="shared" si="32"/>
        <v/>
      </c>
      <c r="I1326" s="5"/>
      <c r="J1326" s="5"/>
      <c r="K1326" s="64" t="str">
        <f t="shared" si="33"/>
        <v/>
      </c>
      <c r="L1326" s="119"/>
      <c r="M1326" s="152"/>
      <c r="N1326" s="119"/>
      <c r="O1326" s="5" t="s">
        <v>293</v>
      </c>
      <c r="P1326" s="127"/>
      <c r="Q1326" s="129"/>
      <c r="R1326" s="237"/>
      <c r="S1326" s="128"/>
      <c r="T1326" s="119"/>
      <c r="U1326" s="130"/>
      <c r="V1326" s="130"/>
      <c r="W1326" s="5"/>
      <c r="X1326" s="128"/>
      <c r="Y1326" s="127"/>
      <c r="Z1326" s="127"/>
      <c r="AA1326" s="128"/>
      <c r="AB1326" s="119"/>
      <c r="AC1326" s="68" t="s">
        <v>82</v>
      </c>
      <c r="AD1326" s="35"/>
      <c r="AE1326" s="112"/>
      <c r="AF1326" s="112"/>
      <c r="AG1326" s="112"/>
      <c r="AH1326" s="112"/>
      <c r="AI1326" s="6"/>
      <c r="AJ1326" s="6"/>
      <c r="AK1326" s="6"/>
      <c r="AL1326" s="145"/>
      <c r="AM1326" s="135"/>
      <c r="AN1326" s="136"/>
      <c r="AO1326" s="136"/>
      <c r="AP1326" s="136"/>
      <c r="AQ1326" s="147"/>
      <c r="AR1326" s="145"/>
      <c r="AS1326" s="110"/>
      <c r="AT1326" s="119"/>
      <c r="AU1326" s="10"/>
      <c r="AV1326" s="119"/>
      <c r="AW1326" s="8"/>
      <c r="AX1326" s="9"/>
      <c r="AY1326" s="9"/>
      <c r="AZ1326" s="9"/>
      <c r="BA1326" s="145"/>
      <c r="BB1326" s="145"/>
      <c r="BC1326" s="149"/>
      <c r="BD1326" s="33"/>
      <c r="BE1326" s="6"/>
      <c r="BF1326" s="8"/>
      <c r="BG1326" s="154"/>
      <c r="BH1326" s="119"/>
      <c r="BI1326" s="119"/>
      <c r="BJ1326" s="6"/>
      <c r="BK1326" s="108"/>
      <c r="BL1326" s="108"/>
      <c r="BM1326" s="6"/>
      <c r="BN1326" s="6"/>
      <c r="BO1326" s="7"/>
      <c r="BP1326" s="6"/>
      <c r="BQ1326" s="156"/>
      <c r="BR1326" s="139" t="s">
        <v>80</v>
      </c>
      <c r="BS1326" s="159"/>
      <c r="BT1326" s="6"/>
    </row>
    <row r="1327" spans="1:72" s="101" customFormat="1" x14ac:dyDescent="0.25">
      <c r="A1327" s="122"/>
      <c r="B1327" s="123"/>
      <c r="C1327" s="124"/>
      <c r="D1327" s="124"/>
      <c r="E1327" s="185"/>
      <c r="F1327" s="5"/>
      <c r="G1327" s="5"/>
      <c r="H1327" s="64" t="str">
        <f t="shared" si="32"/>
        <v/>
      </c>
      <c r="I1327" s="5"/>
      <c r="J1327" s="5"/>
      <c r="K1327" s="64" t="str">
        <f t="shared" si="33"/>
        <v/>
      </c>
      <c r="L1327" s="119"/>
      <c r="M1327" s="152"/>
      <c r="N1327" s="119"/>
      <c r="O1327" s="5" t="s">
        <v>293</v>
      </c>
      <c r="P1327" s="127"/>
      <c r="Q1327" s="129"/>
      <c r="R1327" s="237"/>
      <c r="S1327" s="128"/>
      <c r="T1327" s="119"/>
      <c r="U1327" s="130"/>
      <c r="V1327" s="130"/>
      <c r="W1327" s="5"/>
      <c r="X1327" s="128"/>
      <c r="Y1327" s="127"/>
      <c r="Z1327" s="127"/>
      <c r="AA1327" s="128"/>
      <c r="AB1327" s="119"/>
      <c r="AC1327" s="68" t="s">
        <v>82</v>
      </c>
      <c r="AD1327" s="35"/>
      <c r="AE1327" s="112"/>
      <c r="AF1327" s="112"/>
      <c r="AG1327" s="112"/>
      <c r="AH1327" s="112"/>
      <c r="AI1327" s="6"/>
      <c r="AJ1327" s="6"/>
      <c r="AK1327" s="6"/>
      <c r="AL1327" s="145"/>
      <c r="AM1327" s="135"/>
      <c r="AN1327" s="136"/>
      <c r="AO1327" s="136"/>
      <c r="AP1327" s="136"/>
      <c r="AQ1327" s="147"/>
      <c r="AR1327" s="145"/>
      <c r="AS1327" s="110"/>
      <c r="AT1327" s="119"/>
      <c r="AU1327" s="10"/>
      <c r="AV1327" s="119"/>
      <c r="AW1327" s="8"/>
      <c r="AX1327" s="9"/>
      <c r="AY1327" s="9"/>
      <c r="AZ1327" s="9"/>
      <c r="BA1327" s="145"/>
      <c r="BB1327" s="145"/>
      <c r="BC1327" s="149"/>
      <c r="BD1327" s="33"/>
      <c r="BE1327" s="6"/>
      <c r="BF1327" s="8"/>
      <c r="BG1327" s="154"/>
      <c r="BH1327" s="119"/>
      <c r="BI1327" s="119"/>
      <c r="BJ1327" s="6"/>
      <c r="BK1327" s="108"/>
      <c r="BL1327" s="108"/>
      <c r="BM1327" s="6"/>
      <c r="BN1327" s="6"/>
      <c r="BO1327" s="7"/>
      <c r="BP1327" s="6"/>
      <c r="BQ1327" s="156"/>
      <c r="BR1327" s="139" t="s">
        <v>80</v>
      </c>
      <c r="BS1327" s="159"/>
      <c r="BT1327" s="6"/>
    </row>
    <row r="1328" spans="1:72" s="101" customFormat="1" x14ac:dyDescent="0.25">
      <c r="A1328" s="122"/>
      <c r="B1328" s="123"/>
      <c r="C1328" s="124"/>
      <c r="D1328" s="124"/>
      <c r="E1328" s="185"/>
      <c r="F1328" s="5"/>
      <c r="G1328" s="5"/>
      <c r="H1328" s="64" t="str">
        <f t="shared" si="32"/>
        <v/>
      </c>
      <c r="I1328" s="5"/>
      <c r="J1328" s="5"/>
      <c r="K1328" s="64" t="str">
        <f t="shared" si="33"/>
        <v/>
      </c>
      <c r="L1328" s="119"/>
      <c r="M1328" s="152"/>
      <c r="N1328" s="119"/>
      <c r="O1328" s="5" t="s">
        <v>293</v>
      </c>
      <c r="P1328" s="127"/>
      <c r="Q1328" s="129"/>
      <c r="R1328" s="237"/>
      <c r="S1328" s="128"/>
      <c r="T1328" s="119"/>
      <c r="U1328" s="130"/>
      <c r="V1328" s="130"/>
      <c r="W1328" s="5"/>
      <c r="X1328" s="128"/>
      <c r="Y1328" s="127"/>
      <c r="Z1328" s="127"/>
      <c r="AA1328" s="128"/>
      <c r="AB1328" s="119"/>
      <c r="AC1328" s="68" t="s">
        <v>82</v>
      </c>
      <c r="AD1328" s="35"/>
      <c r="AE1328" s="112"/>
      <c r="AF1328" s="112"/>
      <c r="AG1328" s="112"/>
      <c r="AH1328" s="112"/>
      <c r="AI1328" s="6"/>
      <c r="AJ1328" s="6"/>
      <c r="AK1328" s="6"/>
      <c r="AL1328" s="145"/>
      <c r="AM1328" s="135"/>
      <c r="AN1328" s="136"/>
      <c r="AO1328" s="136"/>
      <c r="AP1328" s="136"/>
      <c r="AQ1328" s="147"/>
      <c r="AR1328" s="145"/>
      <c r="AS1328" s="110"/>
      <c r="AT1328" s="119"/>
      <c r="AU1328" s="10"/>
      <c r="AV1328" s="119"/>
      <c r="AW1328" s="8"/>
      <c r="AX1328" s="9"/>
      <c r="AY1328" s="9"/>
      <c r="AZ1328" s="9"/>
      <c r="BA1328" s="145"/>
      <c r="BB1328" s="145"/>
      <c r="BC1328" s="149"/>
      <c r="BD1328" s="33"/>
      <c r="BE1328" s="6"/>
      <c r="BF1328" s="8"/>
      <c r="BG1328" s="154"/>
      <c r="BH1328" s="119"/>
      <c r="BI1328" s="119"/>
      <c r="BJ1328" s="6"/>
      <c r="BK1328" s="108"/>
      <c r="BL1328" s="108"/>
      <c r="BM1328" s="6"/>
      <c r="BN1328" s="6"/>
      <c r="BO1328" s="7"/>
      <c r="BP1328" s="6"/>
      <c r="BQ1328" s="156"/>
      <c r="BR1328" s="139" t="s">
        <v>80</v>
      </c>
      <c r="BS1328" s="159"/>
      <c r="BT1328" s="6"/>
    </row>
    <row r="1329" spans="1:72" s="101" customFormat="1" x14ac:dyDescent="0.25">
      <c r="A1329" s="122"/>
      <c r="B1329" s="123"/>
      <c r="C1329" s="124"/>
      <c r="D1329" s="124"/>
      <c r="E1329" s="185"/>
      <c r="F1329" s="5"/>
      <c r="G1329" s="5"/>
      <c r="H1329" s="64" t="str">
        <f t="shared" si="32"/>
        <v/>
      </c>
      <c r="I1329" s="5"/>
      <c r="J1329" s="5"/>
      <c r="K1329" s="64" t="str">
        <f t="shared" si="33"/>
        <v/>
      </c>
      <c r="L1329" s="119"/>
      <c r="M1329" s="152"/>
      <c r="N1329" s="119"/>
      <c r="O1329" s="5" t="s">
        <v>293</v>
      </c>
      <c r="P1329" s="127"/>
      <c r="Q1329" s="129"/>
      <c r="R1329" s="237"/>
      <c r="S1329" s="128"/>
      <c r="T1329" s="119"/>
      <c r="U1329" s="130"/>
      <c r="V1329" s="130"/>
      <c r="W1329" s="5"/>
      <c r="X1329" s="128"/>
      <c r="Y1329" s="127"/>
      <c r="Z1329" s="127"/>
      <c r="AA1329" s="128"/>
      <c r="AB1329" s="119"/>
      <c r="AC1329" s="68" t="s">
        <v>82</v>
      </c>
      <c r="AD1329" s="35"/>
      <c r="AE1329" s="112"/>
      <c r="AF1329" s="112"/>
      <c r="AG1329" s="112"/>
      <c r="AH1329" s="112"/>
      <c r="AI1329" s="6"/>
      <c r="AJ1329" s="6"/>
      <c r="AK1329" s="6"/>
      <c r="AL1329" s="145"/>
      <c r="AM1329" s="135"/>
      <c r="AN1329" s="136"/>
      <c r="AO1329" s="136"/>
      <c r="AP1329" s="136"/>
      <c r="AQ1329" s="147"/>
      <c r="AR1329" s="145"/>
      <c r="AS1329" s="110"/>
      <c r="AT1329" s="119"/>
      <c r="AU1329" s="10"/>
      <c r="AV1329" s="119"/>
      <c r="AW1329" s="8"/>
      <c r="AX1329" s="9"/>
      <c r="AY1329" s="9"/>
      <c r="AZ1329" s="9"/>
      <c r="BA1329" s="145"/>
      <c r="BB1329" s="145"/>
      <c r="BC1329" s="149"/>
      <c r="BD1329" s="33"/>
      <c r="BE1329" s="6"/>
      <c r="BF1329" s="8"/>
      <c r="BG1329" s="154"/>
      <c r="BH1329" s="119"/>
      <c r="BI1329" s="119"/>
      <c r="BJ1329" s="6"/>
      <c r="BK1329" s="108"/>
      <c r="BL1329" s="108"/>
      <c r="BM1329" s="6"/>
      <c r="BN1329" s="6"/>
      <c r="BO1329" s="7"/>
      <c r="BP1329" s="6"/>
      <c r="BQ1329" s="156"/>
      <c r="BR1329" s="139" t="s">
        <v>80</v>
      </c>
      <c r="BS1329" s="159"/>
      <c r="BT1329" s="6"/>
    </row>
    <row r="1330" spans="1:72" s="101" customFormat="1" x14ac:dyDescent="0.25">
      <c r="A1330" s="122"/>
      <c r="B1330" s="123"/>
      <c r="C1330" s="124"/>
      <c r="D1330" s="124"/>
      <c r="E1330" s="185"/>
      <c r="F1330" s="5"/>
      <c r="G1330" s="5"/>
      <c r="H1330" s="64" t="str">
        <f t="shared" si="32"/>
        <v/>
      </c>
      <c r="I1330" s="5"/>
      <c r="J1330" s="5"/>
      <c r="K1330" s="64" t="str">
        <f t="shared" si="33"/>
        <v/>
      </c>
      <c r="L1330" s="119"/>
      <c r="M1330" s="152"/>
      <c r="N1330" s="119"/>
      <c r="O1330" s="5" t="s">
        <v>293</v>
      </c>
      <c r="P1330" s="127"/>
      <c r="Q1330" s="129"/>
      <c r="R1330" s="237"/>
      <c r="S1330" s="128"/>
      <c r="T1330" s="119"/>
      <c r="U1330" s="130"/>
      <c r="V1330" s="130"/>
      <c r="W1330" s="5"/>
      <c r="X1330" s="128"/>
      <c r="Y1330" s="127"/>
      <c r="Z1330" s="127"/>
      <c r="AA1330" s="128"/>
      <c r="AB1330" s="119"/>
      <c r="AC1330" s="68" t="s">
        <v>82</v>
      </c>
      <c r="AD1330" s="35"/>
      <c r="AE1330" s="112"/>
      <c r="AF1330" s="112"/>
      <c r="AG1330" s="112"/>
      <c r="AH1330" s="112"/>
      <c r="AI1330" s="6"/>
      <c r="AJ1330" s="6"/>
      <c r="AK1330" s="6"/>
      <c r="AL1330" s="145"/>
      <c r="AM1330" s="135"/>
      <c r="AN1330" s="136"/>
      <c r="AO1330" s="136"/>
      <c r="AP1330" s="136"/>
      <c r="AQ1330" s="147"/>
      <c r="AR1330" s="145"/>
      <c r="AS1330" s="110"/>
      <c r="AT1330" s="119"/>
      <c r="AU1330" s="10"/>
      <c r="AV1330" s="119"/>
      <c r="AW1330" s="8"/>
      <c r="AX1330" s="9"/>
      <c r="AY1330" s="9"/>
      <c r="AZ1330" s="9"/>
      <c r="BA1330" s="145"/>
      <c r="BB1330" s="145"/>
      <c r="BC1330" s="149"/>
      <c r="BD1330" s="33"/>
      <c r="BE1330" s="6"/>
      <c r="BF1330" s="8"/>
      <c r="BG1330" s="154"/>
      <c r="BH1330" s="119"/>
      <c r="BI1330" s="119"/>
      <c r="BJ1330" s="6"/>
      <c r="BK1330" s="108"/>
      <c r="BL1330" s="108"/>
      <c r="BM1330" s="6"/>
      <c r="BN1330" s="6"/>
      <c r="BO1330" s="7"/>
      <c r="BP1330" s="6"/>
      <c r="BQ1330" s="156"/>
      <c r="BR1330" s="139" t="s">
        <v>80</v>
      </c>
      <c r="BS1330" s="159"/>
      <c r="BT1330" s="6"/>
    </row>
    <row r="1331" spans="1:72" s="101" customFormat="1" x14ac:dyDescent="0.25">
      <c r="A1331" s="122"/>
      <c r="B1331" s="123"/>
      <c r="C1331" s="124"/>
      <c r="D1331" s="124"/>
      <c r="E1331" s="185"/>
      <c r="F1331" s="5"/>
      <c r="G1331" s="5"/>
      <c r="H1331" s="64" t="str">
        <f t="shared" si="32"/>
        <v/>
      </c>
      <c r="I1331" s="5"/>
      <c r="J1331" s="5"/>
      <c r="K1331" s="64" t="str">
        <f t="shared" si="33"/>
        <v/>
      </c>
      <c r="L1331" s="119"/>
      <c r="M1331" s="152"/>
      <c r="N1331" s="119"/>
      <c r="O1331" s="5" t="s">
        <v>293</v>
      </c>
      <c r="P1331" s="127"/>
      <c r="Q1331" s="129"/>
      <c r="R1331" s="237"/>
      <c r="S1331" s="128"/>
      <c r="T1331" s="119"/>
      <c r="U1331" s="130"/>
      <c r="V1331" s="130"/>
      <c r="W1331" s="5"/>
      <c r="X1331" s="128"/>
      <c r="Y1331" s="127"/>
      <c r="Z1331" s="127"/>
      <c r="AA1331" s="128"/>
      <c r="AB1331" s="119"/>
      <c r="AC1331" s="68" t="s">
        <v>82</v>
      </c>
      <c r="AD1331" s="35"/>
      <c r="AE1331" s="112"/>
      <c r="AF1331" s="112"/>
      <c r="AG1331" s="112"/>
      <c r="AH1331" s="112"/>
      <c r="AI1331" s="6"/>
      <c r="AJ1331" s="6"/>
      <c r="AK1331" s="6"/>
      <c r="AL1331" s="145"/>
      <c r="AM1331" s="135"/>
      <c r="AN1331" s="136"/>
      <c r="AO1331" s="136"/>
      <c r="AP1331" s="136"/>
      <c r="AQ1331" s="147"/>
      <c r="AR1331" s="145"/>
      <c r="AS1331" s="110"/>
      <c r="AT1331" s="119"/>
      <c r="AU1331" s="10"/>
      <c r="AV1331" s="119"/>
      <c r="AW1331" s="8"/>
      <c r="AX1331" s="9"/>
      <c r="AY1331" s="9"/>
      <c r="AZ1331" s="9"/>
      <c r="BA1331" s="145"/>
      <c r="BB1331" s="145"/>
      <c r="BC1331" s="149"/>
      <c r="BD1331" s="33"/>
      <c r="BE1331" s="6"/>
      <c r="BF1331" s="8"/>
      <c r="BG1331" s="154"/>
      <c r="BH1331" s="119"/>
      <c r="BI1331" s="119"/>
      <c r="BJ1331" s="6"/>
      <c r="BK1331" s="108"/>
      <c r="BL1331" s="108"/>
      <c r="BM1331" s="6"/>
      <c r="BN1331" s="6"/>
      <c r="BO1331" s="7"/>
      <c r="BP1331" s="6"/>
      <c r="BQ1331" s="156"/>
      <c r="BR1331" s="139" t="s">
        <v>80</v>
      </c>
      <c r="BS1331" s="159"/>
      <c r="BT1331" s="6"/>
    </row>
    <row r="1332" spans="1:72" s="101" customFormat="1" x14ac:dyDescent="0.25">
      <c r="A1332" s="122"/>
      <c r="B1332" s="123"/>
      <c r="C1332" s="124"/>
      <c r="D1332" s="124"/>
      <c r="E1332" s="185"/>
      <c r="F1332" s="5"/>
      <c r="G1332" s="5"/>
      <c r="H1332" s="64" t="str">
        <f t="shared" si="32"/>
        <v/>
      </c>
      <c r="I1332" s="5"/>
      <c r="J1332" s="5"/>
      <c r="K1332" s="64" t="str">
        <f t="shared" si="33"/>
        <v/>
      </c>
      <c r="L1332" s="119"/>
      <c r="M1332" s="152"/>
      <c r="N1332" s="119"/>
      <c r="O1332" s="5" t="s">
        <v>293</v>
      </c>
      <c r="P1332" s="127"/>
      <c r="Q1332" s="129"/>
      <c r="R1332" s="237"/>
      <c r="S1332" s="128"/>
      <c r="T1332" s="119"/>
      <c r="U1332" s="130"/>
      <c r="V1332" s="130"/>
      <c r="W1332" s="5"/>
      <c r="X1332" s="128"/>
      <c r="Y1332" s="127"/>
      <c r="Z1332" s="127"/>
      <c r="AA1332" s="128"/>
      <c r="AB1332" s="119"/>
      <c r="AC1332" s="68" t="s">
        <v>82</v>
      </c>
      <c r="AD1332" s="35"/>
      <c r="AE1332" s="112"/>
      <c r="AF1332" s="112"/>
      <c r="AG1332" s="112"/>
      <c r="AH1332" s="112"/>
      <c r="AI1332" s="6"/>
      <c r="AJ1332" s="6"/>
      <c r="AK1332" s="6"/>
      <c r="AL1332" s="145"/>
      <c r="AM1332" s="135"/>
      <c r="AN1332" s="136"/>
      <c r="AO1332" s="136"/>
      <c r="AP1332" s="136"/>
      <c r="AQ1332" s="147"/>
      <c r="AR1332" s="145"/>
      <c r="AS1332" s="110"/>
      <c r="AT1332" s="119"/>
      <c r="AU1332" s="10"/>
      <c r="AV1332" s="119"/>
      <c r="AW1332" s="8"/>
      <c r="AX1332" s="9"/>
      <c r="AY1332" s="9"/>
      <c r="AZ1332" s="9"/>
      <c r="BA1332" s="145"/>
      <c r="BB1332" s="145"/>
      <c r="BC1332" s="149"/>
      <c r="BD1332" s="33"/>
      <c r="BE1332" s="6"/>
      <c r="BF1332" s="8"/>
      <c r="BG1332" s="154"/>
      <c r="BH1332" s="119"/>
      <c r="BI1332" s="119"/>
      <c r="BJ1332" s="6"/>
      <c r="BK1332" s="108"/>
      <c r="BL1332" s="108"/>
      <c r="BM1332" s="6"/>
      <c r="BN1332" s="6"/>
      <c r="BO1332" s="7"/>
      <c r="BP1332" s="6"/>
      <c r="BQ1332" s="156"/>
      <c r="BR1332" s="139" t="s">
        <v>80</v>
      </c>
      <c r="BS1332" s="159"/>
      <c r="BT1332" s="6"/>
    </row>
    <row r="1333" spans="1:72" s="101" customFormat="1" x14ac:dyDescent="0.25">
      <c r="A1333" s="122"/>
      <c r="B1333" s="123"/>
      <c r="C1333" s="124"/>
      <c r="D1333" s="124"/>
      <c r="E1333" s="185"/>
      <c r="F1333" s="5"/>
      <c r="G1333" s="5"/>
      <c r="H1333" s="64" t="str">
        <f t="shared" si="32"/>
        <v/>
      </c>
      <c r="I1333" s="5"/>
      <c r="J1333" s="5"/>
      <c r="K1333" s="64" t="str">
        <f t="shared" si="33"/>
        <v/>
      </c>
      <c r="L1333" s="119"/>
      <c r="M1333" s="152"/>
      <c r="N1333" s="119"/>
      <c r="O1333" s="5" t="s">
        <v>293</v>
      </c>
      <c r="P1333" s="127"/>
      <c r="Q1333" s="129"/>
      <c r="R1333" s="237"/>
      <c r="S1333" s="128"/>
      <c r="T1333" s="119"/>
      <c r="U1333" s="130"/>
      <c r="V1333" s="130"/>
      <c r="W1333" s="5"/>
      <c r="X1333" s="128"/>
      <c r="Y1333" s="127"/>
      <c r="Z1333" s="127"/>
      <c r="AA1333" s="128"/>
      <c r="AB1333" s="119"/>
      <c r="AC1333" s="68" t="s">
        <v>82</v>
      </c>
      <c r="AD1333" s="35"/>
      <c r="AE1333" s="112"/>
      <c r="AF1333" s="112"/>
      <c r="AG1333" s="112"/>
      <c r="AH1333" s="112"/>
      <c r="AI1333" s="6"/>
      <c r="AJ1333" s="6"/>
      <c r="AK1333" s="6"/>
      <c r="AL1333" s="145"/>
      <c r="AM1333" s="135"/>
      <c r="AN1333" s="136"/>
      <c r="AO1333" s="136"/>
      <c r="AP1333" s="136"/>
      <c r="AQ1333" s="147"/>
      <c r="AR1333" s="145"/>
      <c r="AS1333" s="110"/>
      <c r="AT1333" s="119"/>
      <c r="AU1333" s="10"/>
      <c r="AV1333" s="119"/>
      <c r="AW1333" s="8"/>
      <c r="AX1333" s="9"/>
      <c r="AY1333" s="9"/>
      <c r="AZ1333" s="9"/>
      <c r="BA1333" s="145"/>
      <c r="BB1333" s="145"/>
      <c r="BC1333" s="149"/>
      <c r="BD1333" s="33"/>
      <c r="BE1333" s="6"/>
      <c r="BF1333" s="8"/>
      <c r="BG1333" s="154"/>
      <c r="BH1333" s="119"/>
      <c r="BI1333" s="119"/>
      <c r="BJ1333" s="6"/>
      <c r="BK1333" s="108"/>
      <c r="BL1333" s="108"/>
      <c r="BM1333" s="6"/>
      <c r="BN1333" s="6"/>
      <c r="BO1333" s="7"/>
      <c r="BP1333" s="6"/>
      <c r="BQ1333" s="156"/>
      <c r="BR1333" s="139" t="s">
        <v>80</v>
      </c>
      <c r="BS1333" s="159"/>
      <c r="BT1333" s="6"/>
    </row>
    <row r="1334" spans="1:72" s="101" customFormat="1" x14ac:dyDescent="0.25">
      <c r="A1334" s="122"/>
      <c r="B1334" s="123"/>
      <c r="C1334" s="124"/>
      <c r="D1334" s="124"/>
      <c r="E1334" s="185"/>
      <c r="F1334" s="5"/>
      <c r="G1334" s="5"/>
      <c r="H1334" s="64" t="str">
        <f t="shared" si="32"/>
        <v/>
      </c>
      <c r="I1334" s="5"/>
      <c r="J1334" s="5"/>
      <c r="K1334" s="64" t="str">
        <f t="shared" si="33"/>
        <v/>
      </c>
      <c r="L1334" s="119"/>
      <c r="M1334" s="152"/>
      <c r="N1334" s="119"/>
      <c r="O1334" s="5" t="s">
        <v>293</v>
      </c>
      <c r="P1334" s="127"/>
      <c r="Q1334" s="129"/>
      <c r="R1334" s="237"/>
      <c r="S1334" s="128"/>
      <c r="T1334" s="119"/>
      <c r="U1334" s="130"/>
      <c r="V1334" s="130"/>
      <c r="W1334" s="5"/>
      <c r="X1334" s="128"/>
      <c r="Y1334" s="127"/>
      <c r="Z1334" s="127"/>
      <c r="AA1334" s="128"/>
      <c r="AB1334" s="119"/>
      <c r="AC1334" s="68" t="s">
        <v>82</v>
      </c>
      <c r="AD1334" s="35"/>
      <c r="AE1334" s="112"/>
      <c r="AF1334" s="112"/>
      <c r="AG1334" s="112"/>
      <c r="AH1334" s="112"/>
      <c r="AI1334" s="6"/>
      <c r="AJ1334" s="6"/>
      <c r="AK1334" s="6"/>
      <c r="AL1334" s="145"/>
      <c r="AM1334" s="135"/>
      <c r="AN1334" s="136"/>
      <c r="AO1334" s="136"/>
      <c r="AP1334" s="136"/>
      <c r="AQ1334" s="147"/>
      <c r="AR1334" s="145"/>
      <c r="AS1334" s="110"/>
      <c r="AT1334" s="119"/>
      <c r="AU1334" s="10"/>
      <c r="AV1334" s="119"/>
      <c r="AW1334" s="8"/>
      <c r="AX1334" s="9"/>
      <c r="AY1334" s="9"/>
      <c r="AZ1334" s="9"/>
      <c r="BA1334" s="145"/>
      <c r="BB1334" s="145"/>
      <c r="BC1334" s="149"/>
      <c r="BD1334" s="33"/>
      <c r="BE1334" s="6"/>
      <c r="BF1334" s="8"/>
      <c r="BG1334" s="154"/>
      <c r="BH1334" s="119"/>
      <c r="BI1334" s="119"/>
      <c r="BJ1334" s="6"/>
      <c r="BK1334" s="108"/>
      <c r="BL1334" s="108"/>
      <c r="BM1334" s="6"/>
      <c r="BN1334" s="6"/>
      <c r="BO1334" s="7"/>
      <c r="BP1334" s="6"/>
      <c r="BQ1334" s="156"/>
      <c r="BR1334" s="139" t="s">
        <v>80</v>
      </c>
      <c r="BS1334" s="159"/>
      <c r="BT1334" s="6"/>
    </row>
    <row r="1335" spans="1:72" s="101" customFormat="1" x14ac:dyDescent="0.25">
      <c r="A1335" s="122"/>
      <c r="B1335" s="123"/>
      <c r="C1335" s="124"/>
      <c r="D1335" s="124"/>
      <c r="E1335" s="185"/>
      <c r="F1335" s="5"/>
      <c r="G1335" s="5"/>
      <c r="H1335" s="64" t="str">
        <f t="shared" si="32"/>
        <v/>
      </c>
      <c r="I1335" s="5"/>
      <c r="J1335" s="5"/>
      <c r="K1335" s="64" t="str">
        <f t="shared" si="33"/>
        <v/>
      </c>
      <c r="L1335" s="119"/>
      <c r="M1335" s="152"/>
      <c r="N1335" s="119"/>
      <c r="O1335" s="5" t="s">
        <v>293</v>
      </c>
      <c r="P1335" s="127"/>
      <c r="Q1335" s="129"/>
      <c r="R1335" s="237"/>
      <c r="S1335" s="128"/>
      <c r="T1335" s="119"/>
      <c r="U1335" s="130"/>
      <c r="V1335" s="130"/>
      <c r="W1335" s="5"/>
      <c r="X1335" s="128"/>
      <c r="Y1335" s="127"/>
      <c r="Z1335" s="127"/>
      <c r="AA1335" s="128"/>
      <c r="AB1335" s="119"/>
      <c r="AC1335" s="68" t="s">
        <v>82</v>
      </c>
      <c r="AD1335" s="35"/>
      <c r="AE1335" s="112"/>
      <c r="AF1335" s="112"/>
      <c r="AG1335" s="112"/>
      <c r="AH1335" s="112"/>
      <c r="AI1335" s="6"/>
      <c r="AJ1335" s="6"/>
      <c r="AK1335" s="6"/>
      <c r="AL1335" s="145"/>
      <c r="AM1335" s="135"/>
      <c r="AN1335" s="136"/>
      <c r="AO1335" s="136"/>
      <c r="AP1335" s="136"/>
      <c r="AQ1335" s="147"/>
      <c r="AR1335" s="145"/>
      <c r="AS1335" s="110"/>
      <c r="AT1335" s="119"/>
      <c r="AU1335" s="10"/>
      <c r="AV1335" s="119"/>
      <c r="AW1335" s="8"/>
      <c r="AX1335" s="9"/>
      <c r="AY1335" s="9"/>
      <c r="AZ1335" s="9"/>
      <c r="BA1335" s="145"/>
      <c r="BB1335" s="145"/>
      <c r="BC1335" s="149"/>
      <c r="BD1335" s="33"/>
      <c r="BE1335" s="6"/>
      <c r="BF1335" s="8"/>
      <c r="BG1335" s="154"/>
      <c r="BH1335" s="119"/>
      <c r="BI1335" s="119"/>
      <c r="BJ1335" s="6"/>
      <c r="BK1335" s="108"/>
      <c r="BL1335" s="108"/>
      <c r="BM1335" s="6"/>
      <c r="BN1335" s="6"/>
      <c r="BO1335" s="7"/>
      <c r="BP1335" s="6"/>
      <c r="BQ1335" s="156"/>
      <c r="BR1335" s="139" t="s">
        <v>80</v>
      </c>
      <c r="BS1335" s="159"/>
      <c r="BT1335" s="6"/>
    </row>
    <row r="1336" spans="1:72" s="101" customFormat="1" x14ac:dyDescent="0.25">
      <c r="A1336" s="122"/>
      <c r="B1336" s="123"/>
      <c r="C1336" s="124"/>
      <c r="D1336" s="124"/>
      <c r="E1336" s="185"/>
      <c r="F1336" s="5"/>
      <c r="G1336" s="5"/>
      <c r="H1336" s="64" t="str">
        <f t="shared" si="32"/>
        <v/>
      </c>
      <c r="I1336" s="5"/>
      <c r="J1336" s="5"/>
      <c r="K1336" s="64" t="str">
        <f t="shared" si="33"/>
        <v/>
      </c>
      <c r="L1336" s="119"/>
      <c r="M1336" s="152"/>
      <c r="N1336" s="119"/>
      <c r="O1336" s="5" t="s">
        <v>293</v>
      </c>
      <c r="P1336" s="127"/>
      <c r="Q1336" s="129"/>
      <c r="R1336" s="237"/>
      <c r="S1336" s="128"/>
      <c r="T1336" s="119"/>
      <c r="U1336" s="130"/>
      <c r="V1336" s="130"/>
      <c r="W1336" s="5"/>
      <c r="X1336" s="128"/>
      <c r="Y1336" s="127"/>
      <c r="Z1336" s="127"/>
      <c r="AA1336" s="128"/>
      <c r="AB1336" s="119"/>
      <c r="AC1336" s="68" t="s">
        <v>82</v>
      </c>
      <c r="AD1336" s="35"/>
      <c r="AE1336" s="112"/>
      <c r="AF1336" s="112"/>
      <c r="AG1336" s="112"/>
      <c r="AH1336" s="112"/>
      <c r="AI1336" s="6"/>
      <c r="AJ1336" s="6"/>
      <c r="AK1336" s="6"/>
      <c r="AL1336" s="145"/>
      <c r="AM1336" s="135"/>
      <c r="AN1336" s="136"/>
      <c r="AO1336" s="136"/>
      <c r="AP1336" s="136"/>
      <c r="AQ1336" s="147"/>
      <c r="AR1336" s="145"/>
      <c r="AS1336" s="110"/>
      <c r="AT1336" s="119"/>
      <c r="AU1336" s="10"/>
      <c r="AV1336" s="119"/>
      <c r="AW1336" s="8"/>
      <c r="AX1336" s="9"/>
      <c r="AY1336" s="9"/>
      <c r="AZ1336" s="9"/>
      <c r="BA1336" s="145"/>
      <c r="BB1336" s="145"/>
      <c r="BC1336" s="149"/>
      <c r="BD1336" s="33"/>
      <c r="BE1336" s="6"/>
      <c r="BF1336" s="8"/>
      <c r="BG1336" s="154"/>
      <c r="BH1336" s="119"/>
      <c r="BI1336" s="119"/>
      <c r="BJ1336" s="6"/>
      <c r="BK1336" s="108"/>
      <c r="BL1336" s="108"/>
      <c r="BM1336" s="6"/>
      <c r="BN1336" s="6"/>
      <c r="BO1336" s="7"/>
      <c r="BP1336" s="6"/>
      <c r="BQ1336" s="156"/>
      <c r="BR1336" s="139" t="s">
        <v>80</v>
      </c>
      <c r="BS1336" s="159"/>
      <c r="BT1336" s="6"/>
    </row>
    <row r="1337" spans="1:72" s="101" customFormat="1" x14ac:dyDescent="0.25">
      <c r="A1337" s="122"/>
      <c r="B1337" s="123"/>
      <c r="C1337" s="124"/>
      <c r="D1337" s="124"/>
      <c r="E1337" s="185"/>
      <c r="F1337" s="5"/>
      <c r="G1337" s="5"/>
      <c r="H1337" s="64" t="str">
        <f t="shared" si="32"/>
        <v/>
      </c>
      <c r="I1337" s="5"/>
      <c r="J1337" s="5"/>
      <c r="K1337" s="64" t="str">
        <f t="shared" si="33"/>
        <v/>
      </c>
      <c r="L1337" s="119"/>
      <c r="M1337" s="152"/>
      <c r="N1337" s="119"/>
      <c r="O1337" s="5" t="s">
        <v>293</v>
      </c>
      <c r="P1337" s="127"/>
      <c r="Q1337" s="129"/>
      <c r="R1337" s="237"/>
      <c r="S1337" s="128"/>
      <c r="T1337" s="119"/>
      <c r="U1337" s="130"/>
      <c r="V1337" s="130"/>
      <c r="W1337" s="5"/>
      <c r="X1337" s="128"/>
      <c r="Y1337" s="127"/>
      <c r="Z1337" s="127"/>
      <c r="AA1337" s="128"/>
      <c r="AB1337" s="119"/>
      <c r="AC1337" s="68" t="s">
        <v>82</v>
      </c>
      <c r="AD1337" s="35"/>
      <c r="AE1337" s="112"/>
      <c r="AF1337" s="112"/>
      <c r="AG1337" s="112"/>
      <c r="AH1337" s="112"/>
      <c r="AI1337" s="6"/>
      <c r="AJ1337" s="6"/>
      <c r="AK1337" s="6"/>
      <c r="AL1337" s="145"/>
      <c r="AM1337" s="135"/>
      <c r="AN1337" s="136"/>
      <c r="AO1337" s="136"/>
      <c r="AP1337" s="136"/>
      <c r="AQ1337" s="147"/>
      <c r="AR1337" s="145"/>
      <c r="AS1337" s="110"/>
      <c r="AT1337" s="119"/>
      <c r="AU1337" s="10"/>
      <c r="AV1337" s="119"/>
      <c r="AW1337" s="8"/>
      <c r="AX1337" s="9"/>
      <c r="AY1337" s="9"/>
      <c r="AZ1337" s="9"/>
      <c r="BA1337" s="145"/>
      <c r="BB1337" s="145"/>
      <c r="BC1337" s="149"/>
      <c r="BD1337" s="33"/>
      <c r="BE1337" s="6"/>
      <c r="BF1337" s="8"/>
      <c r="BG1337" s="154"/>
      <c r="BH1337" s="119"/>
      <c r="BI1337" s="119"/>
      <c r="BJ1337" s="6"/>
      <c r="BK1337" s="108"/>
      <c r="BL1337" s="108"/>
      <c r="BM1337" s="6"/>
      <c r="BN1337" s="6"/>
      <c r="BO1337" s="7"/>
      <c r="BP1337" s="6"/>
      <c r="BQ1337" s="156"/>
      <c r="BR1337" s="139" t="s">
        <v>80</v>
      </c>
      <c r="BS1337" s="159"/>
      <c r="BT1337" s="6"/>
    </row>
    <row r="1338" spans="1:72" s="101" customFormat="1" x14ac:dyDescent="0.25">
      <c r="A1338" s="122"/>
      <c r="B1338" s="123"/>
      <c r="C1338" s="124"/>
      <c r="D1338" s="124"/>
      <c r="E1338" s="185"/>
      <c r="F1338" s="5"/>
      <c r="G1338" s="5"/>
      <c r="H1338" s="64" t="str">
        <f t="shared" si="32"/>
        <v/>
      </c>
      <c r="I1338" s="5"/>
      <c r="J1338" s="5"/>
      <c r="K1338" s="64" t="str">
        <f t="shared" si="33"/>
        <v/>
      </c>
      <c r="L1338" s="119"/>
      <c r="M1338" s="152"/>
      <c r="N1338" s="119"/>
      <c r="O1338" s="5" t="s">
        <v>293</v>
      </c>
      <c r="P1338" s="127"/>
      <c r="Q1338" s="129"/>
      <c r="R1338" s="237"/>
      <c r="S1338" s="128"/>
      <c r="T1338" s="119"/>
      <c r="U1338" s="130"/>
      <c r="V1338" s="130"/>
      <c r="W1338" s="5"/>
      <c r="X1338" s="128"/>
      <c r="Y1338" s="127"/>
      <c r="Z1338" s="127"/>
      <c r="AA1338" s="128"/>
      <c r="AB1338" s="119"/>
      <c r="AC1338" s="68" t="s">
        <v>82</v>
      </c>
      <c r="AD1338" s="35"/>
      <c r="AE1338" s="112"/>
      <c r="AF1338" s="112"/>
      <c r="AG1338" s="112"/>
      <c r="AH1338" s="112"/>
      <c r="AI1338" s="6"/>
      <c r="AJ1338" s="6"/>
      <c r="AK1338" s="6"/>
      <c r="AL1338" s="145"/>
      <c r="AM1338" s="135"/>
      <c r="AN1338" s="136"/>
      <c r="AO1338" s="136"/>
      <c r="AP1338" s="136"/>
      <c r="AQ1338" s="147"/>
      <c r="AR1338" s="145"/>
      <c r="AS1338" s="110"/>
      <c r="AT1338" s="119"/>
      <c r="AU1338" s="10"/>
      <c r="AV1338" s="119"/>
      <c r="AW1338" s="8"/>
      <c r="AX1338" s="9"/>
      <c r="AY1338" s="9"/>
      <c r="AZ1338" s="9"/>
      <c r="BA1338" s="145"/>
      <c r="BB1338" s="145"/>
      <c r="BC1338" s="149"/>
      <c r="BD1338" s="33"/>
      <c r="BE1338" s="6"/>
      <c r="BF1338" s="8"/>
      <c r="BG1338" s="154"/>
      <c r="BH1338" s="119"/>
      <c r="BI1338" s="119"/>
      <c r="BJ1338" s="6"/>
      <c r="BK1338" s="108"/>
      <c r="BL1338" s="108"/>
      <c r="BM1338" s="6"/>
      <c r="BN1338" s="6"/>
      <c r="BO1338" s="7"/>
      <c r="BP1338" s="6"/>
      <c r="BQ1338" s="156"/>
      <c r="BR1338" s="139" t="s">
        <v>80</v>
      </c>
      <c r="BS1338" s="159"/>
      <c r="BT1338" s="6"/>
    </row>
    <row r="1339" spans="1:72" s="101" customFormat="1" x14ac:dyDescent="0.25">
      <c r="A1339" s="122"/>
      <c r="B1339" s="123"/>
      <c r="C1339" s="124"/>
      <c r="D1339" s="124"/>
      <c r="E1339" s="185"/>
      <c r="F1339" s="5"/>
      <c r="G1339" s="5"/>
      <c r="H1339" s="64" t="str">
        <f t="shared" si="32"/>
        <v/>
      </c>
      <c r="I1339" s="5"/>
      <c r="J1339" s="5"/>
      <c r="K1339" s="64" t="str">
        <f t="shared" si="33"/>
        <v/>
      </c>
      <c r="L1339" s="119"/>
      <c r="M1339" s="152"/>
      <c r="N1339" s="119"/>
      <c r="O1339" s="5" t="s">
        <v>293</v>
      </c>
      <c r="P1339" s="127"/>
      <c r="Q1339" s="129"/>
      <c r="R1339" s="237"/>
      <c r="S1339" s="128"/>
      <c r="T1339" s="119"/>
      <c r="U1339" s="130"/>
      <c r="V1339" s="130"/>
      <c r="W1339" s="5"/>
      <c r="X1339" s="128"/>
      <c r="Y1339" s="127"/>
      <c r="Z1339" s="127"/>
      <c r="AA1339" s="128"/>
      <c r="AB1339" s="119"/>
      <c r="AC1339" s="68" t="s">
        <v>82</v>
      </c>
      <c r="AD1339" s="35"/>
      <c r="AE1339" s="112"/>
      <c r="AF1339" s="112"/>
      <c r="AG1339" s="112"/>
      <c r="AH1339" s="112"/>
      <c r="AI1339" s="6"/>
      <c r="AJ1339" s="6"/>
      <c r="AK1339" s="6"/>
      <c r="AL1339" s="145"/>
      <c r="AM1339" s="135"/>
      <c r="AN1339" s="136"/>
      <c r="AO1339" s="136"/>
      <c r="AP1339" s="136"/>
      <c r="AQ1339" s="147"/>
      <c r="AR1339" s="145"/>
      <c r="AS1339" s="110"/>
      <c r="AT1339" s="119"/>
      <c r="AU1339" s="10"/>
      <c r="AV1339" s="119"/>
      <c r="AW1339" s="8"/>
      <c r="AX1339" s="9"/>
      <c r="AY1339" s="9"/>
      <c r="AZ1339" s="9"/>
      <c r="BA1339" s="145"/>
      <c r="BB1339" s="145"/>
      <c r="BC1339" s="149"/>
      <c r="BD1339" s="33"/>
      <c r="BE1339" s="6"/>
      <c r="BF1339" s="8"/>
      <c r="BG1339" s="154"/>
      <c r="BH1339" s="119"/>
      <c r="BI1339" s="119"/>
      <c r="BJ1339" s="6"/>
      <c r="BK1339" s="108"/>
      <c r="BL1339" s="108"/>
      <c r="BM1339" s="6"/>
      <c r="BN1339" s="6"/>
      <c r="BO1339" s="7"/>
      <c r="BP1339" s="6"/>
      <c r="BQ1339" s="156"/>
      <c r="BR1339" s="139" t="s">
        <v>80</v>
      </c>
      <c r="BS1339" s="159"/>
      <c r="BT1339" s="6"/>
    </row>
    <row r="1340" spans="1:72" s="101" customFormat="1" x14ac:dyDescent="0.25">
      <c r="A1340" s="122"/>
      <c r="B1340" s="123"/>
      <c r="C1340" s="124"/>
      <c r="D1340" s="124"/>
      <c r="E1340" s="185"/>
      <c r="F1340" s="5"/>
      <c r="G1340" s="5"/>
      <c r="H1340" s="64" t="str">
        <f t="shared" si="32"/>
        <v/>
      </c>
      <c r="I1340" s="5"/>
      <c r="J1340" s="5"/>
      <c r="K1340" s="64" t="str">
        <f t="shared" si="33"/>
        <v/>
      </c>
      <c r="L1340" s="119"/>
      <c r="M1340" s="152"/>
      <c r="N1340" s="119"/>
      <c r="O1340" s="5" t="s">
        <v>293</v>
      </c>
      <c r="P1340" s="127"/>
      <c r="Q1340" s="129"/>
      <c r="R1340" s="237"/>
      <c r="S1340" s="128"/>
      <c r="T1340" s="119"/>
      <c r="U1340" s="130"/>
      <c r="V1340" s="130"/>
      <c r="W1340" s="5"/>
      <c r="X1340" s="128"/>
      <c r="Y1340" s="127"/>
      <c r="Z1340" s="127"/>
      <c r="AA1340" s="128"/>
      <c r="AB1340" s="119"/>
      <c r="AC1340" s="68" t="s">
        <v>82</v>
      </c>
      <c r="AD1340" s="35"/>
      <c r="AE1340" s="112"/>
      <c r="AF1340" s="112"/>
      <c r="AG1340" s="112"/>
      <c r="AH1340" s="112"/>
      <c r="AI1340" s="6"/>
      <c r="AJ1340" s="6"/>
      <c r="AK1340" s="6"/>
      <c r="AL1340" s="145"/>
      <c r="AM1340" s="135"/>
      <c r="AN1340" s="136"/>
      <c r="AO1340" s="136"/>
      <c r="AP1340" s="136"/>
      <c r="AQ1340" s="147"/>
      <c r="AR1340" s="145"/>
      <c r="AS1340" s="110"/>
      <c r="AT1340" s="119"/>
      <c r="AU1340" s="10"/>
      <c r="AV1340" s="119"/>
      <c r="AW1340" s="8"/>
      <c r="AX1340" s="9"/>
      <c r="AY1340" s="9"/>
      <c r="AZ1340" s="9"/>
      <c r="BA1340" s="145"/>
      <c r="BB1340" s="145"/>
      <c r="BC1340" s="149"/>
      <c r="BD1340" s="33"/>
      <c r="BE1340" s="6"/>
      <c r="BF1340" s="8"/>
      <c r="BG1340" s="154"/>
      <c r="BH1340" s="119"/>
      <c r="BI1340" s="119"/>
      <c r="BJ1340" s="6"/>
      <c r="BK1340" s="108"/>
      <c r="BL1340" s="108"/>
      <c r="BM1340" s="6"/>
      <c r="BN1340" s="6"/>
      <c r="BO1340" s="7"/>
      <c r="BP1340" s="6"/>
      <c r="BQ1340" s="156"/>
      <c r="BR1340" s="139" t="s">
        <v>80</v>
      </c>
      <c r="BS1340" s="159"/>
      <c r="BT1340" s="6"/>
    </row>
    <row r="1341" spans="1:72" s="101" customFormat="1" x14ac:dyDescent="0.25">
      <c r="A1341" s="122"/>
      <c r="B1341" s="123"/>
      <c r="C1341" s="124"/>
      <c r="D1341" s="124"/>
      <c r="E1341" s="185"/>
      <c r="F1341" s="5"/>
      <c r="G1341" s="5"/>
      <c r="H1341" s="64" t="str">
        <f t="shared" si="32"/>
        <v/>
      </c>
      <c r="I1341" s="5"/>
      <c r="J1341" s="5"/>
      <c r="K1341" s="64" t="str">
        <f t="shared" si="33"/>
        <v/>
      </c>
      <c r="L1341" s="119"/>
      <c r="M1341" s="152"/>
      <c r="N1341" s="119"/>
      <c r="O1341" s="5" t="s">
        <v>293</v>
      </c>
      <c r="P1341" s="127"/>
      <c r="Q1341" s="129"/>
      <c r="R1341" s="237"/>
      <c r="S1341" s="128"/>
      <c r="T1341" s="119"/>
      <c r="U1341" s="130"/>
      <c r="V1341" s="130"/>
      <c r="W1341" s="5"/>
      <c r="X1341" s="128"/>
      <c r="Y1341" s="127"/>
      <c r="Z1341" s="127"/>
      <c r="AA1341" s="128"/>
      <c r="AB1341" s="119"/>
      <c r="AC1341" s="68" t="s">
        <v>82</v>
      </c>
      <c r="AD1341" s="35"/>
      <c r="AE1341" s="112"/>
      <c r="AF1341" s="112"/>
      <c r="AG1341" s="112"/>
      <c r="AH1341" s="112"/>
      <c r="AI1341" s="6"/>
      <c r="AJ1341" s="6"/>
      <c r="AK1341" s="6"/>
      <c r="AL1341" s="145"/>
      <c r="AM1341" s="135"/>
      <c r="AN1341" s="136"/>
      <c r="AO1341" s="136"/>
      <c r="AP1341" s="136"/>
      <c r="AQ1341" s="147"/>
      <c r="AR1341" s="145"/>
      <c r="AS1341" s="110"/>
      <c r="AT1341" s="119"/>
      <c r="AU1341" s="10"/>
      <c r="AV1341" s="119"/>
      <c r="AW1341" s="8"/>
      <c r="AX1341" s="9"/>
      <c r="AY1341" s="9"/>
      <c r="AZ1341" s="9"/>
      <c r="BA1341" s="145"/>
      <c r="BB1341" s="145"/>
      <c r="BC1341" s="149"/>
      <c r="BD1341" s="33"/>
      <c r="BE1341" s="6"/>
      <c r="BF1341" s="8"/>
      <c r="BG1341" s="154"/>
      <c r="BH1341" s="119"/>
      <c r="BI1341" s="119"/>
      <c r="BJ1341" s="6"/>
      <c r="BK1341" s="108"/>
      <c r="BL1341" s="108"/>
      <c r="BM1341" s="6"/>
      <c r="BN1341" s="6"/>
      <c r="BO1341" s="7"/>
      <c r="BP1341" s="6"/>
      <c r="BQ1341" s="156"/>
      <c r="BR1341" s="139" t="s">
        <v>80</v>
      </c>
      <c r="BS1341" s="159"/>
      <c r="BT1341" s="6"/>
    </row>
    <row r="1342" spans="1:72" s="101" customFormat="1" x14ac:dyDescent="0.25">
      <c r="A1342" s="122"/>
      <c r="B1342" s="123"/>
      <c r="C1342" s="124"/>
      <c r="D1342" s="124"/>
      <c r="E1342" s="185"/>
      <c r="F1342" s="5"/>
      <c r="G1342" s="5"/>
      <c r="H1342" s="64" t="str">
        <f t="shared" si="32"/>
        <v/>
      </c>
      <c r="I1342" s="5"/>
      <c r="J1342" s="5"/>
      <c r="K1342" s="64" t="str">
        <f t="shared" si="33"/>
        <v/>
      </c>
      <c r="L1342" s="119"/>
      <c r="M1342" s="152"/>
      <c r="N1342" s="119"/>
      <c r="O1342" s="5" t="s">
        <v>293</v>
      </c>
      <c r="P1342" s="127"/>
      <c r="Q1342" s="129"/>
      <c r="R1342" s="237"/>
      <c r="S1342" s="128"/>
      <c r="T1342" s="119"/>
      <c r="U1342" s="130"/>
      <c r="V1342" s="130"/>
      <c r="W1342" s="5"/>
      <c r="X1342" s="128"/>
      <c r="Y1342" s="127"/>
      <c r="Z1342" s="127"/>
      <c r="AA1342" s="128"/>
      <c r="AB1342" s="119"/>
      <c r="AC1342" s="68" t="s">
        <v>82</v>
      </c>
      <c r="AD1342" s="35"/>
      <c r="AE1342" s="112"/>
      <c r="AF1342" s="112"/>
      <c r="AG1342" s="112"/>
      <c r="AH1342" s="112"/>
      <c r="AI1342" s="6"/>
      <c r="AJ1342" s="6"/>
      <c r="AK1342" s="6"/>
      <c r="AL1342" s="145"/>
      <c r="AM1342" s="135"/>
      <c r="AN1342" s="136"/>
      <c r="AO1342" s="136"/>
      <c r="AP1342" s="136"/>
      <c r="AQ1342" s="147"/>
      <c r="AR1342" s="145"/>
      <c r="AS1342" s="110"/>
      <c r="AT1342" s="119"/>
      <c r="AU1342" s="10"/>
      <c r="AV1342" s="119"/>
      <c r="AW1342" s="8"/>
      <c r="AX1342" s="9"/>
      <c r="AY1342" s="9"/>
      <c r="AZ1342" s="9"/>
      <c r="BA1342" s="145"/>
      <c r="BB1342" s="145"/>
      <c r="BC1342" s="149"/>
      <c r="BD1342" s="33"/>
      <c r="BE1342" s="6"/>
      <c r="BF1342" s="8"/>
      <c r="BG1342" s="154"/>
      <c r="BH1342" s="119"/>
      <c r="BI1342" s="119"/>
      <c r="BJ1342" s="6"/>
      <c r="BK1342" s="108"/>
      <c r="BL1342" s="108"/>
      <c r="BM1342" s="6"/>
      <c r="BN1342" s="6"/>
      <c r="BO1342" s="7"/>
      <c r="BP1342" s="6"/>
      <c r="BQ1342" s="156"/>
      <c r="BR1342" s="139" t="s">
        <v>80</v>
      </c>
      <c r="BS1342" s="159"/>
      <c r="BT1342" s="6"/>
    </row>
    <row r="1343" spans="1:72" s="101" customFormat="1" x14ac:dyDescent="0.25">
      <c r="A1343" s="122"/>
      <c r="B1343" s="123"/>
      <c r="C1343" s="124"/>
      <c r="D1343" s="124"/>
      <c r="E1343" s="185"/>
      <c r="F1343" s="5"/>
      <c r="G1343" s="5"/>
      <c r="H1343" s="64" t="str">
        <f t="shared" si="32"/>
        <v/>
      </c>
      <c r="I1343" s="5"/>
      <c r="J1343" s="5"/>
      <c r="K1343" s="64" t="str">
        <f t="shared" si="33"/>
        <v/>
      </c>
      <c r="L1343" s="119"/>
      <c r="M1343" s="152"/>
      <c r="N1343" s="119"/>
      <c r="O1343" s="5" t="s">
        <v>293</v>
      </c>
      <c r="P1343" s="127"/>
      <c r="Q1343" s="129"/>
      <c r="R1343" s="237"/>
      <c r="S1343" s="128"/>
      <c r="T1343" s="119"/>
      <c r="U1343" s="130"/>
      <c r="V1343" s="130"/>
      <c r="W1343" s="5"/>
      <c r="X1343" s="128"/>
      <c r="Y1343" s="127"/>
      <c r="Z1343" s="127"/>
      <c r="AA1343" s="128"/>
      <c r="AB1343" s="119"/>
      <c r="AC1343" s="68" t="s">
        <v>82</v>
      </c>
      <c r="AD1343" s="35"/>
      <c r="AE1343" s="112"/>
      <c r="AF1343" s="112"/>
      <c r="AG1343" s="112"/>
      <c r="AH1343" s="112"/>
      <c r="AI1343" s="6"/>
      <c r="AJ1343" s="6"/>
      <c r="AK1343" s="6"/>
      <c r="AL1343" s="145"/>
      <c r="AM1343" s="135"/>
      <c r="AN1343" s="136"/>
      <c r="AO1343" s="136"/>
      <c r="AP1343" s="136"/>
      <c r="AQ1343" s="147"/>
      <c r="AR1343" s="145"/>
      <c r="AS1343" s="110"/>
      <c r="AT1343" s="119"/>
      <c r="AU1343" s="10"/>
      <c r="AV1343" s="119"/>
      <c r="AW1343" s="8"/>
      <c r="AX1343" s="9"/>
      <c r="AY1343" s="9"/>
      <c r="AZ1343" s="9"/>
      <c r="BA1343" s="145"/>
      <c r="BB1343" s="145"/>
      <c r="BC1343" s="149"/>
      <c r="BD1343" s="33"/>
      <c r="BE1343" s="6"/>
      <c r="BF1343" s="8"/>
      <c r="BG1343" s="154"/>
      <c r="BH1343" s="119"/>
      <c r="BI1343" s="119"/>
      <c r="BJ1343" s="6"/>
      <c r="BK1343" s="108"/>
      <c r="BL1343" s="108"/>
      <c r="BM1343" s="6"/>
      <c r="BN1343" s="6"/>
      <c r="BO1343" s="7"/>
      <c r="BP1343" s="6"/>
      <c r="BQ1343" s="156"/>
      <c r="BR1343" s="139" t="s">
        <v>80</v>
      </c>
      <c r="BS1343" s="159"/>
      <c r="BT1343" s="6"/>
    </row>
    <row r="1344" spans="1:72" s="101" customFormat="1" x14ac:dyDescent="0.25">
      <c r="A1344" s="122"/>
      <c r="B1344" s="123"/>
      <c r="C1344" s="124"/>
      <c r="D1344" s="124"/>
      <c r="E1344" s="185"/>
      <c r="F1344" s="5"/>
      <c r="G1344" s="5"/>
      <c r="H1344" s="64" t="str">
        <f t="shared" si="32"/>
        <v/>
      </c>
      <c r="I1344" s="5"/>
      <c r="J1344" s="5"/>
      <c r="K1344" s="64" t="str">
        <f t="shared" si="33"/>
        <v/>
      </c>
      <c r="L1344" s="119"/>
      <c r="M1344" s="152"/>
      <c r="N1344" s="119"/>
      <c r="O1344" s="5" t="s">
        <v>293</v>
      </c>
      <c r="P1344" s="127"/>
      <c r="Q1344" s="129"/>
      <c r="R1344" s="237"/>
      <c r="S1344" s="128"/>
      <c r="T1344" s="119"/>
      <c r="U1344" s="130"/>
      <c r="V1344" s="130"/>
      <c r="W1344" s="5"/>
      <c r="X1344" s="128"/>
      <c r="Y1344" s="127"/>
      <c r="Z1344" s="127"/>
      <c r="AA1344" s="128"/>
      <c r="AB1344" s="119"/>
      <c r="AC1344" s="68" t="s">
        <v>82</v>
      </c>
      <c r="AD1344" s="35"/>
      <c r="AE1344" s="112"/>
      <c r="AF1344" s="112"/>
      <c r="AG1344" s="112"/>
      <c r="AH1344" s="112"/>
      <c r="AI1344" s="6"/>
      <c r="AJ1344" s="6"/>
      <c r="AK1344" s="6"/>
      <c r="AL1344" s="145"/>
      <c r="AM1344" s="135"/>
      <c r="AN1344" s="136"/>
      <c r="AO1344" s="136"/>
      <c r="AP1344" s="136"/>
      <c r="AQ1344" s="147"/>
      <c r="AR1344" s="145"/>
      <c r="AS1344" s="110"/>
      <c r="AT1344" s="119"/>
      <c r="AU1344" s="10"/>
      <c r="AV1344" s="119"/>
      <c r="AW1344" s="8"/>
      <c r="AX1344" s="9"/>
      <c r="AY1344" s="9"/>
      <c r="AZ1344" s="9"/>
      <c r="BA1344" s="145"/>
      <c r="BB1344" s="145"/>
      <c r="BC1344" s="149"/>
      <c r="BD1344" s="33"/>
      <c r="BE1344" s="6"/>
      <c r="BF1344" s="8"/>
      <c r="BG1344" s="154"/>
      <c r="BH1344" s="119"/>
      <c r="BI1344" s="119"/>
      <c r="BJ1344" s="6"/>
      <c r="BK1344" s="108"/>
      <c r="BL1344" s="108"/>
      <c r="BM1344" s="6"/>
      <c r="BN1344" s="6"/>
      <c r="BO1344" s="7"/>
      <c r="BP1344" s="6"/>
      <c r="BQ1344" s="156"/>
      <c r="BR1344" s="139" t="s">
        <v>80</v>
      </c>
      <c r="BS1344" s="159"/>
      <c r="BT1344" s="6"/>
    </row>
    <row r="1345" spans="1:72" s="101" customFormat="1" x14ac:dyDescent="0.25">
      <c r="A1345" s="122"/>
      <c r="B1345" s="123"/>
      <c r="C1345" s="124"/>
      <c r="D1345" s="124"/>
      <c r="E1345" s="185"/>
      <c r="F1345" s="5"/>
      <c r="G1345" s="5"/>
      <c r="H1345" s="64" t="str">
        <f t="shared" si="32"/>
        <v/>
      </c>
      <c r="I1345" s="5"/>
      <c r="J1345" s="5"/>
      <c r="K1345" s="64" t="str">
        <f t="shared" si="33"/>
        <v/>
      </c>
      <c r="L1345" s="119"/>
      <c r="M1345" s="152"/>
      <c r="N1345" s="119"/>
      <c r="O1345" s="5" t="s">
        <v>293</v>
      </c>
      <c r="P1345" s="127"/>
      <c r="Q1345" s="129"/>
      <c r="R1345" s="237"/>
      <c r="S1345" s="128"/>
      <c r="T1345" s="119"/>
      <c r="U1345" s="130"/>
      <c r="V1345" s="130"/>
      <c r="W1345" s="5"/>
      <c r="X1345" s="128"/>
      <c r="Y1345" s="127"/>
      <c r="Z1345" s="127"/>
      <c r="AA1345" s="128"/>
      <c r="AB1345" s="119"/>
      <c r="AC1345" s="68" t="s">
        <v>82</v>
      </c>
      <c r="AD1345" s="35"/>
      <c r="AE1345" s="112"/>
      <c r="AF1345" s="112"/>
      <c r="AG1345" s="112"/>
      <c r="AH1345" s="112"/>
      <c r="AI1345" s="6"/>
      <c r="AJ1345" s="6"/>
      <c r="AK1345" s="6"/>
      <c r="AL1345" s="145"/>
      <c r="AM1345" s="135"/>
      <c r="AN1345" s="136"/>
      <c r="AO1345" s="136"/>
      <c r="AP1345" s="136"/>
      <c r="AQ1345" s="147"/>
      <c r="AR1345" s="145"/>
      <c r="AS1345" s="110"/>
      <c r="AT1345" s="119"/>
      <c r="AU1345" s="10"/>
      <c r="AV1345" s="119"/>
      <c r="AW1345" s="8"/>
      <c r="AX1345" s="9"/>
      <c r="AY1345" s="9"/>
      <c r="AZ1345" s="9"/>
      <c r="BA1345" s="145"/>
      <c r="BB1345" s="145"/>
      <c r="BC1345" s="149"/>
      <c r="BD1345" s="33"/>
      <c r="BE1345" s="6"/>
      <c r="BF1345" s="8"/>
      <c r="BG1345" s="154"/>
      <c r="BH1345" s="119"/>
      <c r="BI1345" s="119"/>
      <c r="BJ1345" s="6"/>
      <c r="BK1345" s="108"/>
      <c r="BL1345" s="108"/>
      <c r="BM1345" s="6"/>
      <c r="BN1345" s="6"/>
      <c r="BO1345" s="7"/>
      <c r="BP1345" s="6"/>
      <c r="BQ1345" s="156"/>
      <c r="BR1345" s="139" t="s">
        <v>80</v>
      </c>
      <c r="BS1345" s="159"/>
      <c r="BT1345" s="6"/>
    </row>
    <row r="1346" spans="1:72" s="101" customFormat="1" x14ac:dyDescent="0.25">
      <c r="A1346" s="122"/>
      <c r="B1346" s="123"/>
      <c r="C1346" s="124"/>
      <c r="D1346" s="124"/>
      <c r="E1346" s="185"/>
      <c r="F1346" s="5"/>
      <c r="G1346" s="5"/>
      <c r="H1346" s="64" t="str">
        <f t="shared" si="32"/>
        <v/>
      </c>
      <c r="I1346" s="5"/>
      <c r="J1346" s="5"/>
      <c r="K1346" s="64" t="str">
        <f t="shared" si="33"/>
        <v/>
      </c>
      <c r="L1346" s="119"/>
      <c r="M1346" s="152"/>
      <c r="N1346" s="119"/>
      <c r="O1346" s="5" t="s">
        <v>293</v>
      </c>
      <c r="P1346" s="127"/>
      <c r="Q1346" s="129"/>
      <c r="R1346" s="237"/>
      <c r="S1346" s="128"/>
      <c r="T1346" s="119"/>
      <c r="U1346" s="130"/>
      <c r="V1346" s="130"/>
      <c r="W1346" s="5"/>
      <c r="X1346" s="128"/>
      <c r="Y1346" s="127"/>
      <c r="Z1346" s="127"/>
      <c r="AA1346" s="128"/>
      <c r="AB1346" s="119"/>
      <c r="AC1346" s="68" t="s">
        <v>82</v>
      </c>
      <c r="AD1346" s="35"/>
      <c r="AE1346" s="112"/>
      <c r="AF1346" s="112"/>
      <c r="AG1346" s="112"/>
      <c r="AH1346" s="112"/>
      <c r="AI1346" s="6"/>
      <c r="AJ1346" s="6"/>
      <c r="AK1346" s="6"/>
      <c r="AL1346" s="145"/>
      <c r="AM1346" s="135"/>
      <c r="AN1346" s="136"/>
      <c r="AO1346" s="136"/>
      <c r="AP1346" s="136"/>
      <c r="AQ1346" s="147"/>
      <c r="AR1346" s="145"/>
      <c r="AS1346" s="110"/>
      <c r="AT1346" s="119"/>
      <c r="AU1346" s="10"/>
      <c r="AV1346" s="119"/>
      <c r="AW1346" s="8"/>
      <c r="AX1346" s="9"/>
      <c r="AY1346" s="9"/>
      <c r="AZ1346" s="9"/>
      <c r="BA1346" s="145"/>
      <c r="BB1346" s="145"/>
      <c r="BC1346" s="149"/>
      <c r="BD1346" s="33"/>
      <c r="BE1346" s="6"/>
      <c r="BF1346" s="8"/>
      <c r="BG1346" s="154"/>
      <c r="BH1346" s="119"/>
      <c r="BI1346" s="119"/>
      <c r="BJ1346" s="6"/>
      <c r="BK1346" s="108"/>
      <c r="BL1346" s="108"/>
      <c r="BM1346" s="6"/>
      <c r="BN1346" s="6"/>
      <c r="BO1346" s="7"/>
      <c r="BP1346" s="6"/>
      <c r="BQ1346" s="156"/>
      <c r="BR1346" s="139" t="s">
        <v>80</v>
      </c>
      <c r="BS1346" s="159"/>
      <c r="BT1346" s="6"/>
    </row>
    <row r="1347" spans="1:72" s="101" customFormat="1" x14ac:dyDescent="0.25">
      <c r="A1347" s="122"/>
      <c r="B1347" s="123"/>
      <c r="C1347" s="124"/>
      <c r="D1347" s="124"/>
      <c r="E1347" s="185"/>
      <c r="F1347" s="5"/>
      <c r="G1347" s="5"/>
      <c r="H1347" s="64" t="str">
        <f t="shared" si="32"/>
        <v/>
      </c>
      <c r="I1347" s="5"/>
      <c r="J1347" s="5"/>
      <c r="K1347" s="64" t="str">
        <f t="shared" si="33"/>
        <v/>
      </c>
      <c r="L1347" s="119"/>
      <c r="M1347" s="152"/>
      <c r="N1347" s="119"/>
      <c r="O1347" s="5" t="s">
        <v>293</v>
      </c>
      <c r="P1347" s="127"/>
      <c r="Q1347" s="129"/>
      <c r="R1347" s="237"/>
      <c r="S1347" s="128"/>
      <c r="T1347" s="119"/>
      <c r="U1347" s="130"/>
      <c r="V1347" s="130"/>
      <c r="W1347" s="5"/>
      <c r="X1347" s="128"/>
      <c r="Y1347" s="127"/>
      <c r="Z1347" s="127"/>
      <c r="AA1347" s="128"/>
      <c r="AB1347" s="119"/>
      <c r="AC1347" s="68" t="s">
        <v>82</v>
      </c>
      <c r="AD1347" s="35"/>
      <c r="AE1347" s="112"/>
      <c r="AF1347" s="112"/>
      <c r="AG1347" s="112"/>
      <c r="AH1347" s="112"/>
      <c r="AI1347" s="6"/>
      <c r="AJ1347" s="6"/>
      <c r="AK1347" s="6"/>
      <c r="AL1347" s="145"/>
      <c r="AM1347" s="135"/>
      <c r="AN1347" s="136"/>
      <c r="AO1347" s="136"/>
      <c r="AP1347" s="136"/>
      <c r="AQ1347" s="147"/>
      <c r="AR1347" s="145"/>
      <c r="AS1347" s="110"/>
      <c r="AT1347" s="119"/>
      <c r="AU1347" s="10"/>
      <c r="AV1347" s="119"/>
      <c r="AW1347" s="8"/>
      <c r="AX1347" s="9"/>
      <c r="AY1347" s="9"/>
      <c r="AZ1347" s="9"/>
      <c r="BA1347" s="145"/>
      <c r="BB1347" s="145"/>
      <c r="BC1347" s="149"/>
      <c r="BD1347" s="33"/>
      <c r="BE1347" s="6"/>
      <c r="BF1347" s="8"/>
      <c r="BG1347" s="154"/>
      <c r="BH1347" s="119"/>
      <c r="BI1347" s="119"/>
      <c r="BJ1347" s="6"/>
      <c r="BK1347" s="108"/>
      <c r="BL1347" s="108"/>
      <c r="BM1347" s="6"/>
      <c r="BN1347" s="6"/>
      <c r="BO1347" s="7"/>
      <c r="BP1347" s="6"/>
      <c r="BQ1347" s="156"/>
      <c r="BR1347" s="139" t="s">
        <v>80</v>
      </c>
      <c r="BS1347" s="159"/>
      <c r="BT1347" s="6"/>
    </row>
    <row r="1348" spans="1:72" s="101" customFormat="1" x14ac:dyDescent="0.25">
      <c r="A1348" s="122"/>
      <c r="B1348" s="123"/>
      <c r="C1348" s="124"/>
      <c r="D1348" s="124"/>
      <c r="E1348" s="185"/>
      <c r="F1348" s="5"/>
      <c r="G1348" s="5"/>
      <c r="H1348" s="64" t="str">
        <f t="shared" si="32"/>
        <v/>
      </c>
      <c r="I1348" s="5"/>
      <c r="J1348" s="5"/>
      <c r="K1348" s="64" t="str">
        <f t="shared" si="33"/>
        <v/>
      </c>
      <c r="L1348" s="119"/>
      <c r="M1348" s="152"/>
      <c r="N1348" s="119"/>
      <c r="O1348" s="5" t="s">
        <v>293</v>
      </c>
      <c r="P1348" s="127"/>
      <c r="Q1348" s="129"/>
      <c r="R1348" s="237"/>
      <c r="S1348" s="128"/>
      <c r="T1348" s="119"/>
      <c r="U1348" s="130"/>
      <c r="V1348" s="130"/>
      <c r="W1348" s="5"/>
      <c r="X1348" s="128"/>
      <c r="Y1348" s="127"/>
      <c r="Z1348" s="127"/>
      <c r="AA1348" s="128"/>
      <c r="AB1348" s="119"/>
      <c r="AC1348" s="68" t="s">
        <v>82</v>
      </c>
      <c r="AD1348" s="35"/>
      <c r="AE1348" s="112"/>
      <c r="AF1348" s="112"/>
      <c r="AG1348" s="112"/>
      <c r="AH1348" s="112"/>
      <c r="AI1348" s="6"/>
      <c r="AJ1348" s="6"/>
      <c r="AK1348" s="6"/>
      <c r="AL1348" s="145"/>
      <c r="AM1348" s="135"/>
      <c r="AN1348" s="136"/>
      <c r="AO1348" s="136"/>
      <c r="AP1348" s="136"/>
      <c r="AQ1348" s="147"/>
      <c r="AR1348" s="145"/>
      <c r="AS1348" s="110"/>
      <c r="AT1348" s="119"/>
      <c r="AU1348" s="10"/>
      <c r="AV1348" s="119"/>
      <c r="AW1348" s="8"/>
      <c r="AX1348" s="9"/>
      <c r="AY1348" s="9"/>
      <c r="AZ1348" s="9"/>
      <c r="BA1348" s="145"/>
      <c r="BB1348" s="145"/>
      <c r="BC1348" s="149"/>
      <c r="BD1348" s="33"/>
      <c r="BE1348" s="6"/>
      <c r="BF1348" s="8"/>
      <c r="BG1348" s="154"/>
      <c r="BH1348" s="119"/>
      <c r="BI1348" s="119"/>
      <c r="BJ1348" s="6"/>
      <c r="BK1348" s="108"/>
      <c r="BL1348" s="108"/>
      <c r="BM1348" s="6"/>
      <c r="BN1348" s="6"/>
      <c r="BO1348" s="7"/>
      <c r="BP1348" s="6"/>
      <c r="BQ1348" s="156"/>
      <c r="BR1348" s="139" t="s">
        <v>80</v>
      </c>
      <c r="BS1348" s="159"/>
      <c r="BT1348" s="6"/>
    </row>
    <row r="1349" spans="1:72" s="101" customFormat="1" x14ac:dyDescent="0.25">
      <c r="A1349" s="122"/>
      <c r="B1349" s="123"/>
      <c r="C1349" s="124"/>
      <c r="D1349" s="124"/>
      <c r="E1349" s="185"/>
      <c r="F1349" s="5"/>
      <c r="G1349" s="5"/>
      <c r="H1349" s="64" t="str">
        <f t="shared" si="32"/>
        <v/>
      </c>
      <c r="I1349" s="5"/>
      <c r="J1349" s="5"/>
      <c r="K1349" s="64" t="str">
        <f t="shared" si="33"/>
        <v/>
      </c>
      <c r="L1349" s="119"/>
      <c r="M1349" s="152"/>
      <c r="N1349" s="119"/>
      <c r="O1349" s="5" t="s">
        <v>293</v>
      </c>
      <c r="P1349" s="127"/>
      <c r="Q1349" s="129"/>
      <c r="R1349" s="237"/>
      <c r="S1349" s="128"/>
      <c r="T1349" s="119"/>
      <c r="U1349" s="130"/>
      <c r="V1349" s="130"/>
      <c r="W1349" s="5"/>
      <c r="X1349" s="128"/>
      <c r="Y1349" s="127"/>
      <c r="Z1349" s="127"/>
      <c r="AA1349" s="128"/>
      <c r="AB1349" s="119"/>
      <c r="AC1349" s="68" t="s">
        <v>82</v>
      </c>
      <c r="AD1349" s="35"/>
      <c r="AE1349" s="112"/>
      <c r="AF1349" s="112"/>
      <c r="AG1349" s="112"/>
      <c r="AH1349" s="112"/>
      <c r="AI1349" s="6"/>
      <c r="AJ1349" s="6"/>
      <c r="AK1349" s="6"/>
      <c r="AL1349" s="145"/>
      <c r="AM1349" s="135"/>
      <c r="AN1349" s="136"/>
      <c r="AO1349" s="136"/>
      <c r="AP1349" s="136"/>
      <c r="AQ1349" s="147"/>
      <c r="AR1349" s="145"/>
      <c r="AS1349" s="110"/>
      <c r="AT1349" s="119"/>
      <c r="AU1349" s="10"/>
      <c r="AV1349" s="119"/>
      <c r="AW1349" s="8"/>
      <c r="AX1349" s="9"/>
      <c r="AY1349" s="9"/>
      <c r="AZ1349" s="9"/>
      <c r="BA1349" s="145"/>
      <c r="BB1349" s="145"/>
      <c r="BC1349" s="149"/>
      <c r="BD1349" s="33"/>
      <c r="BE1349" s="6"/>
      <c r="BF1349" s="8"/>
      <c r="BG1349" s="154"/>
      <c r="BH1349" s="119"/>
      <c r="BI1349" s="119"/>
      <c r="BJ1349" s="6"/>
      <c r="BK1349" s="108"/>
      <c r="BL1349" s="108"/>
      <c r="BM1349" s="6"/>
      <c r="BN1349" s="6"/>
      <c r="BO1349" s="7"/>
      <c r="BP1349" s="6"/>
      <c r="BQ1349" s="156"/>
      <c r="BR1349" s="139" t="s">
        <v>80</v>
      </c>
      <c r="BS1349" s="159"/>
      <c r="BT1349" s="6"/>
    </row>
    <row r="1350" spans="1:72" s="101" customFormat="1" x14ac:dyDescent="0.25">
      <c r="A1350" s="122"/>
      <c r="B1350" s="123"/>
      <c r="C1350" s="124"/>
      <c r="D1350" s="124"/>
      <c r="E1350" s="185"/>
      <c r="F1350" s="5"/>
      <c r="G1350" s="5"/>
      <c r="H1350" s="64" t="str">
        <f t="shared" si="32"/>
        <v/>
      </c>
      <c r="I1350" s="5"/>
      <c r="J1350" s="5"/>
      <c r="K1350" s="64" t="str">
        <f t="shared" si="33"/>
        <v/>
      </c>
      <c r="L1350" s="119"/>
      <c r="M1350" s="152"/>
      <c r="N1350" s="119"/>
      <c r="O1350" s="5" t="s">
        <v>293</v>
      </c>
      <c r="P1350" s="127"/>
      <c r="Q1350" s="129"/>
      <c r="R1350" s="237"/>
      <c r="S1350" s="128"/>
      <c r="T1350" s="119"/>
      <c r="U1350" s="130"/>
      <c r="V1350" s="130"/>
      <c r="W1350" s="5"/>
      <c r="X1350" s="128"/>
      <c r="Y1350" s="127"/>
      <c r="Z1350" s="127"/>
      <c r="AA1350" s="128"/>
      <c r="AB1350" s="119"/>
      <c r="AC1350" s="68" t="s">
        <v>82</v>
      </c>
      <c r="AD1350" s="35"/>
      <c r="AE1350" s="112"/>
      <c r="AF1350" s="112"/>
      <c r="AG1350" s="112"/>
      <c r="AH1350" s="112"/>
      <c r="AI1350" s="6"/>
      <c r="AJ1350" s="6"/>
      <c r="AK1350" s="6"/>
      <c r="AL1350" s="145"/>
      <c r="AM1350" s="135"/>
      <c r="AN1350" s="136"/>
      <c r="AO1350" s="136"/>
      <c r="AP1350" s="136"/>
      <c r="AQ1350" s="147"/>
      <c r="AR1350" s="145"/>
      <c r="AS1350" s="110"/>
      <c r="AT1350" s="119"/>
      <c r="AU1350" s="10"/>
      <c r="AV1350" s="119"/>
      <c r="AW1350" s="8"/>
      <c r="AX1350" s="9"/>
      <c r="AY1350" s="9"/>
      <c r="AZ1350" s="9"/>
      <c r="BA1350" s="145"/>
      <c r="BB1350" s="145"/>
      <c r="BC1350" s="149"/>
      <c r="BD1350" s="33"/>
      <c r="BE1350" s="6"/>
      <c r="BF1350" s="8"/>
      <c r="BG1350" s="154"/>
      <c r="BH1350" s="119"/>
      <c r="BI1350" s="119"/>
      <c r="BJ1350" s="6"/>
      <c r="BK1350" s="108"/>
      <c r="BL1350" s="108"/>
      <c r="BM1350" s="6"/>
      <c r="BN1350" s="6"/>
      <c r="BO1350" s="7"/>
      <c r="BP1350" s="6"/>
      <c r="BQ1350" s="156"/>
      <c r="BR1350" s="139" t="s">
        <v>80</v>
      </c>
      <c r="BS1350" s="159"/>
      <c r="BT1350" s="6"/>
    </row>
    <row r="1351" spans="1:72" s="101" customFormat="1" x14ac:dyDescent="0.25">
      <c r="A1351" s="122"/>
      <c r="B1351" s="123"/>
      <c r="C1351" s="124"/>
      <c r="D1351" s="124"/>
      <c r="E1351" s="185"/>
      <c r="F1351" s="5"/>
      <c r="G1351" s="5"/>
      <c r="H1351" s="64" t="str">
        <f t="shared" si="32"/>
        <v/>
      </c>
      <c r="I1351" s="5"/>
      <c r="J1351" s="5"/>
      <c r="K1351" s="64" t="str">
        <f t="shared" si="33"/>
        <v/>
      </c>
      <c r="L1351" s="119"/>
      <c r="M1351" s="152"/>
      <c r="N1351" s="119"/>
      <c r="O1351" s="5" t="s">
        <v>293</v>
      </c>
      <c r="P1351" s="127"/>
      <c r="Q1351" s="129"/>
      <c r="R1351" s="237"/>
      <c r="S1351" s="128"/>
      <c r="T1351" s="119"/>
      <c r="U1351" s="130"/>
      <c r="V1351" s="130"/>
      <c r="W1351" s="5"/>
      <c r="X1351" s="128"/>
      <c r="Y1351" s="127"/>
      <c r="Z1351" s="127"/>
      <c r="AA1351" s="128"/>
      <c r="AB1351" s="119"/>
      <c r="AC1351" s="68" t="s">
        <v>82</v>
      </c>
      <c r="AD1351" s="35"/>
      <c r="AE1351" s="112"/>
      <c r="AF1351" s="112"/>
      <c r="AG1351" s="112"/>
      <c r="AH1351" s="112"/>
      <c r="AI1351" s="6"/>
      <c r="AJ1351" s="6"/>
      <c r="AK1351" s="6"/>
      <c r="AL1351" s="145"/>
      <c r="AM1351" s="135"/>
      <c r="AN1351" s="136"/>
      <c r="AO1351" s="136"/>
      <c r="AP1351" s="136"/>
      <c r="AQ1351" s="147"/>
      <c r="AR1351" s="145"/>
      <c r="AS1351" s="110"/>
      <c r="AT1351" s="119"/>
      <c r="AU1351" s="10"/>
      <c r="AV1351" s="119"/>
      <c r="AW1351" s="8"/>
      <c r="AX1351" s="9"/>
      <c r="AY1351" s="9"/>
      <c r="AZ1351" s="9"/>
      <c r="BA1351" s="145"/>
      <c r="BB1351" s="145"/>
      <c r="BC1351" s="149"/>
      <c r="BD1351" s="33"/>
      <c r="BE1351" s="6"/>
      <c r="BF1351" s="8"/>
      <c r="BG1351" s="154"/>
      <c r="BH1351" s="119"/>
      <c r="BI1351" s="119"/>
      <c r="BJ1351" s="6"/>
      <c r="BK1351" s="108"/>
      <c r="BL1351" s="108"/>
      <c r="BM1351" s="6"/>
      <c r="BN1351" s="6"/>
      <c r="BO1351" s="7"/>
      <c r="BP1351" s="6"/>
      <c r="BQ1351" s="156"/>
      <c r="BR1351" s="139" t="s">
        <v>80</v>
      </c>
      <c r="BS1351" s="159"/>
      <c r="BT1351" s="6"/>
    </row>
    <row r="1352" spans="1:72" s="101" customFormat="1" x14ac:dyDescent="0.25">
      <c r="A1352" s="122"/>
      <c r="B1352" s="123"/>
      <c r="C1352" s="124"/>
      <c r="D1352" s="124"/>
      <c r="E1352" s="185"/>
      <c r="F1352" s="5"/>
      <c r="G1352" s="5"/>
      <c r="H1352" s="64" t="str">
        <f t="shared" si="32"/>
        <v/>
      </c>
      <c r="I1352" s="5"/>
      <c r="J1352" s="5"/>
      <c r="K1352" s="64" t="str">
        <f t="shared" si="33"/>
        <v/>
      </c>
      <c r="L1352" s="119"/>
      <c r="M1352" s="152"/>
      <c r="N1352" s="119"/>
      <c r="O1352" s="5" t="s">
        <v>293</v>
      </c>
      <c r="P1352" s="127"/>
      <c r="Q1352" s="129"/>
      <c r="R1352" s="237"/>
      <c r="S1352" s="128"/>
      <c r="T1352" s="119"/>
      <c r="U1352" s="130"/>
      <c r="V1352" s="130"/>
      <c r="W1352" s="5"/>
      <c r="X1352" s="128"/>
      <c r="Y1352" s="127"/>
      <c r="Z1352" s="127"/>
      <c r="AA1352" s="128"/>
      <c r="AB1352" s="119"/>
      <c r="AC1352" s="68" t="s">
        <v>82</v>
      </c>
      <c r="AD1352" s="35"/>
      <c r="AE1352" s="112"/>
      <c r="AF1352" s="112"/>
      <c r="AG1352" s="112"/>
      <c r="AH1352" s="112"/>
      <c r="AI1352" s="6"/>
      <c r="AJ1352" s="6"/>
      <c r="AK1352" s="6"/>
      <c r="AL1352" s="145"/>
      <c r="AM1352" s="135"/>
      <c r="AN1352" s="136"/>
      <c r="AO1352" s="136"/>
      <c r="AP1352" s="136"/>
      <c r="AQ1352" s="147"/>
      <c r="AR1352" s="145"/>
      <c r="AS1352" s="110"/>
      <c r="AT1352" s="119"/>
      <c r="AU1352" s="10"/>
      <c r="AV1352" s="119"/>
      <c r="AW1352" s="8"/>
      <c r="AX1352" s="9"/>
      <c r="AY1352" s="9"/>
      <c r="AZ1352" s="9"/>
      <c r="BA1352" s="145"/>
      <c r="BB1352" s="145"/>
      <c r="BC1352" s="149"/>
      <c r="BD1352" s="33"/>
      <c r="BE1352" s="6"/>
      <c r="BF1352" s="8"/>
      <c r="BG1352" s="154"/>
      <c r="BH1352" s="119"/>
      <c r="BI1352" s="119"/>
      <c r="BJ1352" s="6"/>
      <c r="BK1352" s="108"/>
      <c r="BL1352" s="108"/>
      <c r="BM1352" s="6"/>
      <c r="BN1352" s="6"/>
      <c r="BO1352" s="7"/>
      <c r="BP1352" s="6"/>
      <c r="BQ1352" s="156"/>
      <c r="BR1352" s="139" t="s">
        <v>80</v>
      </c>
      <c r="BS1352" s="159"/>
      <c r="BT1352" s="6"/>
    </row>
    <row r="1353" spans="1:72" s="101" customFormat="1" x14ac:dyDescent="0.25">
      <c r="A1353" s="122"/>
      <c r="B1353" s="123"/>
      <c r="C1353" s="124"/>
      <c r="D1353" s="124"/>
      <c r="E1353" s="185"/>
      <c r="F1353" s="5"/>
      <c r="G1353" s="5"/>
      <c r="H1353" s="64" t="str">
        <f t="shared" si="32"/>
        <v/>
      </c>
      <c r="I1353" s="5"/>
      <c r="J1353" s="5"/>
      <c r="K1353" s="64" t="str">
        <f t="shared" si="33"/>
        <v/>
      </c>
      <c r="L1353" s="119"/>
      <c r="M1353" s="152"/>
      <c r="N1353" s="119"/>
      <c r="O1353" s="5" t="s">
        <v>293</v>
      </c>
      <c r="P1353" s="127"/>
      <c r="Q1353" s="129"/>
      <c r="R1353" s="237"/>
      <c r="S1353" s="128"/>
      <c r="T1353" s="119"/>
      <c r="U1353" s="130"/>
      <c r="V1353" s="130"/>
      <c r="W1353" s="5"/>
      <c r="X1353" s="128"/>
      <c r="Y1353" s="127"/>
      <c r="Z1353" s="127"/>
      <c r="AA1353" s="128"/>
      <c r="AB1353" s="119"/>
      <c r="AC1353" s="68" t="s">
        <v>82</v>
      </c>
      <c r="AD1353" s="35"/>
      <c r="AE1353" s="112"/>
      <c r="AF1353" s="112"/>
      <c r="AG1353" s="112"/>
      <c r="AH1353" s="112"/>
      <c r="AI1353" s="6"/>
      <c r="AJ1353" s="6"/>
      <c r="AK1353" s="6"/>
      <c r="AL1353" s="145"/>
      <c r="AM1353" s="135"/>
      <c r="AN1353" s="136"/>
      <c r="AO1353" s="136"/>
      <c r="AP1353" s="136"/>
      <c r="AQ1353" s="147"/>
      <c r="AR1353" s="145"/>
      <c r="AS1353" s="110"/>
      <c r="AT1353" s="119"/>
      <c r="AU1353" s="10"/>
      <c r="AV1353" s="119"/>
      <c r="AW1353" s="8"/>
      <c r="AX1353" s="9"/>
      <c r="AY1353" s="9"/>
      <c r="AZ1353" s="9"/>
      <c r="BA1353" s="145"/>
      <c r="BB1353" s="145"/>
      <c r="BC1353" s="149"/>
      <c r="BD1353" s="33"/>
      <c r="BE1353" s="6"/>
      <c r="BF1353" s="8"/>
      <c r="BG1353" s="154"/>
      <c r="BH1353" s="119"/>
      <c r="BI1353" s="119"/>
      <c r="BJ1353" s="6"/>
      <c r="BK1353" s="108"/>
      <c r="BL1353" s="108"/>
      <c r="BM1353" s="6"/>
      <c r="BN1353" s="6"/>
      <c r="BO1353" s="7"/>
      <c r="BP1353" s="6"/>
      <c r="BQ1353" s="156"/>
      <c r="BR1353" s="139" t="s">
        <v>80</v>
      </c>
      <c r="BS1353" s="159"/>
      <c r="BT1353" s="6"/>
    </row>
    <row r="1354" spans="1:72" s="101" customFormat="1" x14ac:dyDescent="0.25">
      <c r="A1354" s="122"/>
      <c r="B1354" s="123"/>
      <c r="C1354" s="124"/>
      <c r="D1354" s="124"/>
      <c r="E1354" s="185"/>
      <c r="F1354" s="5"/>
      <c r="G1354" s="5"/>
      <c r="H1354" s="64" t="str">
        <f t="shared" si="32"/>
        <v/>
      </c>
      <c r="I1354" s="5"/>
      <c r="J1354" s="5"/>
      <c r="K1354" s="64" t="str">
        <f t="shared" si="33"/>
        <v/>
      </c>
      <c r="L1354" s="119"/>
      <c r="M1354" s="152"/>
      <c r="N1354" s="119"/>
      <c r="O1354" s="5" t="s">
        <v>293</v>
      </c>
      <c r="P1354" s="127"/>
      <c r="Q1354" s="129"/>
      <c r="R1354" s="237"/>
      <c r="S1354" s="128"/>
      <c r="T1354" s="119"/>
      <c r="U1354" s="130"/>
      <c r="V1354" s="130"/>
      <c r="W1354" s="5"/>
      <c r="X1354" s="128"/>
      <c r="Y1354" s="127"/>
      <c r="Z1354" s="127"/>
      <c r="AA1354" s="128"/>
      <c r="AB1354" s="119"/>
      <c r="AC1354" s="68" t="s">
        <v>82</v>
      </c>
      <c r="AD1354" s="35"/>
      <c r="AE1354" s="112"/>
      <c r="AF1354" s="112"/>
      <c r="AG1354" s="112"/>
      <c r="AH1354" s="112"/>
      <c r="AI1354" s="6"/>
      <c r="AJ1354" s="6"/>
      <c r="AK1354" s="6"/>
      <c r="AL1354" s="145"/>
      <c r="AM1354" s="135"/>
      <c r="AN1354" s="136"/>
      <c r="AO1354" s="136"/>
      <c r="AP1354" s="136"/>
      <c r="AQ1354" s="147"/>
      <c r="AR1354" s="145"/>
      <c r="AS1354" s="110"/>
      <c r="AT1354" s="119"/>
      <c r="AU1354" s="10"/>
      <c r="AV1354" s="119"/>
      <c r="AW1354" s="8"/>
      <c r="AX1354" s="9"/>
      <c r="AY1354" s="9"/>
      <c r="AZ1354" s="9"/>
      <c r="BA1354" s="145"/>
      <c r="BB1354" s="145"/>
      <c r="BC1354" s="149"/>
      <c r="BD1354" s="33"/>
      <c r="BE1354" s="6"/>
      <c r="BF1354" s="8"/>
      <c r="BG1354" s="154"/>
      <c r="BH1354" s="119"/>
      <c r="BI1354" s="119"/>
      <c r="BJ1354" s="6"/>
      <c r="BK1354" s="108"/>
      <c r="BL1354" s="108"/>
      <c r="BM1354" s="6"/>
      <c r="BN1354" s="6"/>
      <c r="BO1354" s="7"/>
      <c r="BP1354" s="6"/>
      <c r="BQ1354" s="156"/>
      <c r="BR1354" s="139" t="s">
        <v>80</v>
      </c>
      <c r="BS1354" s="159"/>
      <c r="BT1354" s="6"/>
    </row>
    <row r="1355" spans="1:72" s="101" customFormat="1" x14ac:dyDescent="0.25">
      <c r="A1355" s="122"/>
      <c r="B1355" s="123"/>
      <c r="C1355" s="124"/>
      <c r="D1355" s="124"/>
      <c r="E1355" s="185"/>
      <c r="F1355" s="5"/>
      <c r="G1355" s="5"/>
      <c r="H1355" s="64" t="str">
        <f t="shared" si="32"/>
        <v/>
      </c>
      <c r="I1355" s="5"/>
      <c r="J1355" s="5"/>
      <c r="K1355" s="64" t="str">
        <f t="shared" si="33"/>
        <v/>
      </c>
      <c r="L1355" s="119"/>
      <c r="M1355" s="152"/>
      <c r="N1355" s="119"/>
      <c r="O1355" s="5" t="s">
        <v>293</v>
      </c>
      <c r="P1355" s="127"/>
      <c r="Q1355" s="129"/>
      <c r="R1355" s="237"/>
      <c r="S1355" s="128"/>
      <c r="T1355" s="119"/>
      <c r="U1355" s="130"/>
      <c r="V1355" s="130"/>
      <c r="W1355" s="5"/>
      <c r="X1355" s="128"/>
      <c r="Y1355" s="127"/>
      <c r="Z1355" s="127"/>
      <c r="AA1355" s="128"/>
      <c r="AB1355" s="119"/>
      <c r="AC1355" s="68" t="s">
        <v>82</v>
      </c>
      <c r="AD1355" s="35"/>
      <c r="AE1355" s="112"/>
      <c r="AF1355" s="112"/>
      <c r="AG1355" s="112"/>
      <c r="AH1355" s="112"/>
      <c r="AI1355" s="6"/>
      <c r="AJ1355" s="6"/>
      <c r="AK1355" s="6"/>
      <c r="AL1355" s="145"/>
      <c r="AM1355" s="135"/>
      <c r="AN1355" s="136"/>
      <c r="AO1355" s="136"/>
      <c r="AP1355" s="136"/>
      <c r="AQ1355" s="147"/>
      <c r="AR1355" s="145"/>
      <c r="AS1355" s="110"/>
      <c r="AT1355" s="119"/>
      <c r="AU1355" s="10"/>
      <c r="AV1355" s="119"/>
      <c r="AW1355" s="8"/>
      <c r="AX1355" s="9"/>
      <c r="AY1355" s="9"/>
      <c r="AZ1355" s="9"/>
      <c r="BA1355" s="145"/>
      <c r="BB1355" s="145"/>
      <c r="BC1355" s="149"/>
      <c r="BD1355" s="33"/>
      <c r="BE1355" s="6"/>
      <c r="BF1355" s="8"/>
      <c r="BG1355" s="154"/>
      <c r="BH1355" s="119"/>
      <c r="BI1355" s="119"/>
      <c r="BJ1355" s="6"/>
      <c r="BK1355" s="108"/>
      <c r="BL1355" s="108"/>
      <c r="BM1355" s="6"/>
      <c r="BN1355" s="6"/>
      <c r="BO1355" s="7"/>
      <c r="BP1355" s="6"/>
      <c r="BQ1355" s="156"/>
      <c r="BR1355" s="139" t="s">
        <v>80</v>
      </c>
      <c r="BS1355" s="159"/>
      <c r="BT1355" s="6"/>
    </row>
    <row r="1356" spans="1:72" s="101" customFormat="1" x14ac:dyDescent="0.25">
      <c r="A1356" s="122"/>
      <c r="B1356" s="123"/>
      <c r="C1356" s="124"/>
      <c r="D1356" s="124"/>
      <c r="E1356" s="185"/>
      <c r="F1356" s="5"/>
      <c r="G1356" s="5"/>
      <c r="H1356" s="64" t="str">
        <f t="shared" si="32"/>
        <v/>
      </c>
      <c r="I1356" s="5"/>
      <c r="J1356" s="5"/>
      <c r="K1356" s="64" t="str">
        <f t="shared" si="33"/>
        <v/>
      </c>
      <c r="L1356" s="119"/>
      <c r="M1356" s="152"/>
      <c r="N1356" s="119"/>
      <c r="O1356" s="5" t="s">
        <v>293</v>
      </c>
      <c r="P1356" s="127"/>
      <c r="Q1356" s="129"/>
      <c r="R1356" s="237"/>
      <c r="S1356" s="128"/>
      <c r="T1356" s="119"/>
      <c r="U1356" s="130"/>
      <c r="V1356" s="130"/>
      <c r="W1356" s="5"/>
      <c r="X1356" s="128"/>
      <c r="Y1356" s="127"/>
      <c r="Z1356" s="127"/>
      <c r="AA1356" s="128"/>
      <c r="AB1356" s="119"/>
      <c r="AC1356" s="68" t="s">
        <v>82</v>
      </c>
      <c r="AD1356" s="35"/>
      <c r="AE1356" s="112"/>
      <c r="AF1356" s="112"/>
      <c r="AG1356" s="112"/>
      <c r="AH1356" s="112"/>
      <c r="AI1356" s="6"/>
      <c r="AJ1356" s="6"/>
      <c r="AK1356" s="6"/>
      <c r="AL1356" s="145"/>
      <c r="AM1356" s="135"/>
      <c r="AN1356" s="136"/>
      <c r="AO1356" s="136"/>
      <c r="AP1356" s="136"/>
      <c r="AQ1356" s="147"/>
      <c r="AR1356" s="145"/>
      <c r="AS1356" s="110"/>
      <c r="AT1356" s="119"/>
      <c r="AU1356" s="10"/>
      <c r="AV1356" s="119"/>
      <c r="AW1356" s="8"/>
      <c r="AX1356" s="9"/>
      <c r="AY1356" s="9"/>
      <c r="AZ1356" s="9"/>
      <c r="BA1356" s="145"/>
      <c r="BB1356" s="145"/>
      <c r="BC1356" s="149"/>
      <c r="BD1356" s="33"/>
      <c r="BE1356" s="6"/>
      <c r="BF1356" s="8"/>
      <c r="BG1356" s="154"/>
      <c r="BH1356" s="119"/>
      <c r="BI1356" s="119"/>
      <c r="BJ1356" s="6"/>
      <c r="BK1356" s="108"/>
      <c r="BL1356" s="108"/>
      <c r="BM1356" s="6"/>
      <c r="BN1356" s="6"/>
      <c r="BO1356" s="7"/>
      <c r="BP1356" s="6"/>
      <c r="BQ1356" s="156"/>
      <c r="BR1356" s="139" t="s">
        <v>80</v>
      </c>
      <c r="BS1356" s="159"/>
      <c r="BT1356" s="6"/>
    </row>
    <row r="1357" spans="1:72" s="101" customFormat="1" x14ac:dyDescent="0.25">
      <c r="A1357" s="122"/>
      <c r="B1357" s="123"/>
      <c r="C1357" s="124"/>
      <c r="D1357" s="124"/>
      <c r="E1357" s="185"/>
      <c r="F1357" s="5"/>
      <c r="G1357" s="5"/>
      <c r="H1357" s="64" t="str">
        <f t="shared" si="32"/>
        <v/>
      </c>
      <c r="I1357" s="5"/>
      <c r="J1357" s="5"/>
      <c r="K1357" s="64" t="str">
        <f t="shared" si="33"/>
        <v/>
      </c>
      <c r="L1357" s="119"/>
      <c r="M1357" s="152"/>
      <c r="N1357" s="119"/>
      <c r="O1357" s="5" t="s">
        <v>293</v>
      </c>
      <c r="P1357" s="127"/>
      <c r="Q1357" s="129"/>
      <c r="R1357" s="237"/>
      <c r="S1357" s="128"/>
      <c r="T1357" s="119"/>
      <c r="U1357" s="130"/>
      <c r="V1357" s="130"/>
      <c r="W1357" s="5"/>
      <c r="X1357" s="128"/>
      <c r="Y1357" s="127"/>
      <c r="Z1357" s="127"/>
      <c r="AA1357" s="128"/>
      <c r="AB1357" s="119"/>
      <c r="AC1357" s="68" t="s">
        <v>82</v>
      </c>
      <c r="AD1357" s="35"/>
      <c r="AE1357" s="112"/>
      <c r="AF1357" s="112"/>
      <c r="AG1357" s="112"/>
      <c r="AH1357" s="112"/>
      <c r="AI1357" s="6"/>
      <c r="AJ1357" s="6"/>
      <c r="AK1357" s="6"/>
      <c r="AL1357" s="145"/>
      <c r="AM1357" s="135"/>
      <c r="AN1357" s="136"/>
      <c r="AO1357" s="136"/>
      <c r="AP1357" s="136"/>
      <c r="AQ1357" s="147"/>
      <c r="AR1357" s="145"/>
      <c r="AS1357" s="110"/>
      <c r="AT1357" s="119"/>
      <c r="AU1357" s="10"/>
      <c r="AV1357" s="119"/>
      <c r="AW1357" s="8"/>
      <c r="AX1357" s="9"/>
      <c r="AY1357" s="9"/>
      <c r="AZ1357" s="9"/>
      <c r="BA1357" s="145"/>
      <c r="BB1357" s="145"/>
      <c r="BC1357" s="149"/>
      <c r="BD1357" s="33"/>
      <c r="BE1357" s="6"/>
      <c r="BF1357" s="8"/>
      <c r="BG1357" s="154"/>
      <c r="BH1357" s="119"/>
      <c r="BI1357" s="119"/>
      <c r="BJ1357" s="6"/>
      <c r="BK1357" s="108"/>
      <c r="BL1357" s="108"/>
      <c r="BM1357" s="6"/>
      <c r="BN1357" s="6"/>
      <c r="BO1357" s="7"/>
      <c r="BP1357" s="6"/>
      <c r="BQ1357" s="156"/>
      <c r="BR1357" s="139" t="s">
        <v>80</v>
      </c>
      <c r="BS1357" s="159"/>
      <c r="BT1357" s="6"/>
    </row>
    <row r="1358" spans="1:72" s="101" customFormat="1" x14ac:dyDescent="0.25">
      <c r="A1358" s="122"/>
      <c r="B1358" s="123"/>
      <c r="C1358" s="123"/>
      <c r="D1358" s="124"/>
      <c r="E1358" s="185"/>
      <c r="F1358" s="5"/>
      <c r="G1358" s="5"/>
      <c r="H1358" s="64" t="str">
        <f t="shared" si="32"/>
        <v/>
      </c>
      <c r="I1358" s="5"/>
      <c r="J1358" s="5"/>
      <c r="K1358" s="103" t="str">
        <f t="shared" si="33"/>
        <v/>
      </c>
      <c r="L1358" s="119"/>
      <c r="M1358" s="152"/>
      <c r="N1358" s="119"/>
      <c r="O1358" s="5" t="s">
        <v>293</v>
      </c>
      <c r="P1358" s="127"/>
      <c r="Q1358" s="129"/>
      <c r="R1358" s="237"/>
      <c r="S1358" s="128"/>
      <c r="T1358" s="119"/>
      <c r="U1358" s="130"/>
      <c r="V1358" s="130"/>
      <c r="W1358" s="5"/>
      <c r="X1358" s="128"/>
      <c r="Y1358" s="127"/>
      <c r="Z1358" s="127"/>
      <c r="AA1358" s="128"/>
      <c r="AB1358" s="119"/>
      <c r="AC1358" s="68" t="s">
        <v>82</v>
      </c>
      <c r="AD1358" s="35"/>
      <c r="AE1358" s="112"/>
      <c r="AF1358" s="112"/>
      <c r="AG1358" s="112"/>
      <c r="AH1358" s="112"/>
      <c r="AI1358" s="6"/>
      <c r="AJ1358" s="6"/>
      <c r="AK1358" s="6"/>
      <c r="AL1358" s="145"/>
      <c r="AM1358" s="135"/>
      <c r="AN1358" s="136"/>
      <c r="AO1358" s="136"/>
      <c r="AP1358" s="136"/>
      <c r="AQ1358" s="147"/>
      <c r="AR1358" s="145"/>
      <c r="AS1358" s="110"/>
      <c r="AT1358" s="119"/>
      <c r="AU1358" s="10"/>
      <c r="AV1358" s="119"/>
      <c r="AW1358" s="8"/>
      <c r="AX1358" s="9"/>
      <c r="AY1358" s="9"/>
      <c r="AZ1358" s="9"/>
      <c r="BA1358" s="145"/>
      <c r="BB1358" s="145"/>
      <c r="BC1358" s="149"/>
      <c r="BD1358" s="33"/>
      <c r="BE1358" s="6"/>
      <c r="BF1358" s="8"/>
      <c r="BG1358" s="154"/>
      <c r="BH1358" s="119"/>
      <c r="BI1358" s="119"/>
      <c r="BJ1358" s="6"/>
      <c r="BK1358" s="108"/>
      <c r="BL1358" s="108"/>
      <c r="BM1358" s="6"/>
      <c r="BN1358" s="6"/>
      <c r="BO1358" s="7"/>
      <c r="BP1358" s="6"/>
      <c r="BQ1358" s="156"/>
      <c r="BR1358" s="139" t="s">
        <v>80</v>
      </c>
      <c r="BS1358" s="159"/>
      <c r="BT1358" s="6"/>
    </row>
    <row r="1359" spans="1:72" s="101" customFormat="1" x14ac:dyDescent="0.25">
      <c r="A1359" s="122"/>
      <c r="B1359" s="123"/>
      <c r="C1359" s="123"/>
      <c r="D1359" s="124"/>
      <c r="E1359" s="185"/>
      <c r="F1359" s="5"/>
      <c r="G1359" s="5"/>
      <c r="H1359" s="64" t="str">
        <f t="shared" si="32"/>
        <v/>
      </c>
      <c r="I1359" s="5"/>
      <c r="J1359" s="5"/>
      <c r="K1359" s="103" t="str">
        <f t="shared" si="33"/>
        <v/>
      </c>
      <c r="L1359" s="119"/>
      <c r="M1359" s="152"/>
      <c r="N1359" s="119"/>
      <c r="O1359" s="5" t="s">
        <v>293</v>
      </c>
      <c r="P1359" s="127"/>
      <c r="Q1359" s="129"/>
      <c r="R1359" s="237"/>
      <c r="S1359" s="128"/>
      <c r="T1359" s="119"/>
      <c r="U1359" s="130"/>
      <c r="V1359" s="130"/>
      <c r="W1359" s="5"/>
      <c r="X1359" s="128"/>
      <c r="Y1359" s="127"/>
      <c r="Z1359" s="127"/>
      <c r="AA1359" s="128"/>
      <c r="AB1359" s="119"/>
      <c r="AC1359" s="68" t="s">
        <v>82</v>
      </c>
      <c r="AD1359" s="35"/>
      <c r="AE1359" s="112"/>
      <c r="AF1359" s="112"/>
      <c r="AG1359" s="112"/>
      <c r="AH1359" s="112"/>
      <c r="AI1359" s="6"/>
      <c r="AJ1359" s="6"/>
      <c r="AK1359" s="6"/>
      <c r="AL1359" s="145"/>
      <c r="AM1359" s="135"/>
      <c r="AN1359" s="136"/>
      <c r="AO1359" s="136"/>
      <c r="AP1359" s="136"/>
      <c r="AQ1359" s="147"/>
      <c r="AR1359" s="145"/>
      <c r="AS1359" s="110"/>
      <c r="AT1359" s="119"/>
      <c r="AU1359" s="10"/>
      <c r="AV1359" s="119"/>
      <c r="AW1359" s="8"/>
      <c r="AX1359" s="9"/>
      <c r="AY1359" s="9"/>
      <c r="AZ1359" s="9"/>
      <c r="BA1359" s="145"/>
      <c r="BB1359" s="145"/>
      <c r="BC1359" s="149"/>
      <c r="BD1359" s="33"/>
      <c r="BE1359" s="6"/>
      <c r="BF1359" s="8"/>
      <c r="BG1359" s="154"/>
      <c r="BH1359" s="119"/>
      <c r="BI1359" s="119"/>
      <c r="BJ1359" s="6"/>
      <c r="BK1359" s="108"/>
      <c r="BL1359" s="108"/>
      <c r="BM1359" s="6"/>
      <c r="BN1359" s="6"/>
      <c r="BO1359" s="7"/>
      <c r="BP1359" s="6"/>
      <c r="BQ1359" s="156"/>
      <c r="BR1359" s="139" t="s">
        <v>80</v>
      </c>
      <c r="BS1359" s="159"/>
      <c r="BT1359" s="6"/>
    </row>
    <row r="1360" spans="1:72" s="101" customFormat="1" x14ac:dyDescent="0.25">
      <c r="A1360" s="122"/>
      <c r="B1360" s="123"/>
      <c r="C1360" s="123"/>
      <c r="D1360" s="124"/>
      <c r="E1360" s="185"/>
      <c r="F1360" s="5"/>
      <c r="G1360" s="5"/>
      <c r="H1360" s="64" t="str">
        <f t="shared" si="32"/>
        <v/>
      </c>
      <c r="I1360" s="5"/>
      <c r="J1360" s="5"/>
      <c r="K1360" s="103" t="str">
        <f t="shared" si="33"/>
        <v/>
      </c>
      <c r="L1360" s="119"/>
      <c r="M1360" s="152"/>
      <c r="N1360" s="119"/>
      <c r="O1360" s="5" t="s">
        <v>293</v>
      </c>
      <c r="P1360" s="127"/>
      <c r="Q1360" s="129"/>
      <c r="R1360" s="237"/>
      <c r="S1360" s="128"/>
      <c r="T1360" s="119"/>
      <c r="U1360" s="130"/>
      <c r="V1360" s="130"/>
      <c r="W1360" s="5"/>
      <c r="X1360" s="128"/>
      <c r="Y1360" s="127"/>
      <c r="Z1360" s="127"/>
      <c r="AA1360" s="128"/>
      <c r="AB1360" s="119"/>
      <c r="AC1360" s="68" t="s">
        <v>82</v>
      </c>
      <c r="AD1360" s="35"/>
      <c r="AE1360" s="112"/>
      <c r="AF1360" s="112"/>
      <c r="AG1360" s="112"/>
      <c r="AH1360" s="112"/>
      <c r="AI1360" s="6"/>
      <c r="AJ1360" s="6"/>
      <c r="AK1360" s="6"/>
      <c r="AL1360" s="145"/>
      <c r="AM1360" s="135"/>
      <c r="AN1360" s="136"/>
      <c r="AO1360" s="136"/>
      <c r="AP1360" s="136"/>
      <c r="AQ1360" s="147"/>
      <c r="AR1360" s="145"/>
      <c r="AS1360" s="110"/>
      <c r="AT1360" s="119"/>
      <c r="AU1360" s="10"/>
      <c r="AV1360" s="119"/>
      <c r="AW1360" s="8"/>
      <c r="AX1360" s="9"/>
      <c r="AY1360" s="9"/>
      <c r="AZ1360" s="9"/>
      <c r="BA1360" s="145"/>
      <c r="BB1360" s="145"/>
      <c r="BC1360" s="149"/>
      <c r="BD1360" s="33"/>
      <c r="BE1360" s="6"/>
      <c r="BF1360" s="8"/>
      <c r="BG1360" s="154"/>
      <c r="BH1360" s="119"/>
      <c r="BI1360" s="119"/>
      <c r="BJ1360" s="6"/>
      <c r="BK1360" s="108"/>
      <c r="BL1360" s="108"/>
      <c r="BM1360" s="6"/>
      <c r="BN1360" s="6"/>
      <c r="BO1360" s="7"/>
      <c r="BP1360" s="6"/>
      <c r="BQ1360" s="156"/>
      <c r="BR1360" s="139" t="s">
        <v>80</v>
      </c>
      <c r="BS1360" s="159"/>
      <c r="BT1360" s="6"/>
    </row>
    <row r="1361" spans="1:72" s="101" customFormat="1" x14ac:dyDescent="0.25">
      <c r="A1361" s="122"/>
      <c r="B1361" s="123"/>
      <c r="C1361" s="123"/>
      <c r="D1361" s="124"/>
      <c r="E1361" s="185"/>
      <c r="F1361" s="5"/>
      <c r="G1361" s="5"/>
      <c r="H1361" s="64" t="str">
        <f t="shared" si="32"/>
        <v/>
      </c>
      <c r="I1361" s="5"/>
      <c r="J1361" s="5"/>
      <c r="K1361" s="103" t="str">
        <f t="shared" si="33"/>
        <v/>
      </c>
      <c r="L1361" s="119"/>
      <c r="M1361" s="152"/>
      <c r="N1361" s="119"/>
      <c r="O1361" s="5" t="s">
        <v>293</v>
      </c>
      <c r="P1361" s="127"/>
      <c r="Q1361" s="129"/>
      <c r="R1361" s="237"/>
      <c r="S1361" s="128"/>
      <c r="T1361" s="119"/>
      <c r="U1361" s="130"/>
      <c r="V1361" s="130"/>
      <c r="W1361" s="5"/>
      <c r="X1361" s="128"/>
      <c r="Y1361" s="127"/>
      <c r="Z1361" s="127"/>
      <c r="AA1361" s="128"/>
      <c r="AB1361" s="119"/>
      <c r="AC1361" s="68" t="s">
        <v>82</v>
      </c>
      <c r="AD1361" s="35"/>
      <c r="AE1361" s="112"/>
      <c r="AF1361" s="112"/>
      <c r="AG1361" s="112"/>
      <c r="AH1361" s="112"/>
      <c r="AI1361" s="6"/>
      <c r="AJ1361" s="6"/>
      <c r="AK1361" s="6"/>
      <c r="AL1361" s="145"/>
      <c r="AM1361" s="135"/>
      <c r="AN1361" s="136"/>
      <c r="AO1361" s="136"/>
      <c r="AP1361" s="136"/>
      <c r="AQ1361" s="147"/>
      <c r="AR1361" s="145"/>
      <c r="AS1361" s="110"/>
      <c r="AT1361" s="119"/>
      <c r="AU1361" s="10"/>
      <c r="AV1361" s="119"/>
      <c r="AW1361" s="8"/>
      <c r="AX1361" s="9"/>
      <c r="AY1361" s="9"/>
      <c r="AZ1361" s="9"/>
      <c r="BA1361" s="145"/>
      <c r="BB1361" s="145"/>
      <c r="BC1361" s="149"/>
      <c r="BD1361" s="33"/>
      <c r="BE1361" s="6"/>
      <c r="BF1361" s="8"/>
      <c r="BG1361" s="154"/>
      <c r="BH1361" s="119"/>
      <c r="BI1361" s="119"/>
      <c r="BJ1361" s="6"/>
      <c r="BK1361" s="108"/>
      <c r="BL1361" s="108"/>
      <c r="BM1361" s="6"/>
      <c r="BN1361" s="6"/>
      <c r="BO1361" s="7"/>
      <c r="BP1361" s="6"/>
      <c r="BQ1361" s="156"/>
      <c r="BR1361" s="139" t="s">
        <v>80</v>
      </c>
      <c r="BS1361" s="159"/>
      <c r="BT1361" s="6"/>
    </row>
    <row r="1362" spans="1:72" s="101" customFormat="1" x14ac:dyDescent="0.25">
      <c r="A1362" s="122"/>
      <c r="B1362" s="123"/>
      <c r="C1362" s="123"/>
      <c r="D1362" s="124"/>
      <c r="E1362" s="185"/>
      <c r="F1362" s="5"/>
      <c r="G1362" s="5"/>
      <c r="H1362" s="64" t="str">
        <f t="shared" si="32"/>
        <v/>
      </c>
      <c r="I1362" s="5"/>
      <c r="J1362" s="5"/>
      <c r="K1362" s="103" t="str">
        <f t="shared" si="33"/>
        <v/>
      </c>
      <c r="L1362" s="119"/>
      <c r="M1362" s="152"/>
      <c r="N1362" s="119"/>
      <c r="O1362" s="5" t="s">
        <v>293</v>
      </c>
      <c r="P1362" s="127"/>
      <c r="Q1362" s="129"/>
      <c r="R1362" s="237"/>
      <c r="S1362" s="128"/>
      <c r="T1362" s="119"/>
      <c r="U1362" s="130"/>
      <c r="V1362" s="130"/>
      <c r="W1362" s="5"/>
      <c r="X1362" s="128"/>
      <c r="Y1362" s="127"/>
      <c r="Z1362" s="127"/>
      <c r="AA1362" s="128"/>
      <c r="AB1362" s="119"/>
      <c r="AC1362" s="68" t="s">
        <v>82</v>
      </c>
      <c r="AD1362" s="35"/>
      <c r="AE1362" s="112"/>
      <c r="AF1362" s="112"/>
      <c r="AG1362" s="112"/>
      <c r="AH1362" s="112"/>
      <c r="AI1362" s="6"/>
      <c r="AJ1362" s="6"/>
      <c r="AK1362" s="6"/>
      <c r="AL1362" s="145"/>
      <c r="AM1362" s="135"/>
      <c r="AN1362" s="136"/>
      <c r="AO1362" s="136"/>
      <c r="AP1362" s="136"/>
      <c r="AQ1362" s="147"/>
      <c r="AR1362" s="145"/>
      <c r="AS1362" s="110"/>
      <c r="AT1362" s="119"/>
      <c r="AU1362" s="10"/>
      <c r="AV1362" s="119"/>
      <c r="AW1362" s="8"/>
      <c r="AX1362" s="9"/>
      <c r="AY1362" s="9"/>
      <c r="AZ1362" s="9"/>
      <c r="BA1362" s="145"/>
      <c r="BB1362" s="145"/>
      <c r="BC1362" s="149"/>
      <c r="BD1362" s="33"/>
      <c r="BE1362" s="6"/>
      <c r="BF1362" s="8"/>
      <c r="BG1362" s="154"/>
      <c r="BH1362" s="119"/>
      <c r="BI1362" s="119"/>
      <c r="BJ1362" s="6"/>
      <c r="BK1362" s="108"/>
      <c r="BL1362" s="108"/>
      <c r="BM1362" s="6"/>
      <c r="BN1362" s="6"/>
      <c r="BO1362" s="7"/>
      <c r="BP1362" s="6"/>
      <c r="BQ1362" s="156"/>
      <c r="BR1362" s="139" t="s">
        <v>80</v>
      </c>
      <c r="BS1362" s="159"/>
      <c r="BT1362" s="6"/>
    </row>
    <row r="1363" spans="1:72" s="101" customFormat="1" x14ac:dyDescent="0.25">
      <c r="A1363" s="122"/>
      <c r="B1363" s="123"/>
      <c r="C1363" s="123"/>
      <c r="D1363" s="124"/>
      <c r="E1363" s="185"/>
      <c r="F1363" s="5"/>
      <c r="G1363" s="5"/>
      <c r="H1363" s="64" t="str">
        <f t="shared" si="32"/>
        <v/>
      </c>
      <c r="I1363" s="5"/>
      <c r="J1363" s="5"/>
      <c r="K1363" s="103" t="str">
        <f t="shared" si="33"/>
        <v/>
      </c>
      <c r="L1363" s="119"/>
      <c r="M1363" s="152"/>
      <c r="N1363" s="119"/>
      <c r="O1363" s="5" t="s">
        <v>293</v>
      </c>
      <c r="P1363" s="127"/>
      <c r="Q1363" s="129"/>
      <c r="R1363" s="237"/>
      <c r="S1363" s="128"/>
      <c r="T1363" s="119"/>
      <c r="U1363" s="130"/>
      <c r="V1363" s="130"/>
      <c r="W1363" s="5"/>
      <c r="X1363" s="128"/>
      <c r="Y1363" s="127"/>
      <c r="Z1363" s="127"/>
      <c r="AA1363" s="128"/>
      <c r="AB1363" s="119"/>
      <c r="AC1363" s="68" t="s">
        <v>82</v>
      </c>
      <c r="AD1363" s="35"/>
      <c r="AE1363" s="112"/>
      <c r="AF1363" s="112"/>
      <c r="AG1363" s="112"/>
      <c r="AH1363" s="112"/>
      <c r="AI1363" s="6"/>
      <c r="AJ1363" s="6"/>
      <c r="AK1363" s="6"/>
      <c r="AL1363" s="145"/>
      <c r="AM1363" s="135"/>
      <c r="AN1363" s="136"/>
      <c r="AO1363" s="136"/>
      <c r="AP1363" s="136"/>
      <c r="AQ1363" s="147"/>
      <c r="AR1363" s="145"/>
      <c r="AS1363" s="110"/>
      <c r="AT1363" s="119"/>
      <c r="AU1363" s="10"/>
      <c r="AV1363" s="119"/>
      <c r="AW1363" s="8"/>
      <c r="AX1363" s="9"/>
      <c r="AY1363" s="9"/>
      <c r="AZ1363" s="9"/>
      <c r="BA1363" s="145"/>
      <c r="BB1363" s="145"/>
      <c r="BC1363" s="149"/>
      <c r="BD1363" s="33"/>
      <c r="BE1363" s="6"/>
      <c r="BF1363" s="8"/>
      <c r="BG1363" s="154"/>
      <c r="BH1363" s="119"/>
      <c r="BI1363" s="119"/>
      <c r="BJ1363" s="6"/>
      <c r="BK1363" s="108"/>
      <c r="BL1363" s="108"/>
      <c r="BM1363" s="6"/>
      <c r="BN1363" s="6"/>
      <c r="BO1363" s="7"/>
      <c r="BP1363" s="6"/>
      <c r="BQ1363" s="156"/>
      <c r="BR1363" s="139" t="s">
        <v>80</v>
      </c>
      <c r="BS1363" s="159"/>
      <c r="BT1363" s="6"/>
    </row>
    <row r="1364" spans="1:72" s="101" customFormat="1" x14ac:dyDescent="0.25">
      <c r="A1364" s="122"/>
      <c r="B1364" s="123"/>
      <c r="C1364" s="123"/>
      <c r="D1364" s="124"/>
      <c r="E1364" s="185"/>
      <c r="F1364" s="5"/>
      <c r="G1364" s="5"/>
      <c r="H1364" s="64" t="str">
        <f t="shared" si="32"/>
        <v/>
      </c>
      <c r="I1364" s="5"/>
      <c r="J1364" s="5"/>
      <c r="K1364" s="103" t="str">
        <f t="shared" si="33"/>
        <v/>
      </c>
      <c r="L1364" s="119"/>
      <c r="M1364" s="152"/>
      <c r="N1364" s="119"/>
      <c r="O1364" s="5" t="s">
        <v>293</v>
      </c>
      <c r="P1364" s="127"/>
      <c r="Q1364" s="129"/>
      <c r="R1364" s="237"/>
      <c r="S1364" s="128"/>
      <c r="T1364" s="119"/>
      <c r="U1364" s="130"/>
      <c r="V1364" s="130"/>
      <c r="W1364" s="5"/>
      <c r="X1364" s="128"/>
      <c r="Y1364" s="127"/>
      <c r="Z1364" s="127"/>
      <c r="AA1364" s="128"/>
      <c r="AB1364" s="119"/>
      <c r="AC1364" s="68" t="s">
        <v>82</v>
      </c>
      <c r="AD1364" s="35"/>
      <c r="AE1364" s="112"/>
      <c r="AF1364" s="112"/>
      <c r="AG1364" s="112"/>
      <c r="AH1364" s="112"/>
      <c r="AI1364" s="6"/>
      <c r="AJ1364" s="6"/>
      <c r="AK1364" s="6"/>
      <c r="AL1364" s="145"/>
      <c r="AM1364" s="135"/>
      <c r="AN1364" s="136"/>
      <c r="AO1364" s="136"/>
      <c r="AP1364" s="136"/>
      <c r="AQ1364" s="147"/>
      <c r="AR1364" s="145"/>
      <c r="AS1364" s="110"/>
      <c r="AT1364" s="119"/>
      <c r="AU1364" s="10"/>
      <c r="AV1364" s="119"/>
      <c r="AW1364" s="8"/>
      <c r="AX1364" s="9"/>
      <c r="AY1364" s="9"/>
      <c r="AZ1364" s="9"/>
      <c r="BA1364" s="145"/>
      <c r="BB1364" s="145"/>
      <c r="BC1364" s="149"/>
      <c r="BD1364" s="33"/>
      <c r="BE1364" s="6"/>
      <c r="BF1364" s="8"/>
      <c r="BG1364" s="154"/>
      <c r="BH1364" s="119"/>
      <c r="BI1364" s="119"/>
      <c r="BJ1364" s="6"/>
      <c r="BK1364" s="108"/>
      <c r="BL1364" s="108"/>
      <c r="BM1364" s="6"/>
      <c r="BN1364" s="6"/>
      <c r="BO1364" s="7"/>
      <c r="BP1364" s="6"/>
      <c r="BQ1364" s="156"/>
      <c r="BR1364" s="139" t="s">
        <v>80</v>
      </c>
      <c r="BS1364" s="159"/>
      <c r="BT1364" s="6"/>
    </row>
    <row r="1365" spans="1:72" s="101" customFormat="1" x14ac:dyDescent="0.25">
      <c r="A1365" s="122"/>
      <c r="B1365" s="123"/>
      <c r="C1365" s="123"/>
      <c r="D1365" s="124"/>
      <c r="E1365" s="185"/>
      <c r="F1365" s="5"/>
      <c r="G1365" s="5"/>
      <c r="H1365" s="64" t="str">
        <f t="shared" si="32"/>
        <v/>
      </c>
      <c r="I1365" s="5"/>
      <c r="J1365" s="5"/>
      <c r="K1365" s="103" t="str">
        <f t="shared" si="33"/>
        <v/>
      </c>
      <c r="L1365" s="119"/>
      <c r="M1365" s="152"/>
      <c r="N1365" s="119"/>
      <c r="O1365" s="5" t="s">
        <v>293</v>
      </c>
      <c r="P1365" s="127"/>
      <c r="Q1365" s="129"/>
      <c r="R1365" s="237"/>
      <c r="S1365" s="128"/>
      <c r="T1365" s="119"/>
      <c r="U1365" s="130"/>
      <c r="V1365" s="130"/>
      <c r="W1365" s="5"/>
      <c r="X1365" s="128"/>
      <c r="Y1365" s="127"/>
      <c r="Z1365" s="127"/>
      <c r="AA1365" s="128"/>
      <c r="AB1365" s="119"/>
      <c r="AC1365" s="68" t="s">
        <v>82</v>
      </c>
      <c r="AD1365" s="35"/>
      <c r="AE1365" s="112"/>
      <c r="AF1365" s="112"/>
      <c r="AG1365" s="112"/>
      <c r="AH1365" s="112"/>
      <c r="AI1365" s="6"/>
      <c r="AJ1365" s="6"/>
      <c r="AK1365" s="6"/>
      <c r="AL1365" s="145"/>
      <c r="AM1365" s="135"/>
      <c r="AN1365" s="136"/>
      <c r="AO1365" s="136"/>
      <c r="AP1365" s="136"/>
      <c r="AQ1365" s="147"/>
      <c r="AR1365" s="145"/>
      <c r="AS1365" s="110"/>
      <c r="AT1365" s="119"/>
      <c r="AU1365" s="10"/>
      <c r="AV1365" s="119"/>
      <c r="AW1365" s="8"/>
      <c r="AX1365" s="9"/>
      <c r="AY1365" s="9"/>
      <c r="AZ1365" s="9"/>
      <c r="BA1365" s="145"/>
      <c r="BB1365" s="145"/>
      <c r="BC1365" s="149"/>
      <c r="BD1365" s="33"/>
      <c r="BE1365" s="6"/>
      <c r="BF1365" s="8"/>
      <c r="BG1365" s="154"/>
      <c r="BH1365" s="119"/>
      <c r="BI1365" s="119"/>
      <c r="BJ1365" s="6"/>
      <c r="BK1365" s="108"/>
      <c r="BL1365" s="108"/>
      <c r="BM1365" s="6"/>
      <c r="BN1365" s="6"/>
      <c r="BO1365" s="7"/>
      <c r="BP1365" s="6"/>
      <c r="BQ1365" s="156"/>
      <c r="BR1365" s="139" t="s">
        <v>80</v>
      </c>
      <c r="BS1365" s="159"/>
      <c r="BT1365" s="6"/>
    </row>
    <row r="1366" spans="1:72" s="101" customFormat="1" x14ac:dyDescent="0.25">
      <c r="A1366" s="122"/>
      <c r="B1366" s="123"/>
      <c r="C1366" s="123"/>
      <c r="D1366" s="124"/>
      <c r="E1366" s="185"/>
      <c r="F1366" s="5"/>
      <c r="G1366" s="5"/>
      <c r="H1366" s="64" t="str">
        <f t="shared" si="32"/>
        <v/>
      </c>
      <c r="I1366" s="5"/>
      <c r="J1366" s="5"/>
      <c r="K1366" s="103" t="str">
        <f t="shared" si="33"/>
        <v/>
      </c>
      <c r="L1366" s="119"/>
      <c r="M1366" s="152"/>
      <c r="N1366" s="119"/>
      <c r="O1366" s="5" t="s">
        <v>293</v>
      </c>
      <c r="P1366" s="127"/>
      <c r="Q1366" s="129"/>
      <c r="R1366" s="237"/>
      <c r="S1366" s="128"/>
      <c r="T1366" s="119"/>
      <c r="U1366" s="130"/>
      <c r="V1366" s="130"/>
      <c r="W1366" s="5"/>
      <c r="X1366" s="128"/>
      <c r="Y1366" s="127"/>
      <c r="Z1366" s="127"/>
      <c r="AA1366" s="128"/>
      <c r="AB1366" s="119"/>
      <c r="AC1366" s="68" t="s">
        <v>82</v>
      </c>
      <c r="AD1366" s="35"/>
      <c r="AE1366" s="112"/>
      <c r="AF1366" s="112"/>
      <c r="AG1366" s="112"/>
      <c r="AH1366" s="112"/>
      <c r="AI1366" s="6"/>
      <c r="AJ1366" s="6"/>
      <c r="AK1366" s="6"/>
      <c r="AL1366" s="145"/>
      <c r="AM1366" s="135"/>
      <c r="AN1366" s="136"/>
      <c r="AO1366" s="136"/>
      <c r="AP1366" s="136"/>
      <c r="AQ1366" s="147"/>
      <c r="AR1366" s="145"/>
      <c r="AS1366" s="110"/>
      <c r="AT1366" s="119"/>
      <c r="AU1366" s="10"/>
      <c r="AV1366" s="119"/>
      <c r="AW1366" s="8"/>
      <c r="AX1366" s="9"/>
      <c r="AY1366" s="9"/>
      <c r="AZ1366" s="9"/>
      <c r="BA1366" s="145"/>
      <c r="BB1366" s="145"/>
      <c r="BC1366" s="149"/>
      <c r="BD1366" s="33"/>
      <c r="BE1366" s="6"/>
      <c r="BF1366" s="8"/>
      <c r="BG1366" s="154"/>
      <c r="BH1366" s="119"/>
      <c r="BI1366" s="119"/>
      <c r="BJ1366" s="6"/>
      <c r="BK1366" s="108"/>
      <c r="BL1366" s="108"/>
      <c r="BM1366" s="6"/>
      <c r="BN1366" s="6"/>
      <c r="BO1366" s="7"/>
      <c r="BP1366" s="6"/>
      <c r="BQ1366" s="156"/>
      <c r="BR1366" s="139" t="s">
        <v>80</v>
      </c>
      <c r="BS1366" s="159"/>
      <c r="BT1366" s="6"/>
    </row>
    <row r="1367" spans="1:72" s="101" customFormat="1" x14ac:dyDescent="0.25">
      <c r="A1367" s="122"/>
      <c r="B1367" s="123"/>
      <c r="C1367" s="123"/>
      <c r="D1367" s="124"/>
      <c r="E1367" s="185"/>
      <c r="F1367" s="5"/>
      <c r="G1367" s="5"/>
      <c r="H1367" s="64" t="str">
        <f t="shared" si="32"/>
        <v/>
      </c>
      <c r="I1367" s="5"/>
      <c r="J1367" s="5"/>
      <c r="K1367" s="103" t="str">
        <f t="shared" si="33"/>
        <v/>
      </c>
      <c r="L1367" s="119"/>
      <c r="M1367" s="152"/>
      <c r="N1367" s="119"/>
      <c r="O1367" s="5" t="s">
        <v>293</v>
      </c>
      <c r="P1367" s="127"/>
      <c r="Q1367" s="129"/>
      <c r="R1367" s="237"/>
      <c r="S1367" s="128"/>
      <c r="T1367" s="119"/>
      <c r="U1367" s="130"/>
      <c r="V1367" s="130"/>
      <c r="W1367" s="5"/>
      <c r="X1367" s="128"/>
      <c r="Y1367" s="127"/>
      <c r="Z1367" s="127"/>
      <c r="AA1367" s="128"/>
      <c r="AB1367" s="119"/>
      <c r="AC1367" s="68" t="s">
        <v>82</v>
      </c>
      <c r="AD1367" s="35"/>
      <c r="AE1367" s="112"/>
      <c r="AF1367" s="112"/>
      <c r="AG1367" s="112"/>
      <c r="AH1367" s="112"/>
      <c r="AI1367" s="6"/>
      <c r="AJ1367" s="6"/>
      <c r="AK1367" s="6"/>
      <c r="AL1367" s="145"/>
      <c r="AM1367" s="135"/>
      <c r="AN1367" s="136"/>
      <c r="AO1367" s="136"/>
      <c r="AP1367" s="136"/>
      <c r="AQ1367" s="147"/>
      <c r="AR1367" s="145"/>
      <c r="AS1367" s="110"/>
      <c r="AT1367" s="119"/>
      <c r="AU1367" s="10"/>
      <c r="AV1367" s="119"/>
      <c r="AW1367" s="8"/>
      <c r="AX1367" s="9"/>
      <c r="AY1367" s="9"/>
      <c r="AZ1367" s="9"/>
      <c r="BA1367" s="145"/>
      <c r="BB1367" s="145"/>
      <c r="BC1367" s="149"/>
      <c r="BD1367" s="33"/>
      <c r="BE1367" s="6"/>
      <c r="BF1367" s="8"/>
      <c r="BG1367" s="154"/>
      <c r="BH1367" s="119"/>
      <c r="BI1367" s="119"/>
      <c r="BJ1367" s="6"/>
      <c r="BK1367" s="108"/>
      <c r="BL1367" s="108"/>
      <c r="BM1367" s="6"/>
      <c r="BN1367" s="6"/>
      <c r="BO1367" s="7"/>
      <c r="BP1367" s="6"/>
      <c r="BQ1367" s="156"/>
      <c r="BR1367" s="139" t="s">
        <v>80</v>
      </c>
      <c r="BS1367" s="159"/>
      <c r="BT1367" s="6"/>
    </row>
    <row r="1368" spans="1:72" s="101" customFormat="1" x14ac:dyDescent="0.25">
      <c r="A1368" s="122"/>
      <c r="B1368" s="123"/>
      <c r="C1368" s="124"/>
      <c r="D1368" s="124"/>
      <c r="E1368" s="185"/>
      <c r="F1368" s="5"/>
      <c r="G1368" s="5"/>
      <c r="H1368" s="64" t="str">
        <f t="shared" si="32"/>
        <v/>
      </c>
      <c r="I1368" s="5"/>
      <c r="J1368" s="5"/>
      <c r="K1368" s="64" t="str">
        <f t="shared" si="33"/>
        <v/>
      </c>
      <c r="L1368" s="119"/>
      <c r="M1368" s="152"/>
      <c r="N1368" s="119"/>
      <c r="O1368" s="5" t="s">
        <v>293</v>
      </c>
      <c r="P1368" s="127"/>
      <c r="Q1368" s="129"/>
      <c r="R1368" s="237"/>
      <c r="S1368" s="128"/>
      <c r="T1368" s="119"/>
      <c r="U1368" s="130"/>
      <c r="V1368" s="130"/>
      <c r="W1368" s="5"/>
      <c r="X1368" s="128"/>
      <c r="Y1368" s="127"/>
      <c r="Z1368" s="127"/>
      <c r="AA1368" s="128"/>
      <c r="AB1368" s="119"/>
      <c r="AC1368" s="68" t="s">
        <v>82</v>
      </c>
      <c r="AD1368" s="35"/>
      <c r="AE1368" s="112"/>
      <c r="AF1368" s="112"/>
      <c r="AG1368" s="112"/>
      <c r="AH1368" s="112"/>
      <c r="AI1368" s="6"/>
      <c r="AJ1368" s="6"/>
      <c r="AK1368" s="6"/>
      <c r="AL1368" s="145"/>
      <c r="AM1368" s="135"/>
      <c r="AN1368" s="136"/>
      <c r="AO1368" s="136"/>
      <c r="AP1368" s="136"/>
      <c r="AQ1368" s="147"/>
      <c r="AR1368" s="145"/>
      <c r="AS1368" s="110"/>
      <c r="AT1368" s="119"/>
      <c r="AU1368" s="10"/>
      <c r="AV1368" s="119"/>
      <c r="AW1368" s="8"/>
      <c r="AX1368" s="9"/>
      <c r="AY1368" s="9"/>
      <c r="AZ1368" s="9"/>
      <c r="BA1368" s="145"/>
      <c r="BB1368" s="145"/>
      <c r="BC1368" s="149"/>
      <c r="BD1368" s="33"/>
      <c r="BE1368" s="6"/>
      <c r="BF1368" s="8"/>
      <c r="BG1368" s="154"/>
      <c r="BH1368" s="119"/>
      <c r="BI1368" s="119"/>
      <c r="BJ1368" s="6"/>
      <c r="BK1368" s="108"/>
      <c r="BL1368" s="108"/>
      <c r="BM1368" s="6"/>
      <c r="BN1368" s="6"/>
      <c r="BO1368" s="7"/>
      <c r="BP1368" s="6"/>
      <c r="BQ1368" s="156"/>
      <c r="BR1368" s="139" t="s">
        <v>80</v>
      </c>
      <c r="BS1368" s="159"/>
      <c r="BT1368" s="6"/>
    </row>
    <row r="1369" spans="1:72" s="101" customFormat="1" x14ac:dyDescent="0.25">
      <c r="A1369" s="122"/>
      <c r="B1369" s="123"/>
      <c r="C1369" s="124"/>
      <c r="D1369" s="124"/>
      <c r="E1369" s="185"/>
      <c r="F1369" s="5"/>
      <c r="G1369" s="5"/>
      <c r="H1369" s="64" t="str">
        <f t="shared" si="32"/>
        <v/>
      </c>
      <c r="I1369" s="5"/>
      <c r="J1369" s="5"/>
      <c r="K1369" s="64" t="str">
        <f t="shared" si="33"/>
        <v/>
      </c>
      <c r="L1369" s="119"/>
      <c r="M1369" s="152"/>
      <c r="N1369" s="119"/>
      <c r="O1369" s="5" t="s">
        <v>293</v>
      </c>
      <c r="P1369" s="127"/>
      <c r="Q1369" s="129"/>
      <c r="R1369" s="237"/>
      <c r="S1369" s="128"/>
      <c r="T1369" s="119"/>
      <c r="U1369" s="130"/>
      <c r="V1369" s="130"/>
      <c r="W1369" s="5"/>
      <c r="X1369" s="128"/>
      <c r="Y1369" s="127"/>
      <c r="Z1369" s="127"/>
      <c r="AA1369" s="128"/>
      <c r="AB1369" s="119"/>
      <c r="AC1369" s="68" t="s">
        <v>82</v>
      </c>
      <c r="AD1369" s="35"/>
      <c r="AE1369" s="112"/>
      <c r="AF1369" s="112"/>
      <c r="AG1369" s="112"/>
      <c r="AH1369" s="112"/>
      <c r="AI1369" s="6"/>
      <c r="AJ1369" s="6"/>
      <c r="AK1369" s="6"/>
      <c r="AL1369" s="145"/>
      <c r="AM1369" s="135"/>
      <c r="AN1369" s="136"/>
      <c r="AO1369" s="136"/>
      <c r="AP1369" s="136"/>
      <c r="AQ1369" s="147"/>
      <c r="AR1369" s="145"/>
      <c r="AS1369" s="110"/>
      <c r="AT1369" s="119"/>
      <c r="AU1369" s="10"/>
      <c r="AV1369" s="119"/>
      <c r="AW1369" s="8"/>
      <c r="AX1369" s="9"/>
      <c r="AY1369" s="9"/>
      <c r="AZ1369" s="9"/>
      <c r="BA1369" s="145"/>
      <c r="BB1369" s="145"/>
      <c r="BC1369" s="149"/>
      <c r="BD1369" s="33"/>
      <c r="BE1369" s="6"/>
      <c r="BF1369" s="8"/>
      <c r="BG1369" s="154"/>
      <c r="BH1369" s="119"/>
      <c r="BI1369" s="119"/>
      <c r="BJ1369" s="6"/>
      <c r="BK1369" s="108"/>
      <c r="BL1369" s="108"/>
      <c r="BM1369" s="6"/>
      <c r="BN1369" s="6"/>
      <c r="BO1369" s="7"/>
      <c r="BP1369" s="6"/>
      <c r="BQ1369" s="156"/>
      <c r="BR1369" s="139" t="s">
        <v>80</v>
      </c>
      <c r="BS1369" s="159"/>
      <c r="BT1369" s="6"/>
    </row>
    <row r="1370" spans="1:72" s="101" customFormat="1" x14ac:dyDescent="0.25">
      <c r="A1370" s="122"/>
      <c r="B1370" s="123"/>
      <c r="C1370" s="124"/>
      <c r="D1370" s="124"/>
      <c r="E1370" s="185"/>
      <c r="F1370" s="5"/>
      <c r="G1370" s="5"/>
      <c r="H1370" s="64" t="str">
        <f t="shared" si="32"/>
        <v/>
      </c>
      <c r="I1370" s="5"/>
      <c r="J1370" s="5"/>
      <c r="K1370" s="64" t="str">
        <f t="shared" si="33"/>
        <v/>
      </c>
      <c r="L1370" s="119"/>
      <c r="M1370" s="152"/>
      <c r="N1370" s="119"/>
      <c r="O1370" s="5" t="s">
        <v>293</v>
      </c>
      <c r="P1370" s="127"/>
      <c r="Q1370" s="129"/>
      <c r="R1370" s="237"/>
      <c r="S1370" s="128"/>
      <c r="T1370" s="119"/>
      <c r="U1370" s="130"/>
      <c r="V1370" s="130"/>
      <c r="W1370" s="5"/>
      <c r="X1370" s="128"/>
      <c r="Y1370" s="127"/>
      <c r="Z1370" s="127"/>
      <c r="AA1370" s="128"/>
      <c r="AB1370" s="119"/>
      <c r="AC1370" s="68" t="s">
        <v>82</v>
      </c>
      <c r="AD1370" s="35"/>
      <c r="AE1370" s="112"/>
      <c r="AF1370" s="112"/>
      <c r="AG1370" s="112"/>
      <c r="AH1370" s="112"/>
      <c r="AI1370" s="6"/>
      <c r="AJ1370" s="6"/>
      <c r="AK1370" s="6"/>
      <c r="AL1370" s="145"/>
      <c r="AM1370" s="135"/>
      <c r="AN1370" s="136"/>
      <c r="AO1370" s="136"/>
      <c r="AP1370" s="136"/>
      <c r="AQ1370" s="147"/>
      <c r="AR1370" s="145"/>
      <c r="AS1370" s="110"/>
      <c r="AT1370" s="119"/>
      <c r="AU1370" s="10"/>
      <c r="AV1370" s="119"/>
      <c r="AW1370" s="8"/>
      <c r="AX1370" s="9"/>
      <c r="AY1370" s="9"/>
      <c r="AZ1370" s="9"/>
      <c r="BA1370" s="145"/>
      <c r="BB1370" s="145"/>
      <c r="BC1370" s="149"/>
      <c r="BD1370" s="33"/>
      <c r="BE1370" s="6"/>
      <c r="BF1370" s="8"/>
      <c r="BG1370" s="154"/>
      <c r="BH1370" s="119"/>
      <c r="BI1370" s="119"/>
      <c r="BJ1370" s="6"/>
      <c r="BK1370" s="108"/>
      <c r="BL1370" s="108"/>
      <c r="BM1370" s="6"/>
      <c r="BN1370" s="6"/>
      <c r="BO1370" s="7"/>
      <c r="BP1370" s="6"/>
      <c r="BQ1370" s="156"/>
      <c r="BR1370" s="139" t="s">
        <v>80</v>
      </c>
      <c r="BS1370" s="159"/>
      <c r="BT1370" s="6"/>
    </row>
    <row r="1371" spans="1:72" s="101" customFormat="1" x14ac:dyDescent="0.25">
      <c r="A1371" s="122"/>
      <c r="B1371" s="123"/>
      <c r="C1371" s="124"/>
      <c r="D1371" s="124"/>
      <c r="E1371" s="185"/>
      <c r="F1371" s="5"/>
      <c r="G1371" s="5"/>
      <c r="H1371" s="64" t="str">
        <f t="shared" si="32"/>
        <v/>
      </c>
      <c r="I1371" s="5"/>
      <c r="J1371" s="5"/>
      <c r="K1371" s="64" t="str">
        <f t="shared" si="33"/>
        <v/>
      </c>
      <c r="L1371" s="119"/>
      <c r="M1371" s="152"/>
      <c r="N1371" s="119"/>
      <c r="O1371" s="5" t="s">
        <v>293</v>
      </c>
      <c r="P1371" s="127"/>
      <c r="Q1371" s="129"/>
      <c r="R1371" s="237"/>
      <c r="S1371" s="128"/>
      <c r="T1371" s="119"/>
      <c r="U1371" s="130"/>
      <c r="V1371" s="130"/>
      <c r="W1371" s="5"/>
      <c r="X1371" s="128"/>
      <c r="Y1371" s="127"/>
      <c r="Z1371" s="127"/>
      <c r="AA1371" s="128"/>
      <c r="AB1371" s="119"/>
      <c r="AC1371" s="68" t="s">
        <v>82</v>
      </c>
      <c r="AD1371" s="35"/>
      <c r="AE1371" s="112"/>
      <c r="AF1371" s="112"/>
      <c r="AG1371" s="112"/>
      <c r="AH1371" s="112"/>
      <c r="AI1371" s="6"/>
      <c r="AJ1371" s="6"/>
      <c r="AK1371" s="6"/>
      <c r="AL1371" s="145"/>
      <c r="AM1371" s="135"/>
      <c r="AN1371" s="136"/>
      <c r="AO1371" s="136"/>
      <c r="AP1371" s="136"/>
      <c r="AQ1371" s="147"/>
      <c r="AR1371" s="145"/>
      <c r="AS1371" s="110"/>
      <c r="AT1371" s="119"/>
      <c r="AU1371" s="10"/>
      <c r="AV1371" s="119"/>
      <c r="AW1371" s="8"/>
      <c r="AX1371" s="9"/>
      <c r="AY1371" s="9"/>
      <c r="AZ1371" s="9"/>
      <c r="BA1371" s="145"/>
      <c r="BB1371" s="145"/>
      <c r="BC1371" s="149"/>
      <c r="BD1371" s="33"/>
      <c r="BE1371" s="6"/>
      <c r="BF1371" s="8"/>
      <c r="BG1371" s="154"/>
      <c r="BH1371" s="119"/>
      <c r="BI1371" s="119"/>
      <c r="BJ1371" s="6"/>
      <c r="BK1371" s="108"/>
      <c r="BL1371" s="108"/>
      <c r="BM1371" s="6"/>
      <c r="BN1371" s="6"/>
      <c r="BO1371" s="7"/>
      <c r="BP1371" s="6"/>
      <c r="BQ1371" s="156"/>
      <c r="BR1371" s="139" t="s">
        <v>80</v>
      </c>
      <c r="BS1371" s="159"/>
      <c r="BT1371" s="6"/>
    </row>
    <row r="1372" spans="1:72" s="101" customFormat="1" x14ac:dyDescent="0.25">
      <c r="A1372" s="122"/>
      <c r="B1372" s="123"/>
      <c r="C1372" s="124"/>
      <c r="D1372" s="124"/>
      <c r="E1372" s="185"/>
      <c r="F1372" s="5"/>
      <c r="G1372" s="5"/>
      <c r="H1372" s="64" t="str">
        <f t="shared" si="32"/>
        <v/>
      </c>
      <c r="I1372" s="5"/>
      <c r="J1372" s="5"/>
      <c r="K1372" s="64" t="str">
        <f t="shared" si="33"/>
        <v/>
      </c>
      <c r="L1372" s="119"/>
      <c r="M1372" s="152"/>
      <c r="N1372" s="119"/>
      <c r="O1372" s="5" t="s">
        <v>293</v>
      </c>
      <c r="P1372" s="127"/>
      <c r="Q1372" s="129"/>
      <c r="R1372" s="237"/>
      <c r="S1372" s="128"/>
      <c r="T1372" s="119"/>
      <c r="U1372" s="130"/>
      <c r="V1372" s="130"/>
      <c r="W1372" s="5"/>
      <c r="X1372" s="128"/>
      <c r="Y1372" s="127"/>
      <c r="Z1372" s="127"/>
      <c r="AA1372" s="128"/>
      <c r="AB1372" s="119"/>
      <c r="AC1372" s="68" t="s">
        <v>82</v>
      </c>
      <c r="AD1372" s="35"/>
      <c r="AE1372" s="112"/>
      <c r="AF1372" s="112"/>
      <c r="AG1372" s="112"/>
      <c r="AH1372" s="112"/>
      <c r="AI1372" s="6"/>
      <c r="AJ1372" s="6"/>
      <c r="AK1372" s="6"/>
      <c r="AL1372" s="145"/>
      <c r="AM1372" s="135"/>
      <c r="AN1372" s="136"/>
      <c r="AO1372" s="136"/>
      <c r="AP1372" s="136"/>
      <c r="AQ1372" s="147"/>
      <c r="AR1372" s="145"/>
      <c r="AS1372" s="110"/>
      <c r="AT1372" s="119"/>
      <c r="AU1372" s="10"/>
      <c r="AV1372" s="119"/>
      <c r="AW1372" s="8"/>
      <c r="AX1372" s="9"/>
      <c r="AY1372" s="9"/>
      <c r="AZ1372" s="9"/>
      <c r="BA1372" s="145"/>
      <c r="BB1372" s="145"/>
      <c r="BC1372" s="149"/>
      <c r="BD1372" s="33"/>
      <c r="BE1372" s="6"/>
      <c r="BF1372" s="8"/>
      <c r="BG1372" s="154"/>
      <c r="BH1372" s="119"/>
      <c r="BI1372" s="119"/>
      <c r="BJ1372" s="6"/>
      <c r="BK1372" s="108"/>
      <c r="BL1372" s="108"/>
      <c r="BM1372" s="6"/>
      <c r="BN1372" s="6"/>
      <c r="BO1372" s="7"/>
      <c r="BP1372" s="6"/>
      <c r="BQ1372" s="156"/>
      <c r="BR1372" s="139" t="s">
        <v>80</v>
      </c>
      <c r="BS1372" s="159"/>
      <c r="BT1372" s="6"/>
    </row>
    <row r="1373" spans="1:72" s="101" customFormat="1" x14ac:dyDescent="0.25">
      <c r="A1373" s="122"/>
      <c r="B1373" s="123"/>
      <c r="C1373" s="124"/>
      <c r="D1373" s="124"/>
      <c r="E1373" s="185"/>
      <c r="F1373" s="5"/>
      <c r="G1373" s="5"/>
      <c r="H1373" s="64" t="str">
        <f t="shared" si="32"/>
        <v/>
      </c>
      <c r="I1373" s="5"/>
      <c r="J1373" s="5"/>
      <c r="K1373" s="64" t="str">
        <f t="shared" si="33"/>
        <v/>
      </c>
      <c r="L1373" s="119"/>
      <c r="M1373" s="152"/>
      <c r="N1373" s="119"/>
      <c r="O1373" s="5" t="s">
        <v>293</v>
      </c>
      <c r="P1373" s="127"/>
      <c r="Q1373" s="129"/>
      <c r="R1373" s="237"/>
      <c r="S1373" s="128"/>
      <c r="T1373" s="119"/>
      <c r="U1373" s="130"/>
      <c r="V1373" s="130"/>
      <c r="W1373" s="5"/>
      <c r="X1373" s="128"/>
      <c r="Y1373" s="127"/>
      <c r="Z1373" s="127"/>
      <c r="AA1373" s="128"/>
      <c r="AB1373" s="119"/>
      <c r="AC1373" s="68" t="s">
        <v>82</v>
      </c>
      <c r="AD1373" s="35"/>
      <c r="AE1373" s="112"/>
      <c r="AF1373" s="112"/>
      <c r="AG1373" s="112"/>
      <c r="AH1373" s="112"/>
      <c r="AI1373" s="6"/>
      <c r="AJ1373" s="6"/>
      <c r="AK1373" s="6"/>
      <c r="AL1373" s="145"/>
      <c r="AM1373" s="135"/>
      <c r="AN1373" s="136"/>
      <c r="AO1373" s="136"/>
      <c r="AP1373" s="136"/>
      <c r="AQ1373" s="147"/>
      <c r="AR1373" s="145"/>
      <c r="AS1373" s="110"/>
      <c r="AT1373" s="119"/>
      <c r="AU1373" s="10"/>
      <c r="AV1373" s="119"/>
      <c r="AW1373" s="8"/>
      <c r="AX1373" s="9"/>
      <c r="AY1373" s="9"/>
      <c r="AZ1373" s="9"/>
      <c r="BA1373" s="145"/>
      <c r="BB1373" s="145"/>
      <c r="BC1373" s="149"/>
      <c r="BD1373" s="33"/>
      <c r="BE1373" s="6"/>
      <c r="BF1373" s="8"/>
      <c r="BG1373" s="154"/>
      <c r="BH1373" s="119"/>
      <c r="BI1373" s="119"/>
      <c r="BJ1373" s="6"/>
      <c r="BK1373" s="108"/>
      <c r="BL1373" s="108"/>
      <c r="BM1373" s="6"/>
      <c r="BN1373" s="6"/>
      <c r="BO1373" s="7"/>
      <c r="BP1373" s="6"/>
      <c r="BQ1373" s="156"/>
      <c r="BR1373" s="139" t="s">
        <v>80</v>
      </c>
      <c r="BS1373" s="159"/>
      <c r="BT1373" s="6"/>
    </row>
    <row r="1374" spans="1:72" s="101" customFormat="1" x14ac:dyDescent="0.25">
      <c r="A1374" s="122"/>
      <c r="B1374" s="123"/>
      <c r="C1374" s="124"/>
      <c r="D1374" s="124"/>
      <c r="E1374" s="185"/>
      <c r="F1374" s="5"/>
      <c r="G1374" s="5"/>
      <c r="H1374" s="64" t="str">
        <f t="shared" si="32"/>
        <v/>
      </c>
      <c r="I1374" s="5"/>
      <c r="J1374" s="5"/>
      <c r="K1374" s="64" t="str">
        <f t="shared" si="33"/>
        <v/>
      </c>
      <c r="L1374" s="119"/>
      <c r="M1374" s="152"/>
      <c r="N1374" s="119"/>
      <c r="O1374" s="5" t="s">
        <v>293</v>
      </c>
      <c r="P1374" s="127"/>
      <c r="Q1374" s="129"/>
      <c r="R1374" s="237"/>
      <c r="S1374" s="128"/>
      <c r="T1374" s="119"/>
      <c r="U1374" s="130"/>
      <c r="V1374" s="130"/>
      <c r="W1374" s="5"/>
      <c r="X1374" s="128"/>
      <c r="Y1374" s="127"/>
      <c r="Z1374" s="127"/>
      <c r="AA1374" s="128"/>
      <c r="AB1374" s="119"/>
      <c r="AC1374" s="68" t="s">
        <v>82</v>
      </c>
      <c r="AD1374" s="35"/>
      <c r="AE1374" s="112"/>
      <c r="AF1374" s="112"/>
      <c r="AG1374" s="112"/>
      <c r="AH1374" s="112"/>
      <c r="AI1374" s="6"/>
      <c r="AJ1374" s="6"/>
      <c r="AK1374" s="6"/>
      <c r="AL1374" s="145"/>
      <c r="AM1374" s="135"/>
      <c r="AN1374" s="136"/>
      <c r="AO1374" s="136"/>
      <c r="AP1374" s="136"/>
      <c r="AQ1374" s="147"/>
      <c r="AR1374" s="145"/>
      <c r="AS1374" s="110"/>
      <c r="AT1374" s="119"/>
      <c r="AU1374" s="10"/>
      <c r="AV1374" s="119"/>
      <c r="AW1374" s="8"/>
      <c r="AX1374" s="9"/>
      <c r="AY1374" s="9"/>
      <c r="AZ1374" s="9"/>
      <c r="BA1374" s="145"/>
      <c r="BB1374" s="145"/>
      <c r="BC1374" s="149"/>
      <c r="BD1374" s="33"/>
      <c r="BE1374" s="6"/>
      <c r="BF1374" s="8"/>
      <c r="BG1374" s="154"/>
      <c r="BH1374" s="119"/>
      <c r="BI1374" s="119"/>
      <c r="BJ1374" s="6"/>
      <c r="BK1374" s="108"/>
      <c r="BL1374" s="108"/>
      <c r="BM1374" s="6"/>
      <c r="BN1374" s="6"/>
      <c r="BO1374" s="7"/>
      <c r="BP1374" s="6"/>
      <c r="BQ1374" s="156"/>
      <c r="BR1374" s="139" t="s">
        <v>80</v>
      </c>
      <c r="BS1374" s="159"/>
      <c r="BT1374" s="6"/>
    </row>
    <row r="1375" spans="1:72" s="101" customFormat="1" x14ac:dyDescent="0.25">
      <c r="A1375" s="122"/>
      <c r="B1375" s="123"/>
      <c r="C1375" s="124"/>
      <c r="D1375" s="124"/>
      <c r="E1375" s="185"/>
      <c r="F1375" s="5"/>
      <c r="G1375" s="5"/>
      <c r="H1375" s="64" t="str">
        <f t="shared" si="32"/>
        <v/>
      </c>
      <c r="I1375" s="5"/>
      <c r="J1375" s="5"/>
      <c r="K1375" s="64" t="str">
        <f t="shared" si="33"/>
        <v/>
      </c>
      <c r="L1375" s="119"/>
      <c r="M1375" s="152"/>
      <c r="N1375" s="119"/>
      <c r="O1375" s="5" t="s">
        <v>293</v>
      </c>
      <c r="P1375" s="127"/>
      <c r="Q1375" s="129"/>
      <c r="R1375" s="237"/>
      <c r="S1375" s="128"/>
      <c r="T1375" s="119"/>
      <c r="U1375" s="130"/>
      <c r="V1375" s="130"/>
      <c r="W1375" s="5"/>
      <c r="X1375" s="128"/>
      <c r="Y1375" s="127"/>
      <c r="Z1375" s="127"/>
      <c r="AA1375" s="128"/>
      <c r="AB1375" s="119"/>
      <c r="AC1375" s="68" t="s">
        <v>82</v>
      </c>
      <c r="AD1375" s="35"/>
      <c r="AE1375" s="112"/>
      <c r="AF1375" s="112"/>
      <c r="AG1375" s="112"/>
      <c r="AH1375" s="112"/>
      <c r="AI1375" s="6"/>
      <c r="AJ1375" s="6"/>
      <c r="AK1375" s="6"/>
      <c r="AL1375" s="145"/>
      <c r="AM1375" s="135"/>
      <c r="AN1375" s="136"/>
      <c r="AO1375" s="136"/>
      <c r="AP1375" s="136"/>
      <c r="AQ1375" s="147"/>
      <c r="AR1375" s="145"/>
      <c r="AS1375" s="110"/>
      <c r="AT1375" s="119"/>
      <c r="AU1375" s="10"/>
      <c r="AV1375" s="119"/>
      <c r="AW1375" s="8"/>
      <c r="AX1375" s="9"/>
      <c r="AY1375" s="9"/>
      <c r="AZ1375" s="9"/>
      <c r="BA1375" s="145"/>
      <c r="BB1375" s="145"/>
      <c r="BC1375" s="149"/>
      <c r="BD1375" s="33"/>
      <c r="BE1375" s="6"/>
      <c r="BF1375" s="8"/>
      <c r="BG1375" s="154"/>
      <c r="BH1375" s="119"/>
      <c r="BI1375" s="119"/>
      <c r="BJ1375" s="6"/>
      <c r="BK1375" s="108"/>
      <c r="BL1375" s="108"/>
      <c r="BM1375" s="6"/>
      <c r="BN1375" s="6"/>
      <c r="BO1375" s="7"/>
      <c r="BP1375" s="6"/>
      <c r="BQ1375" s="156"/>
      <c r="BR1375" s="139" t="s">
        <v>80</v>
      </c>
      <c r="BS1375" s="159"/>
      <c r="BT1375" s="6"/>
    </row>
    <row r="1376" spans="1:72" s="101" customFormat="1" x14ac:dyDescent="0.25">
      <c r="A1376" s="122"/>
      <c r="B1376" s="123"/>
      <c r="C1376" s="124"/>
      <c r="D1376" s="124"/>
      <c r="E1376" s="185"/>
      <c r="F1376" s="5"/>
      <c r="G1376" s="5"/>
      <c r="H1376" s="64" t="str">
        <f t="shared" si="32"/>
        <v/>
      </c>
      <c r="I1376" s="5"/>
      <c r="J1376" s="5"/>
      <c r="K1376" s="64" t="str">
        <f t="shared" si="33"/>
        <v/>
      </c>
      <c r="L1376" s="119"/>
      <c r="M1376" s="152"/>
      <c r="N1376" s="119"/>
      <c r="O1376" s="5" t="s">
        <v>293</v>
      </c>
      <c r="P1376" s="127"/>
      <c r="Q1376" s="129"/>
      <c r="R1376" s="237"/>
      <c r="S1376" s="128"/>
      <c r="T1376" s="119"/>
      <c r="U1376" s="130"/>
      <c r="V1376" s="130"/>
      <c r="W1376" s="5"/>
      <c r="X1376" s="128"/>
      <c r="Y1376" s="127"/>
      <c r="Z1376" s="127"/>
      <c r="AA1376" s="128"/>
      <c r="AB1376" s="119"/>
      <c r="AC1376" s="68" t="s">
        <v>82</v>
      </c>
      <c r="AD1376" s="35"/>
      <c r="AE1376" s="112"/>
      <c r="AF1376" s="112"/>
      <c r="AG1376" s="112"/>
      <c r="AH1376" s="112"/>
      <c r="AI1376" s="6"/>
      <c r="AJ1376" s="6"/>
      <c r="AK1376" s="6"/>
      <c r="AL1376" s="145"/>
      <c r="AM1376" s="135"/>
      <c r="AN1376" s="136"/>
      <c r="AO1376" s="136"/>
      <c r="AP1376" s="136"/>
      <c r="AQ1376" s="147"/>
      <c r="AR1376" s="145"/>
      <c r="AS1376" s="110"/>
      <c r="AT1376" s="119"/>
      <c r="AU1376" s="10"/>
      <c r="AV1376" s="119"/>
      <c r="AW1376" s="8"/>
      <c r="AX1376" s="9"/>
      <c r="AY1376" s="9"/>
      <c r="AZ1376" s="9"/>
      <c r="BA1376" s="145"/>
      <c r="BB1376" s="145"/>
      <c r="BC1376" s="149"/>
      <c r="BD1376" s="33"/>
      <c r="BE1376" s="6"/>
      <c r="BF1376" s="8"/>
      <c r="BG1376" s="154"/>
      <c r="BH1376" s="119"/>
      <c r="BI1376" s="119"/>
      <c r="BJ1376" s="6"/>
      <c r="BK1376" s="108"/>
      <c r="BL1376" s="108"/>
      <c r="BM1376" s="6"/>
      <c r="BN1376" s="6"/>
      <c r="BO1376" s="7"/>
      <c r="BP1376" s="6"/>
      <c r="BQ1376" s="156"/>
      <c r="BR1376" s="139" t="s">
        <v>80</v>
      </c>
      <c r="BS1376" s="159"/>
      <c r="BT1376" s="6"/>
    </row>
    <row r="1377" spans="1:72" s="101" customFormat="1" x14ac:dyDescent="0.25">
      <c r="A1377" s="122"/>
      <c r="B1377" s="123"/>
      <c r="C1377" s="124"/>
      <c r="D1377" s="124"/>
      <c r="E1377" s="185"/>
      <c r="F1377" s="5"/>
      <c r="G1377" s="5"/>
      <c r="H1377" s="64" t="str">
        <f t="shared" si="32"/>
        <v/>
      </c>
      <c r="I1377" s="5"/>
      <c r="J1377" s="5"/>
      <c r="K1377" s="64" t="str">
        <f t="shared" si="33"/>
        <v/>
      </c>
      <c r="L1377" s="119"/>
      <c r="M1377" s="152"/>
      <c r="N1377" s="119"/>
      <c r="O1377" s="5" t="s">
        <v>293</v>
      </c>
      <c r="P1377" s="127"/>
      <c r="Q1377" s="129"/>
      <c r="R1377" s="237"/>
      <c r="S1377" s="128"/>
      <c r="T1377" s="119"/>
      <c r="U1377" s="130"/>
      <c r="V1377" s="130"/>
      <c r="W1377" s="5"/>
      <c r="X1377" s="128"/>
      <c r="Y1377" s="127"/>
      <c r="Z1377" s="127"/>
      <c r="AA1377" s="128"/>
      <c r="AB1377" s="119"/>
      <c r="AC1377" s="68" t="s">
        <v>82</v>
      </c>
      <c r="AD1377" s="35"/>
      <c r="AE1377" s="112"/>
      <c r="AF1377" s="112"/>
      <c r="AG1377" s="112"/>
      <c r="AH1377" s="112"/>
      <c r="AI1377" s="6"/>
      <c r="AJ1377" s="6"/>
      <c r="AK1377" s="6"/>
      <c r="AL1377" s="145"/>
      <c r="AM1377" s="135"/>
      <c r="AN1377" s="136"/>
      <c r="AO1377" s="136"/>
      <c r="AP1377" s="136"/>
      <c r="AQ1377" s="147"/>
      <c r="AR1377" s="145"/>
      <c r="AS1377" s="110"/>
      <c r="AT1377" s="119"/>
      <c r="AU1377" s="10"/>
      <c r="AV1377" s="119"/>
      <c r="AW1377" s="8"/>
      <c r="AX1377" s="9"/>
      <c r="AY1377" s="9"/>
      <c r="AZ1377" s="9"/>
      <c r="BA1377" s="145"/>
      <c r="BB1377" s="145"/>
      <c r="BC1377" s="149"/>
      <c r="BD1377" s="33"/>
      <c r="BE1377" s="6"/>
      <c r="BF1377" s="8"/>
      <c r="BG1377" s="154"/>
      <c r="BH1377" s="119"/>
      <c r="BI1377" s="119"/>
      <c r="BJ1377" s="6"/>
      <c r="BK1377" s="108"/>
      <c r="BL1377" s="108"/>
      <c r="BM1377" s="6"/>
      <c r="BN1377" s="6"/>
      <c r="BO1377" s="7"/>
      <c r="BP1377" s="6"/>
      <c r="BQ1377" s="156"/>
      <c r="BR1377" s="139" t="s">
        <v>80</v>
      </c>
      <c r="BS1377" s="159"/>
      <c r="BT1377" s="6"/>
    </row>
    <row r="1378" spans="1:72" s="101" customFormat="1" x14ac:dyDescent="0.25">
      <c r="A1378" s="122"/>
      <c r="B1378" s="123"/>
      <c r="C1378" s="124"/>
      <c r="D1378" s="124"/>
      <c r="E1378" s="185"/>
      <c r="F1378" s="5"/>
      <c r="G1378" s="5"/>
      <c r="H1378" s="64" t="str">
        <f t="shared" si="32"/>
        <v/>
      </c>
      <c r="I1378" s="5"/>
      <c r="J1378" s="5"/>
      <c r="K1378" s="64" t="str">
        <f t="shared" si="33"/>
        <v/>
      </c>
      <c r="L1378" s="119"/>
      <c r="M1378" s="152"/>
      <c r="N1378" s="119"/>
      <c r="O1378" s="5" t="s">
        <v>293</v>
      </c>
      <c r="P1378" s="127"/>
      <c r="Q1378" s="129"/>
      <c r="R1378" s="237"/>
      <c r="S1378" s="128"/>
      <c r="T1378" s="119"/>
      <c r="U1378" s="130"/>
      <c r="V1378" s="130"/>
      <c r="W1378" s="5"/>
      <c r="X1378" s="128"/>
      <c r="Y1378" s="127"/>
      <c r="Z1378" s="127"/>
      <c r="AA1378" s="128"/>
      <c r="AB1378" s="119"/>
      <c r="AC1378" s="68" t="s">
        <v>82</v>
      </c>
      <c r="AD1378" s="35"/>
      <c r="AE1378" s="112"/>
      <c r="AF1378" s="112"/>
      <c r="AG1378" s="112"/>
      <c r="AH1378" s="112"/>
      <c r="AI1378" s="6"/>
      <c r="AJ1378" s="6"/>
      <c r="AK1378" s="6"/>
      <c r="AL1378" s="145"/>
      <c r="AM1378" s="135"/>
      <c r="AN1378" s="136"/>
      <c r="AO1378" s="136"/>
      <c r="AP1378" s="136"/>
      <c r="AQ1378" s="147"/>
      <c r="AR1378" s="145"/>
      <c r="AS1378" s="110"/>
      <c r="AT1378" s="119"/>
      <c r="AU1378" s="10"/>
      <c r="AV1378" s="119"/>
      <c r="AW1378" s="8"/>
      <c r="AX1378" s="9"/>
      <c r="AY1378" s="9"/>
      <c r="AZ1378" s="9"/>
      <c r="BA1378" s="145"/>
      <c r="BB1378" s="145"/>
      <c r="BC1378" s="149"/>
      <c r="BD1378" s="33"/>
      <c r="BE1378" s="6"/>
      <c r="BF1378" s="8"/>
      <c r="BG1378" s="154"/>
      <c r="BH1378" s="119"/>
      <c r="BI1378" s="119"/>
      <c r="BJ1378" s="6"/>
      <c r="BK1378" s="108"/>
      <c r="BL1378" s="108"/>
      <c r="BM1378" s="6"/>
      <c r="BN1378" s="6"/>
      <c r="BO1378" s="7"/>
      <c r="BP1378" s="6"/>
      <c r="BQ1378" s="156"/>
      <c r="BR1378" s="139" t="s">
        <v>80</v>
      </c>
      <c r="BS1378" s="159"/>
      <c r="BT1378" s="6"/>
    </row>
    <row r="1379" spans="1:72" s="101" customFormat="1" x14ac:dyDescent="0.25">
      <c r="A1379" s="122"/>
      <c r="B1379" s="123"/>
      <c r="C1379" s="124"/>
      <c r="D1379" s="124"/>
      <c r="E1379" s="185"/>
      <c r="F1379" s="5"/>
      <c r="G1379" s="5"/>
      <c r="H1379" s="64" t="str">
        <f t="shared" si="32"/>
        <v/>
      </c>
      <c r="I1379" s="5"/>
      <c r="J1379" s="5"/>
      <c r="K1379" s="64" t="str">
        <f t="shared" si="33"/>
        <v/>
      </c>
      <c r="L1379" s="119"/>
      <c r="M1379" s="152"/>
      <c r="N1379" s="119"/>
      <c r="O1379" s="5" t="s">
        <v>293</v>
      </c>
      <c r="P1379" s="127"/>
      <c r="Q1379" s="129"/>
      <c r="R1379" s="237"/>
      <c r="S1379" s="128"/>
      <c r="T1379" s="119"/>
      <c r="U1379" s="130"/>
      <c r="V1379" s="130"/>
      <c r="W1379" s="5"/>
      <c r="X1379" s="128"/>
      <c r="Y1379" s="127"/>
      <c r="Z1379" s="127"/>
      <c r="AA1379" s="128"/>
      <c r="AB1379" s="119"/>
      <c r="AC1379" s="68" t="s">
        <v>82</v>
      </c>
      <c r="AD1379" s="35"/>
      <c r="AE1379" s="112"/>
      <c r="AF1379" s="112"/>
      <c r="AG1379" s="112"/>
      <c r="AH1379" s="112"/>
      <c r="AI1379" s="6"/>
      <c r="AJ1379" s="6"/>
      <c r="AK1379" s="6"/>
      <c r="AL1379" s="145"/>
      <c r="AM1379" s="135"/>
      <c r="AN1379" s="136"/>
      <c r="AO1379" s="136"/>
      <c r="AP1379" s="136"/>
      <c r="AQ1379" s="147"/>
      <c r="AR1379" s="145"/>
      <c r="AS1379" s="110"/>
      <c r="AT1379" s="119"/>
      <c r="AU1379" s="10"/>
      <c r="AV1379" s="119"/>
      <c r="AW1379" s="8"/>
      <c r="AX1379" s="9"/>
      <c r="AY1379" s="9"/>
      <c r="AZ1379" s="9"/>
      <c r="BA1379" s="145"/>
      <c r="BB1379" s="145"/>
      <c r="BC1379" s="149"/>
      <c r="BD1379" s="33"/>
      <c r="BE1379" s="6"/>
      <c r="BF1379" s="8"/>
      <c r="BG1379" s="154"/>
      <c r="BH1379" s="119"/>
      <c r="BI1379" s="119"/>
      <c r="BJ1379" s="6"/>
      <c r="BK1379" s="108"/>
      <c r="BL1379" s="108"/>
      <c r="BM1379" s="6"/>
      <c r="BN1379" s="6"/>
      <c r="BO1379" s="7"/>
      <c r="BP1379" s="6"/>
      <c r="BQ1379" s="156"/>
      <c r="BR1379" s="139" t="s">
        <v>80</v>
      </c>
      <c r="BS1379" s="159"/>
      <c r="BT1379" s="6"/>
    </row>
    <row r="1380" spans="1:72" s="101" customFormat="1" x14ac:dyDescent="0.25">
      <c r="A1380" s="122"/>
      <c r="B1380" s="123"/>
      <c r="C1380" s="124"/>
      <c r="D1380" s="124"/>
      <c r="E1380" s="185"/>
      <c r="F1380" s="5"/>
      <c r="G1380" s="5"/>
      <c r="H1380" s="64" t="str">
        <f t="shared" si="32"/>
        <v/>
      </c>
      <c r="I1380" s="5"/>
      <c r="J1380" s="5"/>
      <c r="K1380" s="64" t="str">
        <f t="shared" si="33"/>
        <v/>
      </c>
      <c r="L1380" s="119"/>
      <c r="M1380" s="152"/>
      <c r="N1380" s="119"/>
      <c r="O1380" s="5" t="s">
        <v>293</v>
      </c>
      <c r="P1380" s="127"/>
      <c r="Q1380" s="129"/>
      <c r="R1380" s="237"/>
      <c r="S1380" s="128"/>
      <c r="T1380" s="119"/>
      <c r="U1380" s="130"/>
      <c r="V1380" s="130"/>
      <c r="W1380" s="5"/>
      <c r="X1380" s="128"/>
      <c r="Y1380" s="127"/>
      <c r="Z1380" s="127"/>
      <c r="AA1380" s="128"/>
      <c r="AB1380" s="119"/>
      <c r="AC1380" s="68" t="s">
        <v>82</v>
      </c>
      <c r="AD1380" s="35"/>
      <c r="AE1380" s="112"/>
      <c r="AF1380" s="112"/>
      <c r="AG1380" s="112"/>
      <c r="AH1380" s="112"/>
      <c r="AI1380" s="6"/>
      <c r="AJ1380" s="6"/>
      <c r="AK1380" s="6"/>
      <c r="AL1380" s="145"/>
      <c r="AM1380" s="135"/>
      <c r="AN1380" s="136"/>
      <c r="AO1380" s="136"/>
      <c r="AP1380" s="136"/>
      <c r="AQ1380" s="147"/>
      <c r="AR1380" s="145"/>
      <c r="AS1380" s="110"/>
      <c r="AT1380" s="119"/>
      <c r="AU1380" s="10"/>
      <c r="AV1380" s="119"/>
      <c r="AW1380" s="8"/>
      <c r="AX1380" s="9"/>
      <c r="AY1380" s="9"/>
      <c r="AZ1380" s="9"/>
      <c r="BA1380" s="145"/>
      <c r="BB1380" s="145"/>
      <c r="BC1380" s="149"/>
      <c r="BD1380" s="33"/>
      <c r="BE1380" s="6"/>
      <c r="BF1380" s="8"/>
      <c r="BG1380" s="154"/>
      <c r="BH1380" s="119"/>
      <c r="BI1380" s="119"/>
      <c r="BJ1380" s="6"/>
      <c r="BK1380" s="108"/>
      <c r="BL1380" s="108"/>
      <c r="BM1380" s="6"/>
      <c r="BN1380" s="6"/>
      <c r="BO1380" s="7"/>
      <c r="BP1380" s="6"/>
      <c r="BQ1380" s="156"/>
      <c r="BR1380" s="139" t="s">
        <v>80</v>
      </c>
      <c r="BS1380" s="159"/>
      <c r="BT1380" s="6"/>
    </row>
    <row r="1381" spans="1:72" s="101" customFormat="1" x14ac:dyDescent="0.25">
      <c r="A1381" s="122"/>
      <c r="B1381" s="123"/>
      <c r="C1381" s="124"/>
      <c r="D1381" s="124"/>
      <c r="E1381" s="185"/>
      <c r="F1381" s="5"/>
      <c r="G1381" s="5"/>
      <c r="H1381" s="64" t="str">
        <f t="shared" si="32"/>
        <v/>
      </c>
      <c r="I1381" s="5"/>
      <c r="J1381" s="5"/>
      <c r="K1381" s="64" t="str">
        <f t="shared" si="33"/>
        <v/>
      </c>
      <c r="L1381" s="119"/>
      <c r="M1381" s="152"/>
      <c r="N1381" s="119"/>
      <c r="O1381" s="5" t="s">
        <v>293</v>
      </c>
      <c r="P1381" s="127"/>
      <c r="Q1381" s="129"/>
      <c r="R1381" s="237"/>
      <c r="S1381" s="128"/>
      <c r="T1381" s="119"/>
      <c r="U1381" s="130"/>
      <c r="V1381" s="130"/>
      <c r="W1381" s="5"/>
      <c r="X1381" s="128"/>
      <c r="Y1381" s="127"/>
      <c r="Z1381" s="127"/>
      <c r="AA1381" s="128"/>
      <c r="AB1381" s="119"/>
      <c r="AC1381" s="68" t="s">
        <v>82</v>
      </c>
      <c r="AD1381" s="35"/>
      <c r="AE1381" s="112"/>
      <c r="AF1381" s="112"/>
      <c r="AG1381" s="112"/>
      <c r="AH1381" s="112"/>
      <c r="AI1381" s="6"/>
      <c r="AJ1381" s="6"/>
      <c r="AK1381" s="6"/>
      <c r="AL1381" s="145"/>
      <c r="AM1381" s="135"/>
      <c r="AN1381" s="136"/>
      <c r="AO1381" s="136"/>
      <c r="AP1381" s="136"/>
      <c r="AQ1381" s="147"/>
      <c r="AR1381" s="145"/>
      <c r="AS1381" s="110"/>
      <c r="AT1381" s="119"/>
      <c r="AU1381" s="10"/>
      <c r="AV1381" s="119"/>
      <c r="AW1381" s="8"/>
      <c r="AX1381" s="9"/>
      <c r="AY1381" s="9"/>
      <c r="AZ1381" s="9"/>
      <c r="BA1381" s="145"/>
      <c r="BB1381" s="145"/>
      <c r="BC1381" s="149"/>
      <c r="BD1381" s="33"/>
      <c r="BE1381" s="6"/>
      <c r="BF1381" s="8"/>
      <c r="BG1381" s="154"/>
      <c r="BH1381" s="119"/>
      <c r="BI1381" s="119"/>
      <c r="BJ1381" s="6"/>
      <c r="BK1381" s="108"/>
      <c r="BL1381" s="108"/>
      <c r="BM1381" s="6"/>
      <c r="BN1381" s="6"/>
      <c r="BO1381" s="7"/>
      <c r="BP1381" s="6"/>
      <c r="BQ1381" s="156"/>
      <c r="BR1381" s="139" t="s">
        <v>80</v>
      </c>
      <c r="BS1381" s="159"/>
      <c r="BT1381" s="6"/>
    </row>
    <row r="1382" spans="1:72" s="101" customFormat="1" x14ac:dyDescent="0.25">
      <c r="A1382" s="122"/>
      <c r="B1382" s="123"/>
      <c r="C1382" s="124"/>
      <c r="D1382" s="124"/>
      <c r="E1382" s="185"/>
      <c r="F1382" s="5"/>
      <c r="G1382" s="5"/>
      <c r="H1382" s="64" t="str">
        <f t="shared" si="32"/>
        <v/>
      </c>
      <c r="I1382" s="5"/>
      <c r="J1382" s="5"/>
      <c r="K1382" s="64" t="str">
        <f t="shared" si="33"/>
        <v/>
      </c>
      <c r="L1382" s="119"/>
      <c r="M1382" s="152"/>
      <c r="N1382" s="119"/>
      <c r="O1382" s="5" t="s">
        <v>293</v>
      </c>
      <c r="P1382" s="127"/>
      <c r="Q1382" s="129"/>
      <c r="R1382" s="237"/>
      <c r="S1382" s="128"/>
      <c r="T1382" s="119"/>
      <c r="U1382" s="130"/>
      <c r="V1382" s="130"/>
      <c r="W1382" s="5"/>
      <c r="X1382" s="128"/>
      <c r="Y1382" s="127"/>
      <c r="Z1382" s="127"/>
      <c r="AA1382" s="128"/>
      <c r="AB1382" s="119"/>
      <c r="AC1382" s="68" t="s">
        <v>82</v>
      </c>
      <c r="AD1382" s="35"/>
      <c r="AE1382" s="112"/>
      <c r="AF1382" s="112"/>
      <c r="AG1382" s="112"/>
      <c r="AH1382" s="112"/>
      <c r="AI1382" s="6"/>
      <c r="AJ1382" s="6"/>
      <c r="AK1382" s="6"/>
      <c r="AL1382" s="145"/>
      <c r="AM1382" s="135"/>
      <c r="AN1382" s="136"/>
      <c r="AO1382" s="136"/>
      <c r="AP1382" s="136"/>
      <c r="AQ1382" s="147"/>
      <c r="AR1382" s="145"/>
      <c r="AS1382" s="110"/>
      <c r="AT1382" s="119"/>
      <c r="AU1382" s="10"/>
      <c r="AV1382" s="119"/>
      <c r="AW1382" s="8"/>
      <c r="AX1382" s="9"/>
      <c r="AY1382" s="9"/>
      <c r="AZ1382" s="9"/>
      <c r="BA1382" s="145"/>
      <c r="BB1382" s="145"/>
      <c r="BC1382" s="149"/>
      <c r="BD1382" s="33"/>
      <c r="BE1382" s="6"/>
      <c r="BF1382" s="8"/>
      <c r="BG1382" s="154"/>
      <c r="BH1382" s="119"/>
      <c r="BI1382" s="119"/>
      <c r="BJ1382" s="6"/>
      <c r="BK1382" s="108"/>
      <c r="BL1382" s="108"/>
      <c r="BM1382" s="6"/>
      <c r="BN1382" s="6"/>
      <c r="BO1382" s="7"/>
      <c r="BP1382" s="6"/>
      <c r="BQ1382" s="156"/>
      <c r="BR1382" s="139" t="s">
        <v>80</v>
      </c>
      <c r="BS1382" s="159"/>
      <c r="BT1382" s="6"/>
    </row>
    <row r="1383" spans="1:72" s="101" customFormat="1" x14ac:dyDescent="0.25">
      <c r="A1383" s="122"/>
      <c r="B1383" s="123"/>
      <c r="C1383" s="124"/>
      <c r="D1383" s="124"/>
      <c r="E1383" s="185"/>
      <c r="F1383" s="5"/>
      <c r="G1383" s="5"/>
      <c r="H1383" s="64" t="str">
        <f t="shared" si="32"/>
        <v/>
      </c>
      <c r="I1383" s="5"/>
      <c r="J1383" s="5"/>
      <c r="K1383" s="64" t="str">
        <f t="shared" si="33"/>
        <v/>
      </c>
      <c r="L1383" s="119"/>
      <c r="M1383" s="152"/>
      <c r="N1383" s="119"/>
      <c r="O1383" s="5" t="s">
        <v>293</v>
      </c>
      <c r="P1383" s="127"/>
      <c r="Q1383" s="129"/>
      <c r="R1383" s="237"/>
      <c r="S1383" s="128"/>
      <c r="T1383" s="119"/>
      <c r="U1383" s="130"/>
      <c r="V1383" s="130"/>
      <c r="W1383" s="5"/>
      <c r="X1383" s="128"/>
      <c r="Y1383" s="127"/>
      <c r="Z1383" s="127"/>
      <c r="AA1383" s="128"/>
      <c r="AB1383" s="119"/>
      <c r="AC1383" s="68" t="s">
        <v>82</v>
      </c>
      <c r="AD1383" s="35"/>
      <c r="AE1383" s="112"/>
      <c r="AF1383" s="112"/>
      <c r="AG1383" s="112"/>
      <c r="AH1383" s="112"/>
      <c r="AI1383" s="6"/>
      <c r="AJ1383" s="6"/>
      <c r="AK1383" s="6"/>
      <c r="AL1383" s="145"/>
      <c r="AM1383" s="135"/>
      <c r="AN1383" s="136"/>
      <c r="AO1383" s="136"/>
      <c r="AP1383" s="136"/>
      <c r="AQ1383" s="147"/>
      <c r="AR1383" s="145"/>
      <c r="AS1383" s="110"/>
      <c r="AT1383" s="119"/>
      <c r="AU1383" s="10"/>
      <c r="AV1383" s="119"/>
      <c r="AW1383" s="8"/>
      <c r="AX1383" s="9"/>
      <c r="AY1383" s="9"/>
      <c r="AZ1383" s="9"/>
      <c r="BA1383" s="145"/>
      <c r="BB1383" s="145"/>
      <c r="BC1383" s="149"/>
      <c r="BD1383" s="33"/>
      <c r="BE1383" s="6"/>
      <c r="BF1383" s="8"/>
      <c r="BG1383" s="154"/>
      <c r="BH1383" s="119"/>
      <c r="BI1383" s="119"/>
      <c r="BJ1383" s="6"/>
      <c r="BK1383" s="108"/>
      <c r="BL1383" s="108"/>
      <c r="BM1383" s="6"/>
      <c r="BN1383" s="6"/>
      <c r="BO1383" s="7"/>
      <c r="BP1383" s="6"/>
      <c r="BQ1383" s="156"/>
      <c r="BR1383" s="139" t="s">
        <v>80</v>
      </c>
      <c r="BS1383" s="159"/>
      <c r="BT1383" s="6"/>
    </row>
    <row r="1384" spans="1:72" s="101" customFormat="1" x14ac:dyDescent="0.25">
      <c r="A1384" s="122"/>
      <c r="B1384" s="123"/>
      <c r="C1384" s="124"/>
      <c r="D1384" s="124"/>
      <c r="E1384" s="185"/>
      <c r="F1384" s="5"/>
      <c r="G1384" s="5"/>
      <c r="H1384" s="64" t="str">
        <f t="shared" si="32"/>
        <v/>
      </c>
      <c r="I1384" s="5"/>
      <c r="J1384" s="5"/>
      <c r="K1384" s="64" t="str">
        <f t="shared" si="33"/>
        <v/>
      </c>
      <c r="L1384" s="119"/>
      <c r="M1384" s="152"/>
      <c r="N1384" s="119"/>
      <c r="O1384" s="5" t="s">
        <v>293</v>
      </c>
      <c r="P1384" s="127"/>
      <c r="Q1384" s="129"/>
      <c r="R1384" s="237"/>
      <c r="S1384" s="128"/>
      <c r="T1384" s="119"/>
      <c r="U1384" s="130"/>
      <c r="V1384" s="130"/>
      <c r="W1384" s="5"/>
      <c r="X1384" s="128"/>
      <c r="Y1384" s="127"/>
      <c r="Z1384" s="127"/>
      <c r="AA1384" s="128"/>
      <c r="AB1384" s="119"/>
      <c r="AC1384" s="68" t="s">
        <v>82</v>
      </c>
      <c r="AD1384" s="35"/>
      <c r="AE1384" s="112"/>
      <c r="AF1384" s="112"/>
      <c r="AG1384" s="112"/>
      <c r="AH1384" s="112"/>
      <c r="AI1384" s="6"/>
      <c r="AJ1384" s="6"/>
      <c r="AK1384" s="6"/>
      <c r="AL1384" s="145"/>
      <c r="AM1384" s="135"/>
      <c r="AN1384" s="136"/>
      <c r="AO1384" s="136"/>
      <c r="AP1384" s="136"/>
      <c r="AQ1384" s="147"/>
      <c r="AR1384" s="145"/>
      <c r="AS1384" s="110"/>
      <c r="AT1384" s="119"/>
      <c r="AU1384" s="10"/>
      <c r="AV1384" s="119"/>
      <c r="AW1384" s="8"/>
      <c r="AX1384" s="9"/>
      <c r="AY1384" s="9"/>
      <c r="AZ1384" s="9"/>
      <c r="BA1384" s="145"/>
      <c r="BB1384" s="145"/>
      <c r="BC1384" s="149"/>
      <c r="BD1384" s="33"/>
      <c r="BE1384" s="6"/>
      <c r="BF1384" s="8"/>
      <c r="BG1384" s="154"/>
      <c r="BH1384" s="119"/>
      <c r="BI1384" s="119"/>
      <c r="BJ1384" s="6"/>
      <c r="BK1384" s="108"/>
      <c r="BL1384" s="108"/>
      <c r="BM1384" s="6"/>
      <c r="BN1384" s="6"/>
      <c r="BO1384" s="7"/>
      <c r="BP1384" s="6"/>
      <c r="BQ1384" s="156"/>
      <c r="BR1384" s="139" t="s">
        <v>80</v>
      </c>
      <c r="BS1384" s="159"/>
      <c r="BT1384" s="6"/>
    </row>
    <row r="1385" spans="1:72" s="101" customFormat="1" x14ac:dyDescent="0.25">
      <c r="A1385" s="122"/>
      <c r="B1385" s="123"/>
      <c r="C1385" s="124"/>
      <c r="D1385" s="124"/>
      <c r="E1385" s="185"/>
      <c r="F1385" s="5"/>
      <c r="G1385" s="5"/>
      <c r="H1385" s="64" t="str">
        <f t="shared" si="32"/>
        <v/>
      </c>
      <c r="I1385" s="5"/>
      <c r="J1385" s="5"/>
      <c r="K1385" s="64" t="str">
        <f t="shared" si="33"/>
        <v/>
      </c>
      <c r="L1385" s="119"/>
      <c r="M1385" s="152"/>
      <c r="N1385" s="119"/>
      <c r="O1385" s="5" t="s">
        <v>293</v>
      </c>
      <c r="P1385" s="127"/>
      <c r="Q1385" s="129"/>
      <c r="R1385" s="237"/>
      <c r="S1385" s="128"/>
      <c r="T1385" s="119"/>
      <c r="U1385" s="130"/>
      <c r="V1385" s="130"/>
      <c r="W1385" s="5"/>
      <c r="X1385" s="128"/>
      <c r="Y1385" s="127"/>
      <c r="Z1385" s="127"/>
      <c r="AA1385" s="128"/>
      <c r="AB1385" s="119"/>
      <c r="AC1385" s="68" t="s">
        <v>82</v>
      </c>
      <c r="AD1385" s="35"/>
      <c r="AE1385" s="112"/>
      <c r="AF1385" s="112"/>
      <c r="AG1385" s="112"/>
      <c r="AH1385" s="112"/>
      <c r="AI1385" s="6"/>
      <c r="AJ1385" s="6"/>
      <c r="AK1385" s="6"/>
      <c r="AL1385" s="145"/>
      <c r="AM1385" s="135"/>
      <c r="AN1385" s="136"/>
      <c r="AO1385" s="136"/>
      <c r="AP1385" s="136"/>
      <c r="AQ1385" s="147"/>
      <c r="AR1385" s="145"/>
      <c r="AS1385" s="110"/>
      <c r="AT1385" s="119"/>
      <c r="AU1385" s="10"/>
      <c r="AV1385" s="119"/>
      <c r="AW1385" s="8"/>
      <c r="AX1385" s="9"/>
      <c r="AY1385" s="9"/>
      <c r="AZ1385" s="9"/>
      <c r="BA1385" s="145"/>
      <c r="BB1385" s="145"/>
      <c r="BC1385" s="149"/>
      <c r="BD1385" s="33"/>
      <c r="BE1385" s="6"/>
      <c r="BF1385" s="8"/>
      <c r="BG1385" s="154"/>
      <c r="BH1385" s="119"/>
      <c r="BI1385" s="119"/>
      <c r="BJ1385" s="6"/>
      <c r="BK1385" s="108"/>
      <c r="BL1385" s="108"/>
      <c r="BM1385" s="6"/>
      <c r="BN1385" s="6"/>
      <c r="BO1385" s="7"/>
      <c r="BP1385" s="6"/>
      <c r="BQ1385" s="156"/>
      <c r="BR1385" s="139" t="s">
        <v>80</v>
      </c>
      <c r="BS1385" s="159"/>
      <c r="BT1385" s="6"/>
    </row>
    <row r="1386" spans="1:72" s="101" customFormat="1" x14ac:dyDescent="0.25">
      <c r="A1386" s="122"/>
      <c r="B1386" s="123"/>
      <c r="C1386" s="124"/>
      <c r="D1386" s="124"/>
      <c r="E1386" s="185"/>
      <c r="F1386" s="5"/>
      <c r="G1386" s="5"/>
      <c r="H1386" s="64" t="str">
        <f t="shared" si="32"/>
        <v/>
      </c>
      <c r="I1386" s="5"/>
      <c r="J1386" s="5"/>
      <c r="K1386" s="64" t="str">
        <f t="shared" si="33"/>
        <v/>
      </c>
      <c r="L1386" s="119"/>
      <c r="M1386" s="152"/>
      <c r="N1386" s="119"/>
      <c r="O1386" s="5" t="s">
        <v>293</v>
      </c>
      <c r="P1386" s="127"/>
      <c r="Q1386" s="129"/>
      <c r="R1386" s="237"/>
      <c r="S1386" s="128"/>
      <c r="T1386" s="119"/>
      <c r="U1386" s="130"/>
      <c r="V1386" s="130"/>
      <c r="W1386" s="5"/>
      <c r="X1386" s="128"/>
      <c r="Y1386" s="127"/>
      <c r="Z1386" s="127"/>
      <c r="AA1386" s="128"/>
      <c r="AB1386" s="119"/>
      <c r="AC1386" s="68" t="s">
        <v>82</v>
      </c>
      <c r="AD1386" s="35"/>
      <c r="AE1386" s="112"/>
      <c r="AF1386" s="112"/>
      <c r="AG1386" s="112"/>
      <c r="AH1386" s="112"/>
      <c r="AI1386" s="6"/>
      <c r="AJ1386" s="6"/>
      <c r="AK1386" s="6"/>
      <c r="AL1386" s="145"/>
      <c r="AM1386" s="135"/>
      <c r="AN1386" s="136"/>
      <c r="AO1386" s="136"/>
      <c r="AP1386" s="136"/>
      <c r="AQ1386" s="147"/>
      <c r="AR1386" s="145"/>
      <c r="AS1386" s="110"/>
      <c r="AT1386" s="119"/>
      <c r="AU1386" s="10"/>
      <c r="AV1386" s="119"/>
      <c r="AW1386" s="8"/>
      <c r="AX1386" s="9"/>
      <c r="AY1386" s="9"/>
      <c r="AZ1386" s="9"/>
      <c r="BA1386" s="145"/>
      <c r="BB1386" s="145"/>
      <c r="BC1386" s="149"/>
      <c r="BD1386" s="33"/>
      <c r="BE1386" s="6"/>
      <c r="BF1386" s="8"/>
      <c r="BG1386" s="154"/>
      <c r="BH1386" s="119"/>
      <c r="BI1386" s="119"/>
      <c r="BJ1386" s="6"/>
      <c r="BK1386" s="108"/>
      <c r="BL1386" s="108"/>
      <c r="BM1386" s="6"/>
      <c r="BN1386" s="6"/>
      <c r="BO1386" s="7"/>
      <c r="BP1386" s="6"/>
      <c r="BQ1386" s="156"/>
      <c r="BR1386" s="139" t="s">
        <v>80</v>
      </c>
      <c r="BS1386" s="159"/>
      <c r="BT1386" s="6"/>
    </row>
    <row r="1387" spans="1:72" s="101" customFormat="1" x14ac:dyDescent="0.25">
      <c r="A1387" s="122"/>
      <c r="B1387" s="123"/>
      <c r="C1387" s="124"/>
      <c r="D1387" s="124"/>
      <c r="E1387" s="185"/>
      <c r="F1387" s="5"/>
      <c r="G1387" s="5"/>
      <c r="H1387" s="64" t="str">
        <f t="shared" si="32"/>
        <v/>
      </c>
      <c r="I1387" s="5"/>
      <c r="J1387" s="5"/>
      <c r="K1387" s="64" t="str">
        <f t="shared" si="33"/>
        <v/>
      </c>
      <c r="L1387" s="119"/>
      <c r="M1387" s="152"/>
      <c r="N1387" s="119"/>
      <c r="O1387" s="5" t="s">
        <v>293</v>
      </c>
      <c r="P1387" s="127"/>
      <c r="Q1387" s="129"/>
      <c r="R1387" s="237"/>
      <c r="S1387" s="128"/>
      <c r="T1387" s="119"/>
      <c r="U1387" s="130"/>
      <c r="V1387" s="130"/>
      <c r="W1387" s="5"/>
      <c r="X1387" s="128"/>
      <c r="Y1387" s="127"/>
      <c r="Z1387" s="127"/>
      <c r="AA1387" s="128"/>
      <c r="AB1387" s="119"/>
      <c r="AC1387" s="68" t="s">
        <v>82</v>
      </c>
      <c r="AD1387" s="35"/>
      <c r="AE1387" s="112"/>
      <c r="AF1387" s="112"/>
      <c r="AG1387" s="112"/>
      <c r="AH1387" s="112"/>
      <c r="AI1387" s="6"/>
      <c r="AJ1387" s="6"/>
      <c r="AK1387" s="6"/>
      <c r="AL1387" s="145"/>
      <c r="AM1387" s="135"/>
      <c r="AN1387" s="136"/>
      <c r="AO1387" s="136"/>
      <c r="AP1387" s="136"/>
      <c r="AQ1387" s="147"/>
      <c r="AR1387" s="145"/>
      <c r="AS1387" s="110"/>
      <c r="AT1387" s="119"/>
      <c r="AU1387" s="10"/>
      <c r="AV1387" s="119"/>
      <c r="AW1387" s="8"/>
      <c r="AX1387" s="9"/>
      <c r="AY1387" s="9"/>
      <c r="AZ1387" s="9"/>
      <c r="BA1387" s="145"/>
      <c r="BB1387" s="145"/>
      <c r="BC1387" s="149"/>
      <c r="BD1387" s="33"/>
      <c r="BE1387" s="6"/>
      <c r="BF1387" s="8"/>
      <c r="BG1387" s="154"/>
      <c r="BH1387" s="119"/>
      <c r="BI1387" s="119"/>
      <c r="BJ1387" s="6"/>
      <c r="BK1387" s="108"/>
      <c r="BL1387" s="108"/>
      <c r="BM1387" s="6"/>
      <c r="BN1387" s="6"/>
      <c r="BO1387" s="7"/>
      <c r="BP1387" s="6"/>
      <c r="BQ1387" s="156"/>
      <c r="BR1387" s="139" t="s">
        <v>80</v>
      </c>
      <c r="BS1387" s="159"/>
      <c r="BT1387" s="6"/>
    </row>
    <row r="1388" spans="1:72" s="101" customFormat="1" x14ac:dyDescent="0.25">
      <c r="A1388" s="122"/>
      <c r="B1388" s="123"/>
      <c r="C1388" s="124"/>
      <c r="D1388" s="124"/>
      <c r="E1388" s="185"/>
      <c r="F1388" s="5"/>
      <c r="G1388" s="5"/>
      <c r="H1388" s="64" t="str">
        <f t="shared" si="32"/>
        <v/>
      </c>
      <c r="I1388" s="5"/>
      <c r="J1388" s="5"/>
      <c r="K1388" s="64" t="str">
        <f t="shared" si="33"/>
        <v/>
      </c>
      <c r="L1388" s="119"/>
      <c r="M1388" s="152"/>
      <c r="N1388" s="119"/>
      <c r="O1388" s="5" t="s">
        <v>293</v>
      </c>
      <c r="P1388" s="127"/>
      <c r="Q1388" s="129"/>
      <c r="R1388" s="237"/>
      <c r="S1388" s="128"/>
      <c r="T1388" s="119"/>
      <c r="U1388" s="130"/>
      <c r="V1388" s="130"/>
      <c r="W1388" s="5"/>
      <c r="X1388" s="128"/>
      <c r="Y1388" s="127"/>
      <c r="Z1388" s="127"/>
      <c r="AA1388" s="128"/>
      <c r="AB1388" s="119"/>
      <c r="AC1388" s="68" t="s">
        <v>82</v>
      </c>
      <c r="AD1388" s="35"/>
      <c r="AE1388" s="112"/>
      <c r="AF1388" s="112"/>
      <c r="AG1388" s="112"/>
      <c r="AH1388" s="112"/>
      <c r="AI1388" s="6"/>
      <c r="AJ1388" s="6"/>
      <c r="AK1388" s="6"/>
      <c r="AL1388" s="145"/>
      <c r="AM1388" s="135"/>
      <c r="AN1388" s="136"/>
      <c r="AO1388" s="136"/>
      <c r="AP1388" s="136"/>
      <c r="AQ1388" s="147"/>
      <c r="AR1388" s="145"/>
      <c r="AS1388" s="110"/>
      <c r="AT1388" s="119"/>
      <c r="AU1388" s="10"/>
      <c r="AV1388" s="119"/>
      <c r="AW1388" s="8"/>
      <c r="AX1388" s="9"/>
      <c r="AY1388" s="9"/>
      <c r="AZ1388" s="9"/>
      <c r="BA1388" s="145"/>
      <c r="BB1388" s="145"/>
      <c r="BC1388" s="149"/>
      <c r="BD1388" s="33"/>
      <c r="BE1388" s="6"/>
      <c r="BF1388" s="8"/>
      <c r="BG1388" s="154"/>
      <c r="BH1388" s="119"/>
      <c r="BI1388" s="119"/>
      <c r="BJ1388" s="6"/>
      <c r="BK1388" s="108"/>
      <c r="BL1388" s="108"/>
      <c r="BM1388" s="6"/>
      <c r="BN1388" s="6"/>
      <c r="BO1388" s="7"/>
      <c r="BP1388" s="6"/>
      <c r="BQ1388" s="156"/>
      <c r="BR1388" s="139" t="s">
        <v>80</v>
      </c>
      <c r="BS1388" s="159"/>
      <c r="BT1388" s="6"/>
    </row>
    <row r="1389" spans="1:72" s="101" customFormat="1" x14ac:dyDescent="0.25">
      <c r="A1389" s="122"/>
      <c r="B1389" s="123"/>
      <c r="C1389" s="124"/>
      <c r="D1389" s="124"/>
      <c r="E1389" s="185"/>
      <c r="F1389" s="5"/>
      <c r="G1389" s="5"/>
      <c r="H1389" s="64" t="str">
        <f t="shared" si="32"/>
        <v/>
      </c>
      <c r="I1389" s="5"/>
      <c r="J1389" s="5"/>
      <c r="K1389" s="64" t="str">
        <f t="shared" si="33"/>
        <v/>
      </c>
      <c r="L1389" s="119"/>
      <c r="M1389" s="152"/>
      <c r="N1389" s="119"/>
      <c r="O1389" s="5" t="s">
        <v>293</v>
      </c>
      <c r="P1389" s="127"/>
      <c r="Q1389" s="129"/>
      <c r="R1389" s="237"/>
      <c r="S1389" s="128"/>
      <c r="T1389" s="119"/>
      <c r="U1389" s="130"/>
      <c r="V1389" s="130"/>
      <c r="W1389" s="5"/>
      <c r="X1389" s="128"/>
      <c r="Y1389" s="127"/>
      <c r="Z1389" s="127"/>
      <c r="AA1389" s="128"/>
      <c r="AB1389" s="119"/>
      <c r="AC1389" s="68" t="s">
        <v>82</v>
      </c>
      <c r="AD1389" s="35"/>
      <c r="AE1389" s="112"/>
      <c r="AF1389" s="112"/>
      <c r="AG1389" s="112"/>
      <c r="AH1389" s="112"/>
      <c r="AI1389" s="6"/>
      <c r="AJ1389" s="6"/>
      <c r="AK1389" s="6"/>
      <c r="AL1389" s="145"/>
      <c r="AM1389" s="135"/>
      <c r="AN1389" s="136"/>
      <c r="AO1389" s="136"/>
      <c r="AP1389" s="136"/>
      <c r="AQ1389" s="147"/>
      <c r="AR1389" s="145"/>
      <c r="AS1389" s="110"/>
      <c r="AT1389" s="119"/>
      <c r="AU1389" s="10"/>
      <c r="AV1389" s="119"/>
      <c r="AW1389" s="8"/>
      <c r="AX1389" s="9"/>
      <c r="AY1389" s="9"/>
      <c r="AZ1389" s="9"/>
      <c r="BA1389" s="145"/>
      <c r="BB1389" s="145"/>
      <c r="BC1389" s="149"/>
      <c r="BD1389" s="33"/>
      <c r="BE1389" s="6"/>
      <c r="BF1389" s="8"/>
      <c r="BG1389" s="154"/>
      <c r="BH1389" s="119"/>
      <c r="BI1389" s="119"/>
      <c r="BJ1389" s="6"/>
      <c r="BK1389" s="108"/>
      <c r="BL1389" s="108"/>
      <c r="BM1389" s="6"/>
      <c r="BN1389" s="6"/>
      <c r="BO1389" s="7"/>
      <c r="BP1389" s="6"/>
      <c r="BQ1389" s="156"/>
      <c r="BR1389" s="139" t="s">
        <v>80</v>
      </c>
      <c r="BS1389" s="159"/>
      <c r="BT1389" s="6"/>
    </row>
    <row r="1390" spans="1:72" s="101" customFormat="1" x14ac:dyDescent="0.25">
      <c r="A1390" s="122"/>
      <c r="B1390" s="123"/>
      <c r="C1390" s="124"/>
      <c r="D1390" s="124"/>
      <c r="E1390" s="185"/>
      <c r="F1390" s="5"/>
      <c r="G1390" s="5"/>
      <c r="H1390" s="64" t="str">
        <f t="shared" si="32"/>
        <v/>
      </c>
      <c r="I1390" s="5"/>
      <c r="J1390" s="5"/>
      <c r="K1390" s="64" t="str">
        <f t="shared" si="33"/>
        <v/>
      </c>
      <c r="L1390" s="119"/>
      <c r="M1390" s="152"/>
      <c r="N1390" s="119"/>
      <c r="O1390" s="5" t="s">
        <v>293</v>
      </c>
      <c r="P1390" s="127"/>
      <c r="Q1390" s="129"/>
      <c r="R1390" s="237"/>
      <c r="S1390" s="128"/>
      <c r="T1390" s="119"/>
      <c r="U1390" s="130"/>
      <c r="V1390" s="130"/>
      <c r="W1390" s="5"/>
      <c r="X1390" s="128"/>
      <c r="Y1390" s="127"/>
      <c r="Z1390" s="127"/>
      <c r="AA1390" s="128"/>
      <c r="AB1390" s="119"/>
      <c r="AC1390" s="68" t="s">
        <v>82</v>
      </c>
      <c r="AD1390" s="35"/>
      <c r="AE1390" s="112"/>
      <c r="AF1390" s="112"/>
      <c r="AG1390" s="112"/>
      <c r="AH1390" s="112"/>
      <c r="AI1390" s="6"/>
      <c r="AJ1390" s="6"/>
      <c r="AK1390" s="6"/>
      <c r="AL1390" s="145"/>
      <c r="AM1390" s="135"/>
      <c r="AN1390" s="136"/>
      <c r="AO1390" s="136"/>
      <c r="AP1390" s="136"/>
      <c r="AQ1390" s="147"/>
      <c r="AR1390" s="145"/>
      <c r="AS1390" s="110"/>
      <c r="AT1390" s="119"/>
      <c r="AU1390" s="10"/>
      <c r="AV1390" s="119"/>
      <c r="AW1390" s="8"/>
      <c r="AX1390" s="9"/>
      <c r="AY1390" s="9"/>
      <c r="AZ1390" s="9"/>
      <c r="BA1390" s="145"/>
      <c r="BB1390" s="145"/>
      <c r="BC1390" s="149"/>
      <c r="BD1390" s="33"/>
      <c r="BE1390" s="6"/>
      <c r="BF1390" s="8"/>
      <c r="BG1390" s="154"/>
      <c r="BH1390" s="119"/>
      <c r="BI1390" s="119"/>
      <c r="BJ1390" s="6"/>
      <c r="BK1390" s="108"/>
      <c r="BL1390" s="108"/>
      <c r="BM1390" s="6"/>
      <c r="BN1390" s="6"/>
      <c r="BO1390" s="7"/>
      <c r="BP1390" s="6"/>
      <c r="BQ1390" s="156"/>
      <c r="BR1390" s="139" t="s">
        <v>80</v>
      </c>
      <c r="BS1390" s="159"/>
      <c r="BT1390" s="6"/>
    </row>
    <row r="1391" spans="1:72" s="101" customFormat="1" x14ac:dyDescent="0.25">
      <c r="A1391" s="122"/>
      <c r="B1391" s="123"/>
      <c r="C1391" s="124"/>
      <c r="D1391" s="124"/>
      <c r="E1391" s="185"/>
      <c r="F1391" s="5"/>
      <c r="G1391" s="5"/>
      <c r="H1391" s="64" t="str">
        <f t="shared" si="32"/>
        <v/>
      </c>
      <c r="I1391" s="5"/>
      <c r="J1391" s="5"/>
      <c r="K1391" s="64" t="str">
        <f t="shared" si="33"/>
        <v/>
      </c>
      <c r="L1391" s="119"/>
      <c r="M1391" s="152"/>
      <c r="N1391" s="119"/>
      <c r="O1391" s="5" t="s">
        <v>293</v>
      </c>
      <c r="P1391" s="127"/>
      <c r="Q1391" s="129"/>
      <c r="R1391" s="237"/>
      <c r="S1391" s="128"/>
      <c r="T1391" s="119"/>
      <c r="U1391" s="130"/>
      <c r="V1391" s="130"/>
      <c r="W1391" s="5"/>
      <c r="X1391" s="128"/>
      <c r="Y1391" s="127"/>
      <c r="Z1391" s="127"/>
      <c r="AA1391" s="128"/>
      <c r="AB1391" s="119"/>
      <c r="AC1391" s="68" t="s">
        <v>82</v>
      </c>
      <c r="AD1391" s="35"/>
      <c r="AE1391" s="112"/>
      <c r="AF1391" s="112"/>
      <c r="AG1391" s="112"/>
      <c r="AH1391" s="112"/>
      <c r="AI1391" s="6"/>
      <c r="AJ1391" s="6"/>
      <c r="AK1391" s="6"/>
      <c r="AL1391" s="145"/>
      <c r="AM1391" s="135"/>
      <c r="AN1391" s="136"/>
      <c r="AO1391" s="136"/>
      <c r="AP1391" s="136"/>
      <c r="AQ1391" s="147"/>
      <c r="AR1391" s="145"/>
      <c r="AS1391" s="110"/>
      <c r="AT1391" s="119"/>
      <c r="AU1391" s="10"/>
      <c r="AV1391" s="119"/>
      <c r="AW1391" s="8"/>
      <c r="AX1391" s="9"/>
      <c r="AY1391" s="9"/>
      <c r="AZ1391" s="9"/>
      <c r="BA1391" s="145"/>
      <c r="BB1391" s="145"/>
      <c r="BC1391" s="149"/>
      <c r="BD1391" s="33"/>
      <c r="BE1391" s="6"/>
      <c r="BF1391" s="8"/>
      <c r="BG1391" s="154"/>
      <c r="BH1391" s="119"/>
      <c r="BI1391" s="119"/>
      <c r="BJ1391" s="6"/>
      <c r="BK1391" s="108"/>
      <c r="BL1391" s="108"/>
      <c r="BM1391" s="6"/>
      <c r="BN1391" s="6"/>
      <c r="BO1391" s="7"/>
      <c r="BP1391" s="6"/>
      <c r="BQ1391" s="156"/>
      <c r="BR1391" s="139" t="s">
        <v>80</v>
      </c>
      <c r="BS1391" s="159"/>
      <c r="BT1391" s="6"/>
    </row>
    <row r="1392" spans="1:72" s="101" customFormat="1" x14ac:dyDescent="0.25">
      <c r="A1392" s="122"/>
      <c r="B1392" s="123"/>
      <c r="C1392" s="124"/>
      <c r="D1392" s="124"/>
      <c r="E1392" s="185"/>
      <c r="F1392" s="5"/>
      <c r="G1392" s="5"/>
      <c r="H1392" s="64" t="str">
        <f t="shared" si="32"/>
        <v/>
      </c>
      <c r="I1392" s="5"/>
      <c r="J1392" s="5"/>
      <c r="K1392" s="64" t="str">
        <f t="shared" si="33"/>
        <v/>
      </c>
      <c r="L1392" s="119"/>
      <c r="M1392" s="152"/>
      <c r="N1392" s="119"/>
      <c r="O1392" s="5" t="s">
        <v>293</v>
      </c>
      <c r="P1392" s="127"/>
      <c r="Q1392" s="129"/>
      <c r="R1392" s="237"/>
      <c r="S1392" s="128"/>
      <c r="T1392" s="119"/>
      <c r="U1392" s="130"/>
      <c r="V1392" s="130"/>
      <c r="W1392" s="5"/>
      <c r="X1392" s="128"/>
      <c r="Y1392" s="127"/>
      <c r="Z1392" s="127"/>
      <c r="AA1392" s="128"/>
      <c r="AB1392" s="119"/>
      <c r="AC1392" s="68" t="s">
        <v>82</v>
      </c>
      <c r="AD1392" s="35"/>
      <c r="AE1392" s="112"/>
      <c r="AF1392" s="112"/>
      <c r="AG1392" s="112"/>
      <c r="AH1392" s="112"/>
      <c r="AI1392" s="6"/>
      <c r="AJ1392" s="6"/>
      <c r="AK1392" s="6"/>
      <c r="AL1392" s="145"/>
      <c r="AM1392" s="135"/>
      <c r="AN1392" s="136"/>
      <c r="AO1392" s="136"/>
      <c r="AP1392" s="136"/>
      <c r="AQ1392" s="147"/>
      <c r="AR1392" s="145"/>
      <c r="AS1392" s="110"/>
      <c r="AT1392" s="119"/>
      <c r="AU1392" s="10"/>
      <c r="AV1392" s="119"/>
      <c r="AW1392" s="8"/>
      <c r="AX1392" s="9"/>
      <c r="AY1392" s="9"/>
      <c r="AZ1392" s="9"/>
      <c r="BA1392" s="145"/>
      <c r="BB1392" s="145"/>
      <c r="BC1392" s="149"/>
      <c r="BD1392" s="33"/>
      <c r="BE1392" s="6"/>
      <c r="BF1392" s="8"/>
      <c r="BG1392" s="154"/>
      <c r="BH1392" s="119"/>
      <c r="BI1392" s="119"/>
      <c r="BJ1392" s="6"/>
      <c r="BK1392" s="108"/>
      <c r="BL1392" s="108"/>
      <c r="BM1392" s="6"/>
      <c r="BN1392" s="6"/>
      <c r="BO1392" s="7"/>
      <c r="BP1392" s="6"/>
      <c r="BQ1392" s="156"/>
      <c r="BR1392" s="139" t="s">
        <v>80</v>
      </c>
      <c r="BS1392" s="159"/>
      <c r="BT1392" s="6"/>
    </row>
    <row r="1393" spans="1:72" s="101" customFormat="1" x14ac:dyDescent="0.25">
      <c r="A1393" s="122"/>
      <c r="B1393" s="123"/>
      <c r="C1393" s="124"/>
      <c r="D1393" s="124"/>
      <c r="E1393" s="185"/>
      <c r="F1393" s="5"/>
      <c r="G1393" s="5"/>
      <c r="H1393" s="64" t="str">
        <f t="shared" si="32"/>
        <v/>
      </c>
      <c r="I1393" s="5"/>
      <c r="J1393" s="5"/>
      <c r="K1393" s="64" t="str">
        <f t="shared" si="33"/>
        <v/>
      </c>
      <c r="L1393" s="119"/>
      <c r="M1393" s="152"/>
      <c r="N1393" s="119"/>
      <c r="O1393" s="5" t="s">
        <v>293</v>
      </c>
      <c r="P1393" s="127"/>
      <c r="Q1393" s="129"/>
      <c r="R1393" s="237"/>
      <c r="S1393" s="128"/>
      <c r="T1393" s="119"/>
      <c r="U1393" s="130"/>
      <c r="V1393" s="130"/>
      <c r="W1393" s="5"/>
      <c r="X1393" s="128"/>
      <c r="Y1393" s="127"/>
      <c r="Z1393" s="127"/>
      <c r="AA1393" s="128"/>
      <c r="AB1393" s="119"/>
      <c r="AC1393" s="68" t="s">
        <v>82</v>
      </c>
      <c r="AD1393" s="35"/>
      <c r="AE1393" s="112"/>
      <c r="AF1393" s="112"/>
      <c r="AG1393" s="112"/>
      <c r="AH1393" s="112"/>
      <c r="AI1393" s="6"/>
      <c r="AJ1393" s="6"/>
      <c r="AK1393" s="6"/>
      <c r="AL1393" s="145"/>
      <c r="AM1393" s="135"/>
      <c r="AN1393" s="136"/>
      <c r="AO1393" s="136"/>
      <c r="AP1393" s="136"/>
      <c r="AQ1393" s="147"/>
      <c r="AR1393" s="145"/>
      <c r="AS1393" s="110"/>
      <c r="AT1393" s="119"/>
      <c r="AU1393" s="10"/>
      <c r="AV1393" s="119"/>
      <c r="AW1393" s="8"/>
      <c r="AX1393" s="9"/>
      <c r="AY1393" s="9"/>
      <c r="AZ1393" s="9"/>
      <c r="BA1393" s="145"/>
      <c r="BB1393" s="145"/>
      <c r="BC1393" s="149"/>
      <c r="BD1393" s="33"/>
      <c r="BE1393" s="6"/>
      <c r="BF1393" s="8"/>
      <c r="BG1393" s="154"/>
      <c r="BH1393" s="119"/>
      <c r="BI1393" s="119"/>
      <c r="BJ1393" s="6"/>
      <c r="BK1393" s="108"/>
      <c r="BL1393" s="108"/>
      <c r="BM1393" s="6"/>
      <c r="BN1393" s="6"/>
      <c r="BO1393" s="7"/>
      <c r="BP1393" s="6"/>
      <c r="BQ1393" s="156"/>
      <c r="BR1393" s="139" t="s">
        <v>80</v>
      </c>
      <c r="BS1393" s="159"/>
      <c r="BT1393" s="6"/>
    </row>
    <row r="1394" spans="1:72" s="101" customFormat="1" x14ac:dyDescent="0.25">
      <c r="A1394" s="122"/>
      <c r="B1394" s="123"/>
      <c r="C1394" s="124"/>
      <c r="D1394" s="124"/>
      <c r="E1394" s="185"/>
      <c r="F1394" s="5"/>
      <c r="G1394" s="5"/>
      <c r="H1394" s="64" t="str">
        <f t="shared" si="32"/>
        <v/>
      </c>
      <c r="I1394" s="5"/>
      <c r="J1394" s="5"/>
      <c r="K1394" s="64" t="str">
        <f t="shared" si="33"/>
        <v/>
      </c>
      <c r="L1394" s="119"/>
      <c r="M1394" s="152"/>
      <c r="N1394" s="119"/>
      <c r="O1394" s="5" t="s">
        <v>293</v>
      </c>
      <c r="P1394" s="127"/>
      <c r="Q1394" s="129"/>
      <c r="R1394" s="237"/>
      <c r="S1394" s="128"/>
      <c r="T1394" s="119"/>
      <c r="U1394" s="130"/>
      <c r="V1394" s="130"/>
      <c r="W1394" s="5"/>
      <c r="X1394" s="128"/>
      <c r="Y1394" s="127"/>
      <c r="Z1394" s="127"/>
      <c r="AA1394" s="128"/>
      <c r="AB1394" s="119"/>
      <c r="AC1394" s="68" t="s">
        <v>82</v>
      </c>
      <c r="AD1394" s="35"/>
      <c r="AE1394" s="112"/>
      <c r="AF1394" s="112"/>
      <c r="AG1394" s="112"/>
      <c r="AH1394" s="112"/>
      <c r="AI1394" s="6"/>
      <c r="AJ1394" s="6"/>
      <c r="AK1394" s="6"/>
      <c r="AL1394" s="145"/>
      <c r="AM1394" s="135"/>
      <c r="AN1394" s="136"/>
      <c r="AO1394" s="136"/>
      <c r="AP1394" s="136"/>
      <c r="AQ1394" s="147"/>
      <c r="AR1394" s="145"/>
      <c r="AS1394" s="110"/>
      <c r="AT1394" s="119"/>
      <c r="AU1394" s="10"/>
      <c r="AV1394" s="119"/>
      <c r="AW1394" s="8"/>
      <c r="AX1394" s="9"/>
      <c r="AY1394" s="9"/>
      <c r="AZ1394" s="9"/>
      <c r="BA1394" s="145"/>
      <c r="BB1394" s="145"/>
      <c r="BC1394" s="149"/>
      <c r="BD1394" s="33"/>
      <c r="BE1394" s="6"/>
      <c r="BF1394" s="8"/>
      <c r="BG1394" s="154"/>
      <c r="BH1394" s="119"/>
      <c r="BI1394" s="119"/>
      <c r="BJ1394" s="6"/>
      <c r="BK1394" s="108"/>
      <c r="BL1394" s="108"/>
      <c r="BM1394" s="6"/>
      <c r="BN1394" s="6"/>
      <c r="BO1394" s="7"/>
      <c r="BP1394" s="6"/>
      <c r="BQ1394" s="156"/>
      <c r="BR1394" s="139" t="s">
        <v>80</v>
      </c>
      <c r="BS1394" s="159"/>
      <c r="BT1394" s="6"/>
    </row>
    <row r="1395" spans="1:72" s="101" customFormat="1" x14ac:dyDescent="0.25">
      <c r="A1395" s="122"/>
      <c r="B1395" s="123"/>
      <c r="C1395" s="124"/>
      <c r="D1395" s="124"/>
      <c r="E1395" s="185"/>
      <c r="F1395" s="5"/>
      <c r="G1395" s="5"/>
      <c r="H1395" s="64" t="str">
        <f t="shared" si="32"/>
        <v/>
      </c>
      <c r="I1395" s="5"/>
      <c r="J1395" s="5"/>
      <c r="K1395" s="64" t="str">
        <f t="shared" si="33"/>
        <v/>
      </c>
      <c r="L1395" s="119"/>
      <c r="M1395" s="152"/>
      <c r="N1395" s="119"/>
      <c r="O1395" s="5" t="s">
        <v>293</v>
      </c>
      <c r="P1395" s="127"/>
      <c r="Q1395" s="129"/>
      <c r="R1395" s="237"/>
      <c r="S1395" s="128"/>
      <c r="T1395" s="119"/>
      <c r="U1395" s="130"/>
      <c r="V1395" s="130"/>
      <c r="W1395" s="5"/>
      <c r="X1395" s="128"/>
      <c r="Y1395" s="127"/>
      <c r="Z1395" s="127"/>
      <c r="AA1395" s="128"/>
      <c r="AB1395" s="119"/>
      <c r="AC1395" s="68" t="s">
        <v>82</v>
      </c>
      <c r="AD1395" s="35"/>
      <c r="AE1395" s="112"/>
      <c r="AF1395" s="112"/>
      <c r="AG1395" s="112"/>
      <c r="AH1395" s="112"/>
      <c r="AI1395" s="6"/>
      <c r="AJ1395" s="6"/>
      <c r="AK1395" s="6"/>
      <c r="AL1395" s="145"/>
      <c r="AM1395" s="135"/>
      <c r="AN1395" s="136"/>
      <c r="AO1395" s="136"/>
      <c r="AP1395" s="136"/>
      <c r="AQ1395" s="147"/>
      <c r="AR1395" s="145"/>
      <c r="AS1395" s="110"/>
      <c r="AT1395" s="119"/>
      <c r="AU1395" s="10"/>
      <c r="AV1395" s="119"/>
      <c r="AW1395" s="8"/>
      <c r="AX1395" s="9"/>
      <c r="AY1395" s="9"/>
      <c r="AZ1395" s="9"/>
      <c r="BA1395" s="145"/>
      <c r="BB1395" s="145"/>
      <c r="BC1395" s="149"/>
      <c r="BD1395" s="33"/>
      <c r="BE1395" s="6"/>
      <c r="BF1395" s="8"/>
      <c r="BG1395" s="154"/>
      <c r="BH1395" s="119"/>
      <c r="BI1395" s="119"/>
      <c r="BJ1395" s="6"/>
      <c r="BK1395" s="108"/>
      <c r="BL1395" s="108"/>
      <c r="BM1395" s="6"/>
      <c r="BN1395" s="6"/>
      <c r="BO1395" s="7"/>
      <c r="BP1395" s="6"/>
      <c r="BQ1395" s="156"/>
      <c r="BR1395" s="139" t="s">
        <v>80</v>
      </c>
      <c r="BS1395" s="159"/>
      <c r="BT1395" s="6"/>
    </row>
    <row r="1396" spans="1:72" s="101" customFormat="1" x14ac:dyDescent="0.25">
      <c r="A1396" s="122"/>
      <c r="B1396" s="123"/>
      <c r="C1396" s="124"/>
      <c r="D1396" s="124"/>
      <c r="E1396" s="185"/>
      <c r="F1396" s="5"/>
      <c r="G1396" s="5"/>
      <c r="H1396" s="64" t="str">
        <f t="shared" si="32"/>
        <v/>
      </c>
      <c r="I1396" s="5"/>
      <c r="J1396" s="5"/>
      <c r="K1396" s="64" t="str">
        <f t="shared" si="33"/>
        <v/>
      </c>
      <c r="L1396" s="119"/>
      <c r="M1396" s="152"/>
      <c r="N1396" s="119"/>
      <c r="O1396" s="5" t="s">
        <v>293</v>
      </c>
      <c r="P1396" s="127"/>
      <c r="Q1396" s="129"/>
      <c r="R1396" s="237"/>
      <c r="S1396" s="128"/>
      <c r="T1396" s="119"/>
      <c r="U1396" s="130"/>
      <c r="V1396" s="130"/>
      <c r="W1396" s="5"/>
      <c r="X1396" s="128"/>
      <c r="Y1396" s="127"/>
      <c r="Z1396" s="127"/>
      <c r="AA1396" s="128"/>
      <c r="AB1396" s="119"/>
      <c r="AC1396" s="68" t="s">
        <v>82</v>
      </c>
      <c r="AD1396" s="35"/>
      <c r="AE1396" s="112"/>
      <c r="AF1396" s="112"/>
      <c r="AG1396" s="112"/>
      <c r="AH1396" s="112"/>
      <c r="AI1396" s="6"/>
      <c r="AJ1396" s="6"/>
      <c r="AK1396" s="6"/>
      <c r="AL1396" s="145"/>
      <c r="AM1396" s="135"/>
      <c r="AN1396" s="136"/>
      <c r="AO1396" s="136"/>
      <c r="AP1396" s="136"/>
      <c r="AQ1396" s="147"/>
      <c r="AR1396" s="145"/>
      <c r="AS1396" s="110"/>
      <c r="AT1396" s="119"/>
      <c r="AU1396" s="10"/>
      <c r="AV1396" s="119"/>
      <c r="AW1396" s="8"/>
      <c r="AX1396" s="9"/>
      <c r="AY1396" s="9"/>
      <c r="AZ1396" s="9"/>
      <c r="BA1396" s="145"/>
      <c r="BB1396" s="145"/>
      <c r="BC1396" s="149"/>
      <c r="BD1396" s="33"/>
      <c r="BE1396" s="6"/>
      <c r="BF1396" s="8"/>
      <c r="BG1396" s="154"/>
      <c r="BH1396" s="119"/>
      <c r="BI1396" s="119"/>
      <c r="BJ1396" s="6"/>
      <c r="BK1396" s="108"/>
      <c r="BL1396" s="108"/>
      <c r="BM1396" s="6"/>
      <c r="BN1396" s="6"/>
      <c r="BO1396" s="7"/>
      <c r="BP1396" s="6"/>
      <c r="BQ1396" s="156"/>
      <c r="BR1396" s="139" t="s">
        <v>80</v>
      </c>
      <c r="BS1396" s="159"/>
      <c r="BT1396" s="6"/>
    </row>
    <row r="1397" spans="1:72" s="101" customFormat="1" x14ac:dyDescent="0.25">
      <c r="A1397" s="122"/>
      <c r="B1397" s="123"/>
      <c r="C1397" s="124"/>
      <c r="D1397" s="124"/>
      <c r="E1397" s="185"/>
      <c r="F1397" s="5"/>
      <c r="G1397" s="5"/>
      <c r="H1397" s="64" t="str">
        <f t="shared" si="32"/>
        <v/>
      </c>
      <c r="I1397" s="5"/>
      <c r="J1397" s="5"/>
      <c r="K1397" s="64" t="str">
        <f t="shared" si="33"/>
        <v/>
      </c>
      <c r="L1397" s="119"/>
      <c r="M1397" s="152"/>
      <c r="N1397" s="119"/>
      <c r="O1397" s="5" t="s">
        <v>293</v>
      </c>
      <c r="P1397" s="127"/>
      <c r="Q1397" s="129"/>
      <c r="R1397" s="237"/>
      <c r="S1397" s="128"/>
      <c r="T1397" s="119"/>
      <c r="U1397" s="130"/>
      <c r="V1397" s="130"/>
      <c r="W1397" s="5"/>
      <c r="X1397" s="128"/>
      <c r="Y1397" s="127"/>
      <c r="Z1397" s="127"/>
      <c r="AA1397" s="128"/>
      <c r="AB1397" s="119"/>
      <c r="AC1397" s="68" t="s">
        <v>82</v>
      </c>
      <c r="AD1397" s="35"/>
      <c r="AE1397" s="112"/>
      <c r="AF1397" s="112"/>
      <c r="AG1397" s="112"/>
      <c r="AH1397" s="112"/>
      <c r="AI1397" s="6"/>
      <c r="AJ1397" s="6"/>
      <c r="AK1397" s="6"/>
      <c r="AL1397" s="145"/>
      <c r="AM1397" s="135"/>
      <c r="AN1397" s="136"/>
      <c r="AO1397" s="136"/>
      <c r="AP1397" s="136"/>
      <c r="AQ1397" s="147"/>
      <c r="AR1397" s="145"/>
      <c r="AS1397" s="110"/>
      <c r="AT1397" s="119"/>
      <c r="AU1397" s="10"/>
      <c r="AV1397" s="119"/>
      <c r="AW1397" s="8"/>
      <c r="AX1397" s="9"/>
      <c r="AY1397" s="9"/>
      <c r="AZ1397" s="9"/>
      <c r="BA1397" s="145"/>
      <c r="BB1397" s="145"/>
      <c r="BC1397" s="149"/>
      <c r="BD1397" s="33"/>
      <c r="BE1397" s="6"/>
      <c r="BF1397" s="8"/>
      <c r="BG1397" s="154"/>
      <c r="BH1397" s="119"/>
      <c r="BI1397" s="119"/>
      <c r="BJ1397" s="6"/>
      <c r="BK1397" s="108"/>
      <c r="BL1397" s="108"/>
      <c r="BM1397" s="6"/>
      <c r="BN1397" s="6"/>
      <c r="BO1397" s="7"/>
      <c r="BP1397" s="6"/>
      <c r="BQ1397" s="156"/>
      <c r="BR1397" s="139" t="s">
        <v>80</v>
      </c>
      <c r="BS1397" s="159"/>
      <c r="BT1397" s="6"/>
    </row>
    <row r="1398" spans="1:72" s="101" customFormat="1" x14ac:dyDescent="0.25">
      <c r="A1398" s="122"/>
      <c r="B1398" s="123"/>
      <c r="C1398" s="124"/>
      <c r="D1398" s="124"/>
      <c r="E1398" s="185"/>
      <c r="F1398" s="5"/>
      <c r="G1398" s="5"/>
      <c r="H1398" s="64" t="str">
        <f t="shared" si="32"/>
        <v/>
      </c>
      <c r="I1398" s="5"/>
      <c r="J1398" s="5"/>
      <c r="K1398" s="64" t="str">
        <f t="shared" si="33"/>
        <v/>
      </c>
      <c r="L1398" s="119"/>
      <c r="M1398" s="152"/>
      <c r="N1398" s="119"/>
      <c r="O1398" s="5" t="s">
        <v>293</v>
      </c>
      <c r="P1398" s="127"/>
      <c r="Q1398" s="129"/>
      <c r="R1398" s="237"/>
      <c r="S1398" s="128"/>
      <c r="T1398" s="119"/>
      <c r="U1398" s="130"/>
      <c r="V1398" s="130"/>
      <c r="W1398" s="5"/>
      <c r="X1398" s="128"/>
      <c r="Y1398" s="127"/>
      <c r="Z1398" s="127"/>
      <c r="AA1398" s="128"/>
      <c r="AB1398" s="119"/>
      <c r="AC1398" s="68" t="s">
        <v>82</v>
      </c>
      <c r="AD1398" s="35"/>
      <c r="AE1398" s="112"/>
      <c r="AF1398" s="112"/>
      <c r="AG1398" s="112"/>
      <c r="AH1398" s="112"/>
      <c r="AI1398" s="6"/>
      <c r="AJ1398" s="6"/>
      <c r="AK1398" s="6"/>
      <c r="AL1398" s="145"/>
      <c r="AM1398" s="135"/>
      <c r="AN1398" s="136"/>
      <c r="AO1398" s="136"/>
      <c r="AP1398" s="136"/>
      <c r="AQ1398" s="147"/>
      <c r="AR1398" s="145"/>
      <c r="AS1398" s="110"/>
      <c r="AT1398" s="119"/>
      <c r="AU1398" s="10"/>
      <c r="AV1398" s="119"/>
      <c r="AW1398" s="8"/>
      <c r="AX1398" s="9"/>
      <c r="AY1398" s="9"/>
      <c r="AZ1398" s="9"/>
      <c r="BA1398" s="145"/>
      <c r="BB1398" s="145"/>
      <c r="BC1398" s="149"/>
      <c r="BD1398" s="33"/>
      <c r="BE1398" s="6"/>
      <c r="BF1398" s="8"/>
      <c r="BG1398" s="154"/>
      <c r="BH1398" s="119"/>
      <c r="BI1398" s="119"/>
      <c r="BJ1398" s="6"/>
      <c r="BK1398" s="108"/>
      <c r="BL1398" s="108"/>
      <c r="BM1398" s="6"/>
      <c r="BN1398" s="6"/>
      <c r="BO1398" s="7"/>
      <c r="BP1398" s="6"/>
      <c r="BQ1398" s="156"/>
      <c r="BR1398" s="139" t="s">
        <v>80</v>
      </c>
      <c r="BS1398" s="159"/>
      <c r="BT1398" s="6"/>
    </row>
    <row r="1399" spans="1:72" s="101" customFormat="1" x14ac:dyDescent="0.25">
      <c r="A1399" s="122"/>
      <c r="B1399" s="123"/>
      <c r="C1399" s="124"/>
      <c r="D1399" s="124"/>
      <c r="E1399" s="185"/>
      <c r="F1399" s="5"/>
      <c r="G1399" s="5"/>
      <c r="H1399" s="64" t="str">
        <f t="shared" si="32"/>
        <v/>
      </c>
      <c r="I1399" s="5"/>
      <c r="J1399" s="5"/>
      <c r="K1399" s="64" t="str">
        <f t="shared" si="33"/>
        <v/>
      </c>
      <c r="L1399" s="119"/>
      <c r="M1399" s="152"/>
      <c r="N1399" s="119"/>
      <c r="O1399" s="5" t="s">
        <v>293</v>
      </c>
      <c r="P1399" s="127"/>
      <c r="Q1399" s="129"/>
      <c r="R1399" s="237"/>
      <c r="S1399" s="128"/>
      <c r="T1399" s="119"/>
      <c r="U1399" s="130"/>
      <c r="V1399" s="130"/>
      <c r="W1399" s="5"/>
      <c r="X1399" s="128"/>
      <c r="Y1399" s="127"/>
      <c r="Z1399" s="127"/>
      <c r="AA1399" s="128"/>
      <c r="AB1399" s="119"/>
      <c r="AC1399" s="68" t="s">
        <v>82</v>
      </c>
      <c r="AD1399" s="35"/>
      <c r="AE1399" s="112"/>
      <c r="AF1399" s="112"/>
      <c r="AG1399" s="112"/>
      <c r="AH1399" s="112"/>
      <c r="AI1399" s="6"/>
      <c r="AJ1399" s="6"/>
      <c r="AK1399" s="6"/>
      <c r="AL1399" s="145"/>
      <c r="AM1399" s="135"/>
      <c r="AN1399" s="136"/>
      <c r="AO1399" s="136"/>
      <c r="AP1399" s="136"/>
      <c r="AQ1399" s="147"/>
      <c r="AR1399" s="145"/>
      <c r="AS1399" s="110"/>
      <c r="AT1399" s="119"/>
      <c r="AU1399" s="10"/>
      <c r="AV1399" s="119"/>
      <c r="AW1399" s="8"/>
      <c r="AX1399" s="9"/>
      <c r="AY1399" s="9"/>
      <c r="AZ1399" s="9"/>
      <c r="BA1399" s="145"/>
      <c r="BB1399" s="145"/>
      <c r="BC1399" s="149"/>
      <c r="BD1399" s="33"/>
      <c r="BE1399" s="6"/>
      <c r="BF1399" s="8"/>
      <c r="BG1399" s="154"/>
      <c r="BH1399" s="119"/>
      <c r="BI1399" s="119"/>
      <c r="BJ1399" s="6"/>
      <c r="BK1399" s="108"/>
      <c r="BL1399" s="108"/>
      <c r="BM1399" s="6"/>
      <c r="BN1399" s="6"/>
      <c r="BO1399" s="7"/>
      <c r="BP1399" s="6"/>
      <c r="BQ1399" s="156"/>
      <c r="BR1399" s="139" t="s">
        <v>80</v>
      </c>
      <c r="BS1399" s="159"/>
      <c r="BT1399" s="6"/>
    </row>
    <row r="1400" spans="1:72" s="101" customFormat="1" x14ac:dyDescent="0.25">
      <c r="A1400" s="122"/>
      <c r="B1400" s="123"/>
      <c r="C1400" s="124"/>
      <c r="D1400" s="124"/>
      <c r="E1400" s="185"/>
      <c r="F1400" s="5"/>
      <c r="G1400" s="5"/>
      <c r="H1400" s="64" t="str">
        <f t="shared" si="32"/>
        <v/>
      </c>
      <c r="I1400" s="5"/>
      <c r="J1400" s="5"/>
      <c r="K1400" s="64" t="str">
        <f t="shared" si="33"/>
        <v/>
      </c>
      <c r="L1400" s="119"/>
      <c r="M1400" s="152"/>
      <c r="N1400" s="119"/>
      <c r="O1400" s="5" t="s">
        <v>293</v>
      </c>
      <c r="P1400" s="127"/>
      <c r="Q1400" s="129"/>
      <c r="R1400" s="237"/>
      <c r="S1400" s="128"/>
      <c r="T1400" s="119"/>
      <c r="U1400" s="130"/>
      <c r="V1400" s="130"/>
      <c r="W1400" s="5"/>
      <c r="X1400" s="128"/>
      <c r="Y1400" s="127"/>
      <c r="Z1400" s="127"/>
      <c r="AA1400" s="128"/>
      <c r="AB1400" s="119"/>
      <c r="AC1400" s="68" t="s">
        <v>82</v>
      </c>
      <c r="AD1400" s="35"/>
      <c r="AE1400" s="112"/>
      <c r="AF1400" s="112"/>
      <c r="AG1400" s="112"/>
      <c r="AH1400" s="112"/>
      <c r="AI1400" s="6"/>
      <c r="AJ1400" s="6"/>
      <c r="AK1400" s="6"/>
      <c r="AL1400" s="145"/>
      <c r="AM1400" s="135"/>
      <c r="AN1400" s="136"/>
      <c r="AO1400" s="136"/>
      <c r="AP1400" s="136"/>
      <c r="AQ1400" s="147"/>
      <c r="AR1400" s="145"/>
      <c r="AS1400" s="110"/>
      <c r="AT1400" s="119"/>
      <c r="AU1400" s="10"/>
      <c r="AV1400" s="119"/>
      <c r="AW1400" s="8"/>
      <c r="AX1400" s="9"/>
      <c r="AY1400" s="9"/>
      <c r="AZ1400" s="9"/>
      <c r="BA1400" s="145"/>
      <c r="BB1400" s="145"/>
      <c r="BC1400" s="149"/>
      <c r="BD1400" s="33"/>
      <c r="BE1400" s="6"/>
      <c r="BF1400" s="8"/>
      <c r="BG1400" s="154"/>
      <c r="BH1400" s="119"/>
      <c r="BI1400" s="119"/>
      <c r="BJ1400" s="6"/>
      <c r="BK1400" s="108"/>
      <c r="BL1400" s="108"/>
      <c r="BM1400" s="6"/>
      <c r="BN1400" s="6"/>
      <c r="BO1400" s="7"/>
      <c r="BP1400" s="6"/>
      <c r="BQ1400" s="156"/>
      <c r="BR1400" s="139" t="s">
        <v>80</v>
      </c>
      <c r="BS1400" s="159"/>
      <c r="BT1400" s="6"/>
    </row>
    <row r="1401" spans="1:72" s="101" customFormat="1" x14ac:dyDescent="0.25">
      <c r="A1401" s="122"/>
      <c r="B1401" s="123"/>
      <c r="C1401" s="124"/>
      <c r="D1401" s="124"/>
      <c r="E1401" s="185"/>
      <c r="F1401" s="5"/>
      <c r="G1401" s="5"/>
      <c r="H1401" s="64" t="str">
        <f t="shared" si="32"/>
        <v/>
      </c>
      <c r="I1401" s="5"/>
      <c r="J1401" s="5"/>
      <c r="K1401" s="64" t="str">
        <f t="shared" si="33"/>
        <v/>
      </c>
      <c r="L1401" s="119"/>
      <c r="M1401" s="152"/>
      <c r="N1401" s="119"/>
      <c r="O1401" s="5" t="s">
        <v>293</v>
      </c>
      <c r="P1401" s="127"/>
      <c r="Q1401" s="129"/>
      <c r="R1401" s="237"/>
      <c r="S1401" s="128"/>
      <c r="T1401" s="119"/>
      <c r="U1401" s="130"/>
      <c r="V1401" s="130"/>
      <c r="W1401" s="5"/>
      <c r="X1401" s="128"/>
      <c r="Y1401" s="127"/>
      <c r="Z1401" s="127"/>
      <c r="AA1401" s="128"/>
      <c r="AB1401" s="119"/>
      <c r="AC1401" s="68" t="s">
        <v>82</v>
      </c>
      <c r="AD1401" s="35"/>
      <c r="AE1401" s="112"/>
      <c r="AF1401" s="112"/>
      <c r="AG1401" s="112"/>
      <c r="AH1401" s="112"/>
      <c r="AI1401" s="6"/>
      <c r="AJ1401" s="6"/>
      <c r="AK1401" s="6"/>
      <c r="AL1401" s="145"/>
      <c r="AM1401" s="135"/>
      <c r="AN1401" s="136"/>
      <c r="AO1401" s="136"/>
      <c r="AP1401" s="136"/>
      <c r="AQ1401" s="147"/>
      <c r="AR1401" s="145"/>
      <c r="AS1401" s="110"/>
      <c r="AT1401" s="119"/>
      <c r="AU1401" s="10"/>
      <c r="AV1401" s="119"/>
      <c r="AW1401" s="8"/>
      <c r="AX1401" s="9"/>
      <c r="AY1401" s="9"/>
      <c r="AZ1401" s="9"/>
      <c r="BA1401" s="145"/>
      <c r="BB1401" s="145"/>
      <c r="BC1401" s="149"/>
      <c r="BD1401" s="33"/>
      <c r="BE1401" s="6"/>
      <c r="BF1401" s="8"/>
      <c r="BG1401" s="154"/>
      <c r="BH1401" s="119"/>
      <c r="BI1401" s="119"/>
      <c r="BJ1401" s="6"/>
      <c r="BK1401" s="108"/>
      <c r="BL1401" s="108"/>
      <c r="BM1401" s="6"/>
      <c r="BN1401" s="6"/>
      <c r="BO1401" s="7"/>
      <c r="BP1401" s="6"/>
      <c r="BQ1401" s="156"/>
      <c r="BR1401" s="139" t="s">
        <v>80</v>
      </c>
      <c r="BS1401" s="159"/>
      <c r="BT1401" s="6"/>
    </row>
    <row r="1402" spans="1:72" s="101" customFormat="1" x14ac:dyDescent="0.25">
      <c r="A1402" s="122"/>
      <c r="B1402" s="123"/>
      <c r="C1402" s="124"/>
      <c r="D1402" s="124"/>
      <c r="E1402" s="185"/>
      <c r="F1402" s="5"/>
      <c r="G1402" s="5"/>
      <c r="H1402" s="64" t="str">
        <f t="shared" si="32"/>
        <v/>
      </c>
      <c r="I1402" s="5"/>
      <c r="J1402" s="5"/>
      <c r="K1402" s="64" t="str">
        <f t="shared" si="33"/>
        <v/>
      </c>
      <c r="L1402" s="119"/>
      <c r="M1402" s="152"/>
      <c r="N1402" s="119"/>
      <c r="O1402" s="5" t="s">
        <v>293</v>
      </c>
      <c r="P1402" s="127"/>
      <c r="Q1402" s="129"/>
      <c r="R1402" s="237"/>
      <c r="S1402" s="128"/>
      <c r="T1402" s="119"/>
      <c r="U1402" s="130"/>
      <c r="V1402" s="130"/>
      <c r="W1402" s="5"/>
      <c r="X1402" s="128"/>
      <c r="Y1402" s="127"/>
      <c r="Z1402" s="127"/>
      <c r="AA1402" s="128"/>
      <c r="AB1402" s="119"/>
      <c r="AC1402" s="68" t="s">
        <v>82</v>
      </c>
      <c r="AD1402" s="35"/>
      <c r="AE1402" s="112"/>
      <c r="AF1402" s="112"/>
      <c r="AG1402" s="112"/>
      <c r="AH1402" s="112"/>
      <c r="AI1402" s="6"/>
      <c r="AJ1402" s="6"/>
      <c r="AK1402" s="6"/>
      <c r="AL1402" s="145"/>
      <c r="AM1402" s="135"/>
      <c r="AN1402" s="136"/>
      <c r="AO1402" s="136"/>
      <c r="AP1402" s="136"/>
      <c r="AQ1402" s="147"/>
      <c r="AR1402" s="145"/>
      <c r="AS1402" s="110"/>
      <c r="AT1402" s="119"/>
      <c r="AU1402" s="10"/>
      <c r="AV1402" s="119"/>
      <c r="AW1402" s="8"/>
      <c r="AX1402" s="9"/>
      <c r="AY1402" s="9"/>
      <c r="AZ1402" s="9"/>
      <c r="BA1402" s="145"/>
      <c r="BB1402" s="145"/>
      <c r="BC1402" s="149"/>
      <c r="BD1402" s="33"/>
      <c r="BE1402" s="6"/>
      <c r="BF1402" s="8"/>
      <c r="BG1402" s="154"/>
      <c r="BH1402" s="119"/>
      <c r="BI1402" s="119"/>
      <c r="BJ1402" s="6"/>
      <c r="BK1402" s="108"/>
      <c r="BL1402" s="108"/>
      <c r="BM1402" s="6"/>
      <c r="BN1402" s="6"/>
      <c r="BO1402" s="7"/>
      <c r="BP1402" s="6"/>
      <c r="BQ1402" s="156"/>
      <c r="BR1402" s="139" t="s">
        <v>80</v>
      </c>
      <c r="BS1402" s="159"/>
      <c r="BT1402" s="6"/>
    </row>
    <row r="1403" spans="1:72" s="101" customFormat="1" x14ac:dyDescent="0.25">
      <c r="A1403" s="122"/>
      <c r="B1403" s="123"/>
      <c r="C1403" s="124"/>
      <c r="D1403" s="124"/>
      <c r="E1403" s="185"/>
      <c r="F1403" s="5"/>
      <c r="G1403" s="5"/>
      <c r="H1403" s="64" t="str">
        <f t="shared" si="32"/>
        <v/>
      </c>
      <c r="I1403" s="5"/>
      <c r="J1403" s="5"/>
      <c r="K1403" s="64" t="str">
        <f t="shared" si="33"/>
        <v/>
      </c>
      <c r="L1403" s="119"/>
      <c r="M1403" s="152"/>
      <c r="N1403" s="119"/>
      <c r="O1403" s="5" t="s">
        <v>293</v>
      </c>
      <c r="P1403" s="127"/>
      <c r="Q1403" s="129"/>
      <c r="R1403" s="237"/>
      <c r="S1403" s="128"/>
      <c r="T1403" s="119"/>
      <c r="U1403" s="130"/>
      <c r="V1403" s="130"/>
      <c r="W1403" s="5"/>
      <c r="X1403" s="128"/>
      <c r="Y1403" s="127"/>
      <c r="Z1403" s="127"/>
      <c r="AA1403" s="128"/>
      <c r="AB1403" s="119"/>
      <c r="AC1403" s="68" t="s">
        <v>82</v>
      </c>
      <c r="AD1403" s="35"/>
      <c r="AE1403" s="112"/>
      <c r="AF1403" s="112"/>
      <c r="AG1403" s="112"/>
      <c r="AH1403" s="112"/>
      <c r="AI1403" s="6"/>
      <c r="AJ1403" s="6"/>
      <c r="AK1403" s="6"/>
      <c r="AL1403" s="145"/>
      <c r="AM1403" s="135"/>
      <c r="AN1403" s="136"/>
      <c r="AO1403" s="136"/>
      <c r="AP1403" s="136"/>
      <c r="AQ1403" s="147"/>
      <c r="AR1403" s="145"/>
      <c r="AS1403" s="110"/>
      <c r="AT1403" s="119"/>
      <c r="AU1403" s="10"/>
      <c r="AV1403" s="119"/>
      <c r="AW1403" s="8"/>
      <c r="AX1403" s="9"/>
      <c r="AY1403" s="9"/>
      <c r="AZ1403" s="9"/>
      <c r="BA1403" s="145"/>
      <c r="BB1403" s="145"/>
      <c r="BC1403" s="149"/>
      <c r="BD1403" s="33"/>
      <c r="BE1403" s="6"/>
      <c r="BF1403" s="8"/>
      <c r="BG1403" s="154"/>
      <c r="BH1403" s="119"/>
      <c r="BI1403" s="119"/>
      <c r="BJ1403" s="6"/>
      <c r="BK1403" s="108"/>
      <c r="BL1403" s="108"/>
      <c r="BM1403" s="6"/>
      <c r="BN1403" s="6"/>
      <c r="BO1403" s="7"/>
      <c r="BP1403" s="6"/>
      <c r="BQ1403" s="156"/>
      <c r="BR1403" s="139" t="s">
        <v>80</v>
      </c>
      <c r="BS1403" s="159"/>
      <c r="BT1403" s="6"/>
    </row>
    <row r="1404" spans="1:72" s="101" customFormat="1" x14ac:dyDescent="0.25">
      <c r="A1404" s="122"/>
      <c r="B1404" s="123"/>
      <c r="C1404" s="124"/>
      <c r="D1404" s="124"/>
      <c r="E1404" s="185"/>
      <c r="F1404" s="5"/>
      <c r="G1404" s="5"/>
      <c r="H1404" s="64" t="str">
        <f t="shared" si="32"/>
        <v/>
      </c>
      <c r="I1404" s="5"/>
      <c r="J1404" s="5"/>
      <c r="K1404" s="64" t="str">
        <f t="shared" si="33"/>
        <v/>
      </c>
      <c r="L1404" s="119"/>
      <c r="M1404" s="152"/>
      <c r="N1404" s="119"/>
      <c r="O1404" s="5" t="s">
        <v>293</v>
      </c>
      <c r="P1404" s="127"/>
      <c r="Q1404" s="129"/>
      <c r="R1404" s="237"/>
      <c r="S1404" s="128"/>
      <c r="T1404" s="119"/>
      <c r="U1404" s="130"/>
      <c r="V1404" s="130"/>
      <c r="W1404" s="5"/>
      <c r="X1404" s="128"/>
      <c r="Y1404" s="127"/>
      <c r="Z1404" s="127"/>
      <c r="AA1404" s="128"/>
      <c r="AB1404" s="119"/>
      <c r="AC1404" s="68" t="s">
        <v>82</v>
      </c>
      <c r="AD1404" s="35"/>
      <c r="AE1404" s="112"/>
      <c r="AF1404" s="112"/>
      <c r="AG1404" s="112"/>
      <c r="AH1404" s="112"/>
      <c r="AI1404" s="6"/>
      <c r="AJ1404" s="6"/>
      <c r="AK1404" s="6"/>
      <c r="AL1404" s="145"/>
      <c r="AM1404" s="135"/>
      <c r="AN1404" s="136"/>
      <c r="AO1404" s="136"/>
      <c r="AP1404" s="136"/>
      <c r="AQ1404" s="147"/>
      <c r="AR1404" s="145"/>
      <c r="AS1404" s="110"/>
      <c r="AT1404" s="119"/>
      <c r="AU1404" s="10"/>
      <c r="AV1404" s="119"/>
      <c r="AW1404" s="8"/>
      <c r="AX1404" s="9"/>
      <c r="AY1404" s="9"/>
      <c r="AZ1404" s="9"/>
      <c r="BA1404" s="145"/>
      <c r="BB1404" s="145"/>
      <c r="BC1404" s="149"/>
      <c r="BD1404" s="33"/>
      <c r="BE1404" s="6"/>
      <c r="BF1404" s="8"/>
      <c r="BG1404" s="154"/>
      <c r="BH1404" s="119"/>
      <c r="BI1404" s="119"/>
      <c r="BJ1404" s="6"/>
      <c r="BK1404" s="108"/>
      <c r="BL1404" s="108"/>
      <c r="BM1404" s="6"/>
      <c r="BN1404" s="6"/>
      <c r="BO1404" s="7"/>
      <c r="BP1404" s="6"/>
      <c r="BQ1404" s="156"/>
      <c r="BR1404" s="139" t="s">
        <v>80</v>
      </c>
      <c r="BS1404" s="159"/>
      <c r="BT1404" s="6"/>
    </row>
    <row r="1405" spans="1:72" s="101" customFormat="1" x14ac:dyDescent="0.25">
      <c r="A1405" s="122"/>
      <c r="B1405" s="123"/>
      <c r="C1405" s="124"/>
      <c r="D1405" s="124"/>
      <c r="E1405" s="185"/>
      <c r="F1405" s="5"/>
      <c r="G1405" s="5"/>
      <c r="H1405" s="64" t="str">
        <f t="shared" si="32"/>
        <v/>
      </c>
      <c r="I1405" s="5"/>
      <c r="J1405" s="5"/>
      <c r="K1405" s="64" t="str">
        <f t="shared" si="33"/>
        <v/>
      </c>
      <c r="L1405" s="119"/>
      <c r="M1405" s="152"/>
      <c r="N1405" s="119"/>
      <c r="O1405" s="5" t="s">
        <v>293</v>
      </c>
      <c r="P1405" s="127"/>
      <c r="Q1405" s="129"/>
      <c r="R1405" s="237"/>
      <c r="S1405" s="128"/>
      <c r="T1405" s="119"/>
      <c r="U1405" s="130"/>
      <c r="V1405" s="130"/>
      <c r="W1405" s="5"/>
      <c r="X1405" s="128"/>
      <c r="Y1405" s="127"/>
      <c r="Z1405" s="127"/>
      <c r="AA1405" s="128"/>
      <c r="AB1405" s="119"/>
      <c r="AC1405" s="68" t="s">
        <v>82</v>
      </c>
      <c r="AD1405" s="35"/>
      <c r="AE1405" s="112"/>
      <c r="AF1405" s="112"/>
      <c r="AG1405" s="112"/>
      <c r="AH1405" s="112"/>
      <c r="AI1405" s="6"/>
      <c r="AJ1405" s="6"/>
      <c r="AK1405" s="6"/>
      <c r="AL1405" s="145"/>
      <c r="AM1405" s="135"/>
      <c r="AN1405" s="136"/>
      <c r="AO1405" s="136"/>
      <c r="AP1405" s="136"/>
      <c r="AQ1405" s="147"/>
      <c r="AR1405" s="145"/>
      <c r="AS1405" s="110"/>
      <c r="AT1405" s="119"/>
      <c r="AU1405" s="10"/>
      <c r="AV1405" s="119"/>
      <c r="AW1405" s="8"/>
      <c r="AX1405" s="9"/>
      <c r="AY1405" s="9"/>
      <c r="AZ1405" s="9"/>
      <c r="BA1405" s="145"/>
      <c r="BB1405" s="145"/>
      <c r="BC1405" s="149"/>
      <c r="BD1405" s="33"/>
      <c r="BE1405" s="6"/>
      <c r="BF1405" s="8"/>
      <c r="BG1405" s="154"/>
      <c r="BH1405" s="119"/>
      <c r="BI1405" s="119"/>
      <c r="BJ1405" s="6"/>
      <c r="BK1405" s="108"/>
      <c r="BL1405" s="108"/>
      <c r="BM1405" s="6"/>
      <c r="BN1405" s="6"/>
      <c r="BO1405" s="7"/>
      <c r="BP1405" s="6"/>
      <c r="BQ1405" s="156"/>
      <c r="BR1405" s="139" t="s">
        <v>80</v>
      </c>
      <c r="BS1405" s="159"/>
      <c r="BT1405" s="6"/>
    </row>
    <row r="1406" spans="1:72" s="101" customFormat="1" x14ac:dyDescent="0.25">
      <c r="A1406" s="122"/>
      <c r="B1406" s="123"/>
      <c r="C1406" s="124"/>
      <c r="D1406" s="124"/>
      <c r="E1406" s="185"/>
      <c r="F1406" s="5"/>
      <c r="G1406" s="5"/>
      <c r="H1406" s="64" t="str">
        <f t="shared" si="32"/>
        <v/>
      </c>
      <c r="I1406" s="5"/>
      <c r="J1406" s="5"/>
      <c r="K1406" s="64" t="str">
        <f t="shared" si="33"/>
        <v/>
      </c>
      <c r="L1406" s="119"/>
      <c r="M1406" s="152"/>
      <c r="N1406" s="119"/>
      <c r="O1406" s="5" t="s">
        <v>293</v>
      </c>
      <c r="P1406" s="127"/>
      <c r="Q1406" s="129"/>
      <c r="R1406" s="237"/>
      <c r="S1406" s="128"/>
      <c r="T1406" s="119"/>
      <c r="U1406" s="130"/>
      <c r="V1406" s="130"/>
      <c r="W1406" s="5"/>
      <c r="X1406" s="128"/>
      <c r="Y1406" s="127"/>
      <c r="Z1406" s="127"/>
      <c r="AA1406" s="128"/>
      <c r="AB1406" s="119"/>
      <c r="AC1406" s="68" t="s">
        <v>82</v>
      </c>
      <c r="AD1406" s="35"/>
      <c r="AE1406" s="112"/>
      <c r="AF1406" s="112"/>
      <c r="AG1406" s="112"/>
      <c r="AH1406" s="112"/>
      <c r="AI1406" s="6"/>
      <c r="AJ1406" s="6"/>
      <c r="AK1406" s="6"/>
      <c r="AL1406" s="145"/>
      <c r="AM1406" s="135"/>
      <c r="AN1406" s="136"/>
      <c r="AO1406" s="136"/>
      <c r="AP1406" s="136"/>
      <c r="AQ1406" s="147"/>
      <c r="AR1406" s="145"/>
      <c r="AS1406" s="110"/>
      <c r="AT1406" s="119"/>
      <c r="AU1406" s="10"/>
      <c r="AV1406" s="119"/>
      <c r="AW1406" s="8"/>
      <c r="AX1406" s="9"/>
      <c r="AY1406" s="9"/>
      <c r="AZ1406" s="9"/>
      <c r="BA1406" s="145"/>
      <c r="BB1406" s="145"/>
      <c r="BC1406" s="149"/>
      <c r="BD1406" s="33"/>
      <c r="BE1406" s="6"/>
      <c r="BF1406" s="8"/>
      <c r="BG1406" s="154"/>
      <c r="BH1406" s="119"/>
      <c r="BI1406" s="119"/>
      <c r="BJ1406" s="6"/>
      <c r="BK1406" s="108"/>
      <c r="BL1406" s="108"/>
      <c r="BM1406" s="6"/>
      <c r="BN1406" s="6"/>
      <c r="BO1406" s="7"/>
      <c r="BP1406" s="6"/>
      <c r="BQ1406" s="156"/>
      <c r="BR1406" s="139" t="s">
        <v>80</v>
      </c>
      <c r="BS1406" s="159"/>
      <c r="BT1406" s="6"/>
    </row>
    <row r="1407" spans="1:72" s="101" customFormat="1" x14ac:dyDescent="0.25">
      <c r="A1407" s="122"/>
      <c r="B1407" s="123"/>
      <c r="C1407" s="124"/>
      <c r="D1407" s="124"/>
      <c r="E1407" s="185"/>
      <c r="F1407" s="5"/>
      <c r="G1407" s="5"/>
      <c r="H1407" s="64" t="str">
        <f t="shared" si="32"/>
        <v/>
      </c>
      <c r="I1407" s="5"/>
      <c r="J1407" s="5"/>
      <c r="K1407" s="64" t="str">
        <f t="shared" si="33"/>
        <v/>
      </c>
      <c r="L1407" s="119"/>
      <c r="M1407" s="152"/>
      <c r="N1407" s="119"/>
      <c r="O1407" s="5" t="s">
        <v>293</v>
      </c>
      <c r="P1407" s="127"/>
      <c r="Q1407" s="129"/>
      <c r="R1407" s="237"/>
      <c r="S1407" s="128"/>
      <c r="T1407" s="119"/>
      <c r="U1407" s="130"/>
      <c r="V1407" s="130"/>
      <c r="W1407" s="5"/>
      <c r="X1407" s="128"/>
      <c r="Y1407" s="127"/>
      <c r="Z1407" s="127"/>
      <c r="AA1407" s="128"/>
      <c r="AB1407" s="119"/>
      <c r="AC1407" s="68" t="s">
        <v>82</v>
      </c>
      <c r="AD1407" s="35"/>
      <c r="AE1407" s="112"/>
      <c r="AF1407" s="112"/>
      <c r="AG1407" s="112"/>
      <c r="AH1407" s="112"/>
      <c r="AI1407" s="6"/>
      <c r="AJ1407" s="6"/>
      <c r="AK1407" s="6"/>
      <c r="AL1407" s="145"/>
      <c r="AM1407" s="135"/>
      <c r="AN1407" s="136"/>
      <c r="AO1407" s="136"/>
      <c r="AP1407" s="136"/>
      <c r="AQ1407" s="147"/>
      <c r="AR1407" s="145"/>
      <c r="AS1407" s="110"/>
      <c r="AT1407" s="119"/>
      <c r="AU1407" s="10"/>
      <c r="AV1407" s="119"/>
      <c r="AW1407" s="8"/>
      <c r="AX1407" s="9"/>
      <c r="AY1407" s="9"/>
      <c r="AZ1407" s="9"/>
      <c r="BA1407" s="145"/>
      <c r="BB1407" s="145"/>
      <c r="BC1407" s="149"/>
      <c r="BD1407" s="33"/>
      <c r="BE1407" s="6"/>
      <c r="BF1407" s="8"/>
      <c r="BG1407" s="154"/>
      <c r="BH1407" s="119"/>
      <c r="BI1407" s="119"/>
      <c r="BJ1407" s="6"/>
      <c r="BK1407" s="108"/>
      <c r="BL1407" s="108"/>
      <c r="BM1407" s="6"/>
      <c r="BN1407" s="6"/>
      <c r="BO1407" s="7"/>
      <c r="BP1407" s="6"/>
      <c r="BQ1407" s="156"/>
      <c r="BR1407" s="139" t="s">
        <v>80</v>
      </c>
      <c r="BS1407" s="159"/>
      <c r="BT1407" s="6"/>
    </row>
    <row r="1408" spans="1:72" s="101" customFormat="1" x14ac:dyDescent="0.25">
      <c r="A1408" s="122"/>
      <c r="B1408" s="123"/>
      <c r="C1408" s="124"/>
      <c r="D1408" s="124"/>
      <c r="E1408" s="185"/>
      <c r="F1408" s="5"/>
      <c r="G1408" s="5"/>
      <c r="H1408" s="64" t="str">
        <f t="shared" si="32"/>
        <v/>
      </c>
      <c r="I1408" s="5"/>
      <c r="J1408" s="5"/>
      <c r="K1408" s="64" t="str">
        <f t="shared" si="33"/>
        <v/>
      </c>
      <c r="L1408" s="119"/>
      <c r="M1408" s="152"/>
      <c r="N1408" s="119"/>
      <c r="O1408" s="5" t="s">
        <v>293</v>
      </c>
      <c r="P1408" s="127"/>
      <c r="Q1408" s="129"/>
      <c r="R1408" s="237"/>
      <c r="S1408" s="128"/>
      <c r="T1408" s="119"/>
      <c r="U1408" s="130"/>
      <c r="V1408" s="130"/>
      <c r="W1408" s="5"/>
      <c r="X1408" s="128"/>
      <c r="Y1408" s="127"/>
      <c r="Z1408" s="127"/>
      <c r="AA1408" s="128"/>
      <c r="AB1408" s="119"/>
      <c r="AC1408" s="68" t="s">
        <v>82</v>
      </c>
      <c r="AD1408" s="35"/>
      <c r="AE1408" s="112"/>
      <c r="AF1408" s="112"/>
      <c r="AG1408" s="112"/>
      <c r="AH1408" s="112"/>
      <c r="AI1408" s="6"/>
      <c r="AJ1408" s="6"/>
      <c r="AK1408" s="6"/>
      <c r="AL1408" s="145"/>
      <c r="AM1408" s="135"/>
      <c r="AN1408" s="136"/>
      <c r="AO1408" s="136"/>
      <c r="AP1408" s="136"/>
      <c r="AQ1408" s="147"/>
      <c r="AR1408" s="145"/>
      <c r="AS1408" s="110"/>
      <c r="AT1408" s="119"/>
      <c r="AU1408" s="10"/>
      <c r="AV1408" s="119"/>
      <c r="AW1408" s="8"/>
      <c r="AX1408" s="9"/>
      <c r="AY1408" s="9"/>
      <c r="AZ1408" s="9"/>
      <c r="BA1408" s="145"/>
      <c r="BB1408" s="145"/>
      <c r="BC1408" s="149"/>
      <c r="BD1408" s="33"/>
      <c r="BE1408" s="6"/>
      <c r="BF1408" s="8"/>
      <c r="BG1408" s="154"/>
      <c r="BH1408" s="119"/>
      <c r="BI1408" s="119"/>
      <c r="BJ1408" s="6"/>
      <c r="BK1408" s="108"/>
      <c r="BL1408" s="108"/>
      <c r="BM1408" s="6"/>
      <c r="BN1408" s="6"/>
      <c r="BO1408" s="7"/>
      <c r="BP1408" s="6"/>
      <c r="BQ1408" s="156"/>
      <c r="BR1408" s="139" t="s">
        <v>80</v>
      </c>
      <c r="BS1408" s="159"/>
      <c r="BT1408" s="6"/>
    </row>
    <row r="1409" spans="1:72" s="101" customFormat="1" x14ac:dyDescent="0.25">
      <c r="A1409" s="122"/>
      <c r="B1409" s="123"/>
      <c r="C1409" s="124"/>
      <c r="D1409" s="124"/>
      <c r="E1409" s="185"/>
      <c r="F1409" s="5"/>
      <c r="G1409" s="5"/>
      <c r="H1409" s="64" t="str">
        <f t="shared" si="32"/>
        <v/>
      </c>
      <c r="I1409" s="5"/>
      <c r="J1409" s="5"/>
      <c r="K1409" s="64" t="str">
        <f t="shared" si="33"/>
        <v/>
      </c>
      <c r="L1409" s="119"/>
      <c r="M1409" s="152"/>
      <c r="N1409" s="119"/>
      <c r="O1409" s="5" t="s">
        <v>293</v>
      </c>
      <c r="P1409" s="127"/>
      <c r="Q1409" s="129"/>
      <c r="R1409" s="237"/>
      <c r="S1409" s="128"/>
      <c r="T1409" s="119"/>
      <c r="U1409" s="130"/>
      <c r="V1409" s="130"/>
      <c r="W1409" s="5"/>
      <c r="X1409" s="128"/>
      <c r="Y1409" s="127"/>
      <c r="Z1409" s="127"/>
      <c r="AA1409" s="128"/>
      <c r="AB1409" s="119"/>
      <c r="AC1409" s="68" t="s">
        <v>82</v>
      </c>
      <c r="AD1409" s="35"/>
      <c r="AE1409" s="112"/>
      <c r="AF1409" s="112"/>
      <c r="AG1409" s="112"/>
      <c r="AH1409" s="112"/>
      <c r="AI1409" s="6"/>
      <c r="AJ1409" s="6"/>
      <c r="AK1409" s="6"/>
      <c r="AL1409" s="145"/>
      <c r="AM1409" s="135"/>
      <c r="AN1409" s="136"/>
      <c r="AO1409" s="136"/>
      <c r="AP1409" s="136"/>
      <c r="AQ1409" s="147"/>
      <c r="AR1409" s="145"/>
      <c r="AS1409" s="110"/>
      <c r="AT1409" s="119"/>
      <c r="AU1409" s="10"/>
      <c r="AV1409" s="119"/>
      <c r="AW1409" s="8"/>
      <c r="AX1409" s="9"/>
      <c r="AY1409" s="9"/>
      <c r="AZ1409" s="9"/>
      <c r="BA1409" s="145"/>
      <c r="BB1409" s="145"/>
      <c r="BC1409" s="149"/>
      <c r="BD1409" s="33"/>
      <c r="BE1409" s="6"/>
      <c r="BF1409" s="8"/>
      <c r="BG1409" s="154"/>
      <c r="BH1409" s="119"/>
      <c r="BI1409" s="119"/>
      <c r="BJ1409" s="6"/>
      <c r="BK1409" s="108"/>
      <c r="BL1409" s="108"/>
      <c r="BM1409" s="6"/>
      <c r="BN1409" s="6"/>
      <c r="BO1409" s="7"/>
      <c r="BP1409" s="6"/>
      <c r="BQ1409" s="156"/>
      <c r="BR1409" s="139" t="s">
        <v>80</v>
      </c>
      <c r="BS1409" s="159"/>
      <c r="BT1409" s="6"/>
    </row>
    <row r="1410" spans="1:72" s="101" customFormat="1" x14ac:dyDescent="0.25">
      <c r="A1410" s="122"/>
      <c r="B1410" s="123"/>
      <c r="C1410" s="124"/>
      <c r="D1410" s="124"/>
      <c r="E1410" s="185"/>
      <c r="F1410" s="5"/>
      <c r="G1410" s="5"/>
      <c r="H1410" s="64" t="str">
        <f t="shared" si="32"/>
        <v/>
      </c>
      <c r="I1410" s="5"/>
      <c r="J1410" s="5"/>
      <c r="K1410" s="64" t="str">
        <f t="shared" si="33"/>
        <v/>
      </c>
      <c r="L1410" s="119"/>
      <c r="M1410" s="152"/>
      <c r="N1410" s="119"/>
      <c r="O1410" s="5" t="s">
        <v>293</v>
      </c>
      <c r="P1410" s="127"/>
      <c r="Q1410" s="129"/>
      <c r="R1410" s="237"/>
      <c r="S1410" s="128"/>
      <c r="T1410" s="119"/>
      <c r="U1410" s="130"/>
      <c r="V1410" s="130"/>
      <c r="W1410" s="5"/>
      <c r="X1410" s="128"/>
      <c r="Y1410" s="127"/>
      <c r="Z1410" s="127"/>
      <c r="AA1410" s="128"/>
      <c r="AB1410" s="119"/>
      <c r="AC1410" s="68" t="s">
        <v>82</v>
      </c>
      <c r="AD1410" s="35"/>
      <c r="AE1410" s="112"/>
      <c r="AF1410" s="112"/>
      <c r="AG1410" s="112"/>
      <c r="AH1410" s="112"/>
      <c r="AI1410" s="6"/>
      <c r="AJ1410" s="6"/>
      <c r="AK1410" s="6"/>
      <c r="AL1410" s="145"/>
      <c r="AM1410" s="135"/>
      <c r="AN1410" s="136"/>
      <c r="AO1410" s="136"/>
      <c r="AP1410" s="136"/>
      <c r="AQ1410" s="147"/>
      <c r="AR1410" s="145"/>
      <c r="AS1410" s="110"/>
      <c r="AT1410" s="119"/>
      <c r="AU1410" s="10"/>
      <c r="AV1410" s="119"/>
      <c r="AW1410" s="8"/>
      <c r="AX1410" s="9"/>
      <c r="AY1410" s="9"/>
      <c r="AZ1410" s="9"/>
      <c r="BA1410" s="145"/>
      <c r="BB1410" s="145"/>
      <c r="BC1410" s="149"/>
      <c r="BD1410" s="33"/>
      <c r="BE1410" s="6"/>
      <c r="BF1410" s="8"/>
      <c r="BG1410" s="154"/>
      <c r="BH1410" s="119"/>
      <c r="BI1410" s="119"/>
      <c r="BJ1410" s="6"/>
      <c r="BK1410" s="108"/>
      <c r="BL1410" s="108"/>
      <c r="BM1410" s="6"/>
      <c r="BN1410" s="6"/>
      <c r="BO1410" s="7"/>
      <c r="BP1410" s="6"/>
      <c r="BQ1410" s="156"/>
      <c r="BR1410" s="139" t="s">
        <v>80</v>
      </c>
      <c r="BS1410" s="159"/>
      <c r="BT1410" s="6"/>
    </row>
    <row r="1411" spans="1:72" s="101" customFormat="1" x14ac:dyDescent="0.25">
      <c r="A1411" s="122"/>
      <c r="B1411" s="123"/>
      <c r="C1411" s="124"/>
      <c r="D1411" s="124"/>
      <c r="E1411" s="185"/>
      <c r="F1411" s="5"/>
      <c r="G1411" s="5"/>
      <c r="H1411" s="64" t="str">
        <f t="shared" si="32"/>
        <v/>
      </c>
      <c r="I1411" s="5"/>
      <c r="J1411" s="5"/>
      <c r="K1411" s="64" t="str">
        <f t="shared" si="33"/>
        <v/>
      </c>
      <c r="L1411" s="119"/>
      <c r="M1411" s="152"/>
      <c r="N1411" s="119"/>
      <c r="O1411" s="5" t="s">
        <v>293</v>
      </c>
      <c r="P1411" s="127"/>
      <c r="Q1411" s="129"/>
      <c r="R1411" s="237"/>
      <c r="S1411" s="128"/>
      <c r="T1411" s="119"/>
      <c r="U1411" s="130"/>
      <c r="V1411" s="130"/>
      <c r="W1411" s="5"/>
      <c r="X1411" s="128"/>
      <c r="Y1411" s="127"/>
      <c r="Z1411" s="127"/>
      <c r="AA1411" s="128"/>
      <c r="AB1411" s="119"/>
      <c r="AC1411" s="68" t="s">
        <v>82</v>
      </c>
      <c r="AD1411" s="35"/>
      <c r="AE1411" s="112"/>
      <c r="AF1411" s="112"/>
      <c r="AG1411" s="112"/>
      <c r="AH1411" s="112"/>
      <c r="AI1411" s="6"/>
      <c r="AJ1411" s="6"/>
      <c r="AK1411" s="6"/>
      <c r="AL1411" s="145"/>
      <c r="AM1411" s="135"/>
      <c r="AN1411" s="136"/>
      <c r="AO1411" s="136"/>
      <c r="AP1411" s="136"/>
      <c r="AQ1411" s="147"/>
      <c r="AR1411" s="145"/>
      <c r="AS1411" s="110"/>
      <c r="AT1411" s="119"/>
      <c r="AU1411" s="10"/>
      <c r="AV1411" s="119"/>
      <c r="AW1411" s="8"/>
      <c r="AX1411" s="9"/>
      <c r="AY1411" s="9"/>
      <c r="AZ1411" s="9"/>
      <c r="BA1411" s="145"/>
      <c r="BB1411" s="145"/>
      <c r="BC1411" s="149"/>
      <c r="BD1411" s="33"/>
      <c r="BE1411" s="6"/>
      <c r="BF1411" s="8"/>
      <c r="BG1411" s="154"/>
      <c r="BH1411" s="119"/>
      <c r="BI1411" s="119"/>
      <c r="BJ1411" s="6"/>
      <c r="BK1411" s="108"/>
      <c r="BL1411" s="108"/>
      <c r="BM1411" s="6"/>
      <c r="BN1411" s="6"/>
      <c r="BO1411" s="7"/>
      <c r="BP1411" s="6"/>
      <c r="BQ1411" s="156"/>
      <c r="BR1411" s="139" t="s">
        <v>80</v>
      </c>
      <c r="BS1411" s="159"/>
      <c r="BT1411" s="6"/>
    </row>
    <row r="1412" spans="1:72" s="101" customFormat="1" x14ac:dyDescent="0.25">
      <c r="A1412" s="122"/>
      <c r="B1412" s="123"/>
      <c r="C1412" s="124"/>
      <c r="D1412" s="124"/>
      <c r="E1412" s="185"/>
      <c r="F1412" s="5"/>
      <c r="G1412" s="5"/>
      <c r="H1412" s="64" t="str">
        <f t="shared" si="32"/>
        <v/>
      </c>
      <c r="I1412" s="5"/>
      <c r="J1412" s="5"/>
      <c r="K1412" s="64" t="str">
        <f t="shared" si="33"/>
        <v/>
      </c>
      <c r="L1412" s="119"/>
      <c r="M1412" s="152"/>
      <c r="N1412" s="119"/>
      <c r="O1412" s="5" t="s">
        <v>293</v>
      </c>
      <c r="P1412" s="127"/>
      <c r="Q1412" s="129"/>
      <c r="R1412" s="237"/>
      <c r="S1412" s="128"/>
      <c r="T1412" s="119"/>
      <c r="U1412" s="130"/>
      <c r="V1412" s="130"/>
      <c r="W1412" s="5"/>
      <c r="X1412" s="128"/>
      <c r="Y1412" s="127"/>
      <c r="Z1412" s="127"/>
      <c r="AA1412" s="128"/>
      <c r="AB1412" s="119"/>
      <c r="AC1412" s="68" t="s">
        <v>82</v>
      </c>
      <c r="AD1412" s="35"/>
      <c r="AE1412" s="112"/>
      <c r="AF1412" s="112"/>
      <c r="AG1412" s="112"/>
      <c r="AH1412" s="112"/>
      <c r="AI1412" s="6"/>
      <c r="AJ1412" s="6"/>
      <c r="AK1412" s="6"/>
      <c r="AL1412" s="145"/>
      <c r="AM1412" s="135"/>
      <c r="AN1412" s="136"/>
      <c r="AO1412" s="136"/>
      <c r="AP1412" s="136"/>
      <c r="AQ1412" s="147"/>
      <c r="AR1412" s="145"/>
      <c r="AS1412" s="110"/>
      <c r="AT1412" s="119"/>
      <c r="AU1412" s="10"/>
      <c r="AV1412" s="119"/>
      <c r="AW1412" s="8"/>
      <c r="AX1412" s="9"/>
      <c r="AY1412" s="9"/>
      <c r="AZ1412" s="9"/>
      <c r="BA1412" s="145"/>
      <c r="BB1412" s="145"/>
      <c r="BC1412" s="149"/>
      <c r="BD1412" s="33"/>
      <c r="BE1412" s="6"/>
      <c r="BF1412" s="8"/>
      <c r="BG1412" s="154"/>
      <c r="BH1412" s="119"/>
      <c r="BI1412" s="119"/>
      <c r="BJ1412" s="6"/>
      <c r="BK1412" s="108"/>
      <c r="BL1412" s="108"/>
      <c r="BM1412" s="6"/>
      <c r="BN1412" s="6"/>
      <c r="BO1412" s="7"/>
      <c r="BP1412" s="6"/>
      <c r="BQ1412" s="156"/>
      <c r="BR1412" s="139" t="s">
        <v>80</v>
      </c>
      <c r="BS1412" s="159"/>
      <c r="BT1412" s="6"/>
    </row>
    <row r="1413" spans="1:72" s="101" customFormat="1" x14ac:dyDescent="0.25">
      <c r="A1413" s="122"/>
      <c r="B1413" s="123"/>
      <c r="C1413" s="124"/>
      <c r="D1413" s="124"/>
      <c r="E1413" s="185"/>
      <c r="F1413" s="5"/>
      <c r="G1413" s="5"/>
      <c r="H1413" s="64" t="str">
        <f t="shared" si="32"/>
        <v/>
      </c>
      <c r="I1413" s="5"/>
      <c r="J1413" s="5"/>
      <c r="K1413" s="64" t="str">
        <f t="shared" si="33"/>
        <v/>
      </c>
      <c r="L1413" s="119"/>
      <c r="M1413" s="152"/>
      <c r="N1413" s="119"/>
      <c r="O1413" s="5" t="s">
        <v>293</v>
      </c>
      <c r="P1413" s="127"/>
      <c r="Q1413" s="129"/>
      <c r="R1413" s="237"/>
      <c r="S1413" s="128"/>
      <c r="T1413" s="119"/>
      <c r="U1413" s="130"/>
      <c r="V1413" s="130"/>
      <c r="W1413" s="5"/>
      <c r="X1413" s="128"/>
      <c r="Y1413" s="127"/>
      <c r="Z1413" s="127"/>
      <c r="AA1413" s="128"/>
      <c r="AB1413" s="119"/>
      <c r="AC1413" s="68" t="s">
        <v>82</v>
      </c>
      <c r="AD1413" s="35"/>
      <c r="AE1413" s="112"/>
      <c r="AF1413" s="112"/>
      <c r="AG1413" s="112"/>
      <c r="AH1413" s="112"/>
      <c r="AI1413" s="6"/>
      <c r="AJ1413" s="6"/>
      <c r="AK1413" s="6"/>
      <c r="AL1413" s="145"/>
      <c r="AM1413" s="135"/>
      <c r="AN1413" s="136"/>
      <c r="AO1413" s="136"/>
      <c r="AP1413" s="136"/>
      <c r="AQ1413" s="147"/>
      <c r="AR1413" s="145"/>
      <c r="AS1413" s="110"/>
      <c r="AT1413" s="119"/>
      <c r="AU1413" s="10"/>
      <c r="AV1413" s="119"/>
      <c r="AW1413" s="8"/>
      <c r="AX1413" s="9"/>
      <c r="AY1413" s="9"/>
      <c r="AZ1413" s="9"/>
      <c r="BA1413" s="145"/>
      <c r="BB1413" s="145"/>
      <c r="BC1413" s="149"/>
      <c r="BD1413" s="33"/>
      <c r="BE1413" s="6"/>
      <c r="BF1413" s="8"/>
      <c r="BG1413" s="154"/>
      <c r="BH1413" s="119"/>
      <c r="BI1413" s="119"/>
      <c r="BJ1413" s="6"/>
      <c r="BK1413" s="108"/>
      <c r="BL1413" s="108"/>
      <c r="BM1413" s="6"/>
      <c r="BN1413" s="6"/>
      <c r="BO1413" s="7"/>
      <c r="BP1413" s="6"/>
      <c r="BQ1413" s="156"/>
      <c r="BR1413" s="139" t="s">
        <v>80</v>
      </c>
      <c r="BS1413" s="159"/>
      <c r="BT1413" s="6"/>
    </row>
    <row r="1414" spans="1:72" s="101" customFormat="1" x14ac:dyDescent="0.25">
      <c r="A1414" s="122"/>
      <c r="B1414" s="123"/>
      <c r="C1414" s="124"/>
      <c r="D1414" s="124"/>
      <c r="E1414" s="185"/>
      <c r="F1414" s="5"/>
      <c r="G1414" s="5"/>
      <c r="H1414" s="64" t="str">
        <f t="shared" si="32"/>
        <v/>
      </c>
      <c r="I1414" s="5"/>
      <c r="J1414" s="5"/>
      <c r="K1414" s="64" t="str">
        <f t="shared" si="33"/>
        <v/>
      </c>
      <c r="L1414" s="119"/>
      <c r="M1414" s="152"/>
      <c r="N1414" s="119"/>
      <c r="O1414" s="5" t="s">
        <v>293</v>
      </c>
      <c r="P1414" s="127"/>
      <c r="Q1414" s="129"/>
      <c r="R1414" s="237"/>
      <c r="S1414" s="128"/>
      <c r="T1414" s="119"/>
      <c r="U1414" s="130"/>
      <c r="V1414" s="130"/>
      <c r="W1414" s="5"/>
      <c r="X1414" s="128"/>
      <c r="Y1414" s="127"/>
      <c r="Z1414" s="127"/>
      <c r="AA1414" s="128"/>
      <c r="AB1414" s="119"/>
      <c r="AC1414" s="68" t="s">
        <v>82</v>
      </c>
      <c r="AD1414" s="35"/>
      <c r="AE1414" s="112"/>
      <c r="AF1414" s="112"/>
      <c r="AG1414" s="112"/>
      <c r="AH1414" s="112"/>
      <c r="AI1414" s="6"/>
      <c r="AJ1414" s="6"/>
      <c r="AK1414" s="6"/>
      <c r="AL1414" s="145"/>
      <c r="AM1414" s="135"/>
      <c r="AN1414" s="136"/>
      <c r="AO1414" s="136"/>
      <c r="AP1414" s="136"/>
      <c r="AQ1414" s="147"/>
      <c r="AR1414" s="145"/>
      <c r="AS1414" s="110"/>
      <c r="AT1414" s="119"/>
      <c r="AU1414" s="10"/>
      <c r="AV1414" s="119"/>
      <c r="AW1414" s="8"/>
      <c r="AX1414" s="9"/>
      <c r="AY1414" s="9"/>
      <c r="AZ1414" s="9"/>
      <c r="BA1414" s="145"/>
      <c r="BB1414" s="145"/>
      <c r="BC1414" s="149"/>
      <c r="BD1414" s="33"/>
      <c r="BE1414" s="6"/>
      <c r="BF1414" s="8"/>
      <c r="BG1414" s="154"/>
      <c r="BH1414" s="119"/>
      <c r="BI1414" s="119"/>
      <c r="BJ1414" s="6"/>
      <c r="BK1414" s="108"/>
      <c r="BL1414" s="108"/>
      <c r="BM1414" s="6"/>
      <c r="BN1414" s="6"/>
      <c r="BO1414" s="7"/>
      <c r="BP1414" s="6"/>
      <c r="BQ1414" s="156"/>
      <c r="BR1414" s="139" t="s">
        <v>80</v>
      </c>
      <c r="BS1414" s="159"/>
      <c r="BT1414" s="6"/>
    </row>
    <row r="1415" spans="1:72" s="101" customFormat="1" x14ac:dyDescent="0.25">
      <c r="A1415" s="122"/>
      <c r="B1415" s="123"/>
      <c r="C1415" s="124"/>
      <c r="D1415" s="124"/>
      <c r="E1415" s="185"/>
      <c r="F1415" s="5"/>
      <c r="G1415" s="5"/>
      <c r="H1415" s="64" t="str">
        <f t="shared" si="32"/>
        <v/>
      </c>
      <c r="I1415" s="5"/>
      <c r="J1415" s="5"/>
      <c r="K1415" s="64" t="str">
        <f t="shared" si="33"/>
        <v/>
      </c>
      <c r="L1415" s="119"/>
      <c r="M1415" s="152"/>
      <c r="N1415" s="119"/>
      <c r="O1415" s="5" t="s">
        <v>293</v>
      </c>
      <c r="P1415" s="127"/>
      <c r="Q1415" s="129"/>
      <c r="R1415" s="237"/>
      <c r="S1415" s="128"/>
      <c r="T1415" s="119"/>
      <c r="U1415" s="130"/>
      <c r="V1415" s="130"/>
      <c r="W1415" s="5"/>
      <c r="X1415" s="128"/>
      <c r="Y1415" s="127"/>
      <c r="Z1415" s="127"/>
      <c r="AA1415" s="128"/>
      <c r="AB1415" s="119"/>
      <c r="AC1415" s="68" t="s">
        <v>82</v>
      </c>
      <c r="AD1415" s="35"/>
      <c r="AE1415" s="112"/>
      <c r="AF1415" s="112"/>
      <c r="AG1415" s="112"/>
      <c r="AH1415" s="112"/>
      <c r="AI1415" s="6"/>
      <c r="AJ1415" s="6"/>
      <c r="AK1415" s="6"/>
      <c r="AL1415" s="145"/>
      <c r="AM1415" s="135"/>
      <c r="AN1415" s="136"/>
      <c r="AO1415" s="136"/>
      <c r="AP1415" s="136"/>
      <c r="AQ1415" s="147"/>
      <c r="AR1415" s="145"/>
      <c r="AS1415" s="110"/>
      <c r="AT1415" s="119"/>
      <c r="AU1415" s="10"/>
      <c r="AV1415" s="119"/>
      <c r="AW1415" s="8"/>
      <c r="AX1415" s="9"/>
      <c r="AY1415" s="9"/>
      <c r="AZ1415" s="9"/>
      <c r="BA1415" s="145"/>
      <c r="BB1415" s="145"/>
      <c r="BC1415" s="149"/>
      <c r="BD1415" s="33"/>
      <c r="BE1415" s="6"/>
      <c r="BF1415" s="8"/>
      <c r="BG1415" s="154"/>
      <c r="BH1415" s="119"/>
      <c r="BI1415" s="119"/>
      <c r="BJ1415" s="6"/>
      <c r="BK1415" s="108"/>
      <c r="BL1415" s="108"/>
      <c r="BM1415" s="6"/>
      <c r="BN1415" s="6"/>
      <c r="BO1415" s="7"/>
      <c r="BP1415" s="6"/>
      <c r="BQ1415" s="156"/>
      <c r="BR1415" s="139" t="s">
        <v>80</v>
      </c>
      <c r="BS1415" s="159"/>
      <c r="BT1415" s="6"/>
    </row>
    <row r="1416" spans="1:72" s="101" customFormat="1" x14ac:dyDescent="0.25">
      <c r="A1416" s="122"/>
      <c r="B1416" s="123"/>
      <c r="C1416" s="123"/>
      <c r="D1416" s="124"/>
      <c r="E1416" s="185"/>
      <c r="F1416" s="5"/>
      <c r="G1416" s="5"/>
      <c r="H1416" s="64" t="str">
        <f t="shared" si="32"/>
        <v/>
      </c>
      <c r="I1416" s="5"/>
      <c r="J1416" s="5"/>
      <c r="K1416" s="103" t="str">
        <f t="shared" si="33"/>
        <v/>
      </c>
      <c r="L1416" s="119"/>
      <c r="M1416" s="152"/>
      <c r="N1416" s="119"/>
      <c r="O1416" s="5" t="s">
        <v>293</v>
      </c>
      <c r="P1416" s="127"/>
      <c r="Q1416" s="129"/>
      <c r="R1416" s="237"/>
      <c r="S1416" s="128"/>
      <c r="T1416" s="119"/>
      <c r="U1416" s="130"/>
      <c r="V1416" s="130"/>
      <c r="W1416" s="5"/>
      <c r="X1416" s="128"/>
      <c r="Y1416" s="127"/>
      <c r="Z1416" s="127"/>
      <c r="AA1416" s="128"/>
      <c r="AB1416" s="119"/>
      <c r="AC1416" s="68" t="s">
        <v>82</v>
      </c>
      <c r="AD1416" s="35"/>
      <c r="AE1416" s="112"/>
      <c r="AF1416" s="112"/>
      <c r="AG1416" s="112"/>
      <c r="AH1416" s="112"/>
      <c r="AI1416" s="6"/>
      <c r="AJ1416" s="6"/>
      <c r="AK1416" s="6"/>
      <c r="AL1416" s="145"/>
      <c r="AM1416" s="135"/>
      <c r="AN1416" s="136"/>
      <c r="AO1416" s="136"/>
      <c r="AP1416" s="136"/>
      <c r="AQ1416" s="147"/>
      <c r="AR1416" s="145"/>
      <c r="AS1416" s="110"/>
      <c r="AT1416" s="119"/>
      <c r="AU1416" s="10"/>
      <c r="AV1416" s="119"/>
      <c r="AW1416" s="8"/>
      <c r="AX1416" s="9"/>
      <c r="AY1416" s="9"/>
      <c r="AZ1416" s="9"/>
      <c r="BA1416" s="145"/>
      <c r="BB1416" s="145"/>
      <c r="BC1416" s="149"/>
      <c r="BD1416" s="33"/>
      <c r="BE1416" s="6"/>
      <c r="BF1416" s="8"/>
      <c r="BG1416" s="154"/>
      <c r="BH1416" s="119"/>
      <c r="BI1416" s="119"/>
      <c r="BJ1416" s="6"/>
      <c r="BK1416" s="108"/>
      <c r="BL1416" s="108"/>
      <c r="BM1416" s="6"/>
      <c r="BN1416" s="6"/>
      <c r="BO1416" s="7"/>
      <c r="BP1416" s="6"/>
      <c r="BQ1416" s="156"/>
      <c r="BR1416" s="139" t="s">
        <v>80</v>
      </c>
      <c r="BS1416" s="159"/>
      <c r="BT1416" s="6"/>
    </row>
    <row r="1417" spans="1:72" s="101" customFormat="1" x14ac:dyDescent="0.25">
      <c r="A1417" s="122"/>
      <c r="B1417" s="123"/>
      <c r="C1417" s="123"/>
      <c r="D1417" s="124"/>
      <c r="E1417" s="185"/>
      <c r="F1417" s="5"/>
      <c r="G1417" s="5"/>
      <c r="H1417" s="64" t="str">
        <f t="shared" si="32"/>
        <v/>
      </c>
      <c r="I1417" s="5"/>
      <c r="J1417" s="5"/>
      <c r="K1417" s="103" t="str">
        <f t="shared" si="33"/>
        <v/>
      </c>
      <c r="L1417" s="119"/>
      <c r="M1417" s="152"/>
      <c r="N1417" s="119"/>
      <c r="O1417" s="5" t="s">
        <v>293</v>
      </c>
      <c r="P1417" s="127"/>
      <c r="Q1417" s="129"/>
      <c r="R1417" s="237"/>
      <c r="S1417" s="128"/>
      <c r="T1417" s="119"/>
      <c r="U1417" s="130"/>
      <c r="V1417" s="130"/>
      <c r="W1417" s="5"/>
      <c r="X1417" s="128"/>
      <c r="Y1417" s="127"/>
      <c r="Z1417" s="127"/>
      <c r="AA1417" s="128"/>
      <c r="AB1417" s="119"/>
      <c r="AC1417" s="68" t="s">
        <v>82</v>
      </c>
      <c r="AD1417" s="35"/>
      <c r="AE1417" s="112"/>
      <c r="AF1417" s="112"/>
      <c r="AG1417" s="112"/>
      <c r="AH1417" s="112"/>
      <c r="AI1417" s="6"/>
      <c r="AJ1417" s="6"/>
      <c r="AK1417" s="6"/>
      <c r="AL1417" s="145"/>
      <c r="AM1417" s="135"/>
      <c r="AN1417" s="136"/>
      <c r="AO1417" s="136"/>
      <c r="AP1417" s="136"/>
      <c r="AQ1417" s="147"/>
      <c r="AR1417" s="145"/>
      <c r="AS1417" s="110"/>
      <c r="AT1417" s="119"/>
      <c r="AU1417" s="10"/>
      <c r="AV1417" s="119"/>
      <c r="AW1417" s="8"/>
      <c r="AX1417" s="9"/>
      <c r="AY1417" s="9"/>
      <c r="AZ1417" s="9"/>
      <c r="BA1417" s="145"/>
      <c r="BB1417" s="145"/>
      <c r="BC1417" s="149"/>
      <c r="BD1417" s="33"/>
      <c r="BE1417" s="6"/>
      <c r="BF1417" s="8"/>
      <c r="BG1417" s="154"/>
      <c r="BH1417" s="119"/>
      <c r="BI1417" s="119"/>
      <c r="BJ1417" s="6"/>
      <c r="BK1417" s="108"/>
      <c r="BL1417" s="108"/>
      <c r="BM1417" s="6"/>
      <c r="BN1417" s="6"/>
      <c r="BO1417" s="7"/>
      <c r="BP1417" s="6"/>
      <c r="BQ1417" s="156"/>
      <c r="BR1417" s="139" t="s">
        <v>80</v>
      </c>
      <c r="BS1417" s="159"/>
      <c r="BT1417" s="6"/>
    </row>
    <row r="1418" spans="1:72" s="101" customFormat="1" x14ac:dyDescent="0.25">
      <c r="A1418" s="122"/>
      <c r="B1418" s="123"/>
      <c r="C1418" s="123"/>
      <c r="D1418" s="124"/>
      <c r="E1418" s="185"/>
      <c r="F1418" s="5"/>
      <c r="G1418" s="5"/>
      <c r="H1418" s="64" t="str">
        <f t="shared" si="32"/>
        <v/>
      </c>
      <c r="I1418" s="5"/>
      <c r="J1418" s="5"/>
      <c r="K1418" s="103" t="str">
        <f t="shared" si="33"/>
        <v/>
      </c>
      <c r="L1418" s="119"/>
      <c r="M1418" s="152"/>
      <c r="N1418" s="119"/>
      <c r="O1418" s="5" t="s">
        <v>293</v>
      </c>
      <c r="P1418" s="127"/>
      <c r="Q1418" s="129"/>
      <c r="R1418" s="237"/>
      <c r="S1418" s="128"/>
      <c r="T1418" s="119"/>
      <c r="U1418" s="130"/>
      <c r="V1418" s="130"/>
      <c r="W1418" s="5"/>
      <c r="X1418" s="128"/>
      <c r="Y1418" s="127"/>
      <c r="Z1418" s="127"/>
      <c r="AA1418" s="128"/>
      <c r="AB1418" s="119"/>
      <c r="AC1418" s="68" t="s">
        <v>82</v>
      </c>
      <c r="AD1418" s="35"/>
      <c r="AE1418" s="112"/>
      <c r="AF1418" s="112"/>
      <c r="AG1418" s="112"/>
      <c r="AH1418" s="112"/>
      <c r="AI1418" s="6"/>
      <c r="AJ1418" s="6"/>
      <c r="AK1418" s="6"/>
      <c r="AL1418" s="145"/>
      <c r="AM1418" s="135"/>
      <c r="AN1418" s="136"/>
      <c r="AO1418" s="136"/>
      <c r="AP1418" s="136"/>
      <c r="AQ1418" s="147"/>
      <c r="AR1418" s="145"/>
      <c r="AS1418" s="110"/>
      <c r="AT1418" s="119"/>
      <c r="AU1418" s="10"/>
      <c r="AV1418" s="119"/>
      <c r="AW1418" s="8"/>
      <c r="AX1418" s="9"/>
      <c r="AY1418" s="9"/>
      <c r="AZ1418" s="9"/>
      <c r="BA1418" s="145"/>
      <c r="BB1418" s="145"/>
      <c r="BC1418" s="149"/>
      <c r="BD1418" s="33"/>
      <c r="BE1418" s="6"/>
      <c r="BF1418" s="8"/>
      <c r="BG1418" s="154"/>
      <c r="BH1418" s="119"/>
      <c r="BI1418" s="119"/>
      <c r="BJ1418" s="6"/>
      <c r="BK1418" s="108"/>
      <c r="BL1418" s="108"/>
      <c r="BM1418" s="6"/>
      <c r="BN1418" s="6"/>
      <c r="BO1418" s="7"/>
      <c r="BP1418" s="6"/>
      <c r="BQ1418" s="156"/>
      <c r="BR1418" s="139" t="s">
        <v>80</v>
      </c>
      <c r="BS1418" s="159"/>
      <c r="BT1418" s="6"/>
    </row>
    <row r="1419" spans="1:72" s="101" customFormat="1" x14ac:dyDescent="0.25">
      <c r="A1419" s="122"/>
      <c r="B1419" s="123"/>
      <c r="C1419" s="123"/>
      <c r="D1419" s="124"/>
      <c r="E1419" s="185"/>
      <c r="F1419" s="5"/>
      <c r="G1419" s="5"/>
      <c r="H1419" s="64" t="str">
        <f t="shared" si="32"/>
        <v/>
      </c>
      <c r="I1419" s="5"/>
      <c r="J1419" s="5"/>
      <c r="K1419" s="103" t="str">
        <f t="shared" si="33"/>
        <v/>
      </c>
      <c r="L1419" s="119"/>
      <c r="M1419" s="152"/>
      <c r="N1419" s="119"/>
      <c r="O1419" s="5" t="s">
        <v>293</v>
      </c>
      <c r="P1419" s="127"/>
      <c r="Q1419" s="129"/>
      <c r="R1419" s="237"/>
      <c r="S1419" s="128"/>
      <c r="T1419" s="119"/>
      <c r="U1419" s="130"/>
      <c r="V1419" s="130"/>
      <c r="W1419" s="5"/>
      <c r="X1419" s="128"/>
      <c r="Y1419" s="127"/>
      <c r="Z1419" s="127"/>
      <c r="AA1419" s="128"/>
      <c r="AB1419" s="119"/>
      <c r="AC1419" s="68" t="s">
        <v>82</v>
      </c>
      <c r="AD1419" s="35"/>
      <c r="AE1419" s="112"/>
      <c r="AF1419" s="112"/>
      <c r="AG1419" s="112"/>
      <c r="AH1419" s="112"/>
      <c r="AI1419" s="6"/>
      <c r="AJ1419" s="6"/>
      <c r="AK1419" s="6"/>
      <c r="AL1419" s="145"/>
      <c r="AM1419" s="135"/>
      <c r="AN1419" s="136"/>
      <c r="AO1419" s="136"/>
      <c r="AP1419" s="136"/>
      <c r="AQ1419" s="147"/>
      <c r="AR1419" s="145"/>
      <c r="AS1419" s="110"/>
      <c r="AT1419" s="119"/>
      <c r="AU1419" s="10"/>
      <c r="AV1419" s="119"/>
      <c r="AW1419" s="8"/>
      <c r="AX1419" s="9"/>
      <c r="AY1419" s="9"/>
      <c r="AZ1419" s="9"/>
      <c r="BA1419" s="145"/>
      <c r="BB1419" s="145"/>
      <c r="BC1419" s="149"/>
      <c r="BD1419" s="33"/>
      <c r="BE1419" s="6"/>
      <c r="BF1419" s="8"/>
      <c r="BG1419" s="154"/>
      <c r="BH1419" s="119"/>
      <c r="BI1419" s="119"/>
      <c r="BJ1419" s="6"/>
      <c r="BK1419" s="108"/>
      <c r="BL1419" s="108"/>
      <c r="BM1419" s="6"/>
      <c r="BN1419" s="6"/>
      <c r="BO1419" s="7"/>
      <c r="BP1419" s="6"/>
      <c r="BQ1419" s="156"/>
      <c r="BR1419" s="139" t="s">
        <v>80</v>
      </c>
      <c r="BS1419" s="159"/>
      <c r="BT1419" s="6"/>
    </row>
    <row r="1420" spans="1:72" s="101" customFormat="1" x14ac:dyDescent="0.25">
      <c r="A1420" s="122"/>
      <c r="B1420" s="123"/>
      <c r="C1420" s="123"/>
      <c r="D1420" s="124"/>
      <c r="E1420" s="185"/>
      <c r="F1420" s="5"/>
      <c r="G1420" s="5"/>
      <c r="H1420" s="64" t="str">
        <f t="shared" si="32"/>
        <v/>
      </c>
      <c r="I1420" s="5"/>
      <c r="J1420" s="5"/>
      <c r="K1420" s="103" t="str">
        <f t="shared" si="33"/>
        <v/>
      </c>
      <c r="L1420" s="119"/>
      <c r="M1420" s="152"/>
      <c r="N1420" s="119"/>
      <c r="O1420" s="5" t="s">
        <v>293</v>
      </c>
      <c r="P1420" s="127"/>
      <c r="Q1420" s="129"/>
      <c r="R1420" s="237"/>
      <c r="S1420" s="128"/>
      <c r="T1420" s="119"/>
      <c r="U1420" s="130"/>
      <c r="V1420" s="130"/>
      <c r="W1420" s="5"/>
      <c r="X1420" s="128"/>
      <c r="Y1420" s="127"/>
      <c r="Z1420" s="127"/>
      <c r="AA1420" s="128"/>
      <c r="AB1420" s="119"/>
      <c r="AC1420" s="68" t="s">
        <v>82</v>
      </c>
      <c r="AD1420" s="35"/>
      <c r="AE1420" s="112"/>
      <c r="AF1420" s="112"/>
      <c r="AG1420" s="112"/>
      <c r="AH1420" s="112"/>
      <c r="AI1420" s="6"/>
      <c r="AJ1420" s="6"/>
      <c r="AK1420" s="6"/>
      <c r="AL1420" s="145"/>
      <c r="AM1420" s="135"/>
      <c r="AN1420" s="136"/>
      <c r="AO1420" s="136"/>
      <c r="AP1420" s="136"/>
      <c r="AQ1420" s="147"/>
      <c r="AR1420" s="145"/>
      <c r="AS1420" s="110"/>
      <c r="AT1420" s="119"/>
      <c r="AU1420" s="10"/>
      <c r="AV1420" s="119"/>
      <c r="AW1420" s="8"/>
      <c r="AX1420" s="9"/>
      <c r="AY1420" s="9"/>
      <c r="AZ1420" s="9"/>
      <c r="BA1420" s="145"/>
      <c r="BB1420" s="145"/>
      <c r="BC1420" s="149"/>
      <c r="BD1420" s="33"/>
      <c r="BE1420" s="6"/>
      <c r="BF1420" s="8"/>
      <c r="BG1420" s="154"/>
      <c r="BH1420" s="119"/>
      <c r="BI1420" s="119"/>
      <c r="BJ1420" s="6"/>
      <c r="BK1420" s="108"/>
      <c r="BL1420" s="108"/>
      <c r="BM1420" s="6"/>
      <c r="BN1420" s="6"/>
      <c r="BO1420" s="7"/>
      <c r="BP1420" s="6"/>
      <c r="BQ1420" s="156"/>
      <c r="BR1420" s="139" t="s">
        <v>80</v>
      </c>
      <c r="BS1420" s="159"/>
      <c r="BT1420" s="6"/>
    </row>
    <row r="1421" spans="1:72" s="101" customFormat="1" x14ac:dyDescent="0.25">
      <c r="A1421" s="122"/>
      <c r="B1421" s="123"/>
      <c r="C1421" s="123"/>
      <c r="D1421" s="124"/>
      <c r="E1421" s="185"/>
      <c r="F1421" s="5"/>
      <c r="G1421" s="5"/>
      <c r="H1421" s="64" t="str">
        <f t="shared" si="32"/>
        <v/>
      </c>
      <c r="I1421" s="5"/>
      <c r="J1421" s="5"/>
      <c r="K1421" s="103" t="str">
        <f t="shared" si="33"/>
        <v/>
      </c>
      <c r="L1421" s="119"/>
      <c r="M1421" s="152"/>
      <c r="N1421" s="119"/>
      <c r="O1421" s="5" t="s">
        <v>293</v>
      </c>
      <c r="P1421" s="127"/>
      <c r="Q1421" s="129"/>
      <c r="R1421" s="237"/>
      <c r="S1421" s="128"/>
      <c r="T1421" s="119"/>
      <c r="U1421" s="130"/>
      <c r="V1421" s="130"/>
      <c r="W1421" s="5"/>
      <c r="X1421" s="128"/>
      <c r="Y1421" s="127"/>
      <c r="Z1421" s="127"/>
      <c r="AA1421" s="128"/>
      <c r="AB1421" s="119"/>
      <c r="AC1421" s="68" t="s">
        <v>82</v>
      </c>
      <c r="AD1421" s="35"/>
      <c r="AE1421" s="112"/>
      <c r="AF1421" s="112"/>
      <c r="AG1421" s="112"/>
      <c r="AH1421" s="112"/>
      <c r="AI1421" s="6"/>
      <c r="AJ1421" s="6"/>
      <c r="AK1421" s="6"/>
      <c r="AL1421" s="145"/>
      <c r="AM1421" s="135"/>
      <c r="AN1421" s="136"/>
      <c r="AO1421" s="136"/>
      <c r="AP1421" s="136"/>
      <c r="AQ1421" s="147"/>
      <c r="AR1421" s="145"/>
      <c r="AS1421" s="110"/>
      <c r="AT1421" s="119"/>
      <c r="AU1421" s="10"/>
      <c r="AV1421" s="119"/>
      <c r="AW1421" s="8"/>
      <c r="AX1421" s="9"/>
      <c r="AY1421" s="9"/>
      <c r="AZ1421" s="9"/>
      <c r="BA1421" s="145"/>
      <c r="BB1421" s="145"/>
      <c r="BC1421" s="149"/>
      <c r="BD1421" s="33"/>
      <c r="BE1421" s="6"/>
      <c r="BF1421" s="8"/>
      <c r="BG1421" s="154"/>
      <c r="BH1421" s="119"/>
      <c r="BI1421" s="119"/>
      <c r="BJ1421" s="6"/>
      <c r="BK1421" s="108"/>
      <c r="BL1421" s="108"/>
      <c r="BM1421" s="6"/>
      <c r="BN1421" s="6"/>
      <c r="BO1421" s="7"/>
      <c r="BP1421" s="6"/>
      <c r="BQ1421" s="156"/>
      <c r="BR1421" s="139" t="s">
        <v>80</v>
      </c>
      <c r="BS1421" s="159"/>
      <c r="BT1421" s="6"/>
    </row>
    <row r="1422" spans="1:72" s="101" customFormat="1" x14ac:dyDescent="0.25">
      <c r="A1422" s="122"/>
      <c r="B1422" s="123"/>
      <c r="C1422" s="123"/>
      <c r="D1422" s="124"/>
      <c r="E1422" s="185"/>
      <c r="F1422" s="5"/>
      <c r="G1422" s="5"/>
      <c r="H1422" s="64" t="str">
        <f t="shared" si="32"/>
        <v/>
      </c>
      <c r="I1422" s="5"/>
      <c r="J1422" s="5"/>
      <c r="K1422" s="103" t="str">
        <f t="shared" si="33"/>
        <v/>
      </c>
      <c r="L1422" s="119"/>
      <c r="M1422" s="152"/>
      <c r="N1422" s="119"/>
      <c r="O1422" s="5" t="s">
        <v>293</v>
      </c>
      <c r="P1422" s="127"/>
      <c r="Q1422" s="129"/>
      <c r="R1422" s="237"/>
      <c r="S1422" s="128"/>
      <c r="T1422" s="119"/>
      <c r="U1422" s="130"/>
      <c r="V1422" s="130"/>
      <c r="W1422" s="5"/>
      <c r="X1422" s="128"/>
      <c r="Y1422" s="127"/>
      <c r="Z1422" s="127"/>
      <c r="AA1422" s="128"/>
      <c r="AB1422" s="119"/>
      <c r="AC1422" s="68" t="s">
        <v>82</v>
      </c>
      <c r="AD1422" s="35"/>
      <c r="AE1422" s="112"/>
      <c r="AF1422" s="112"/>
      <c r="AG1422" s="112"/>
      <c r="AH1422" s="112"/>
      <c r="AI1422" s="6"/>
      <c r="AJ1422" s="6"/>
      <c r="AK1422" s="6"/>
      <c r="AL1422" s="145"/>
      <c r="AM1422" s="135"/>
      <c r="AN1422" s="136"/>
      <c r="AO1422" s="136"/>
      <c r="AP1422" s="136"/>
      <c r="AQ1422" s="147"/>
      <c r="AR1422" s="145"/>
      <c r="AS1422" s="110"/>
      <c r="AT1422" s="119"/>
      <c r="AU1422" s="10"/>
      <c r="AV1422" s="119"/>
      <c r="AW1422" s="8"/>
      <c r="AX1422" s="9"/>
      <c r="AY1422" s="9"/>
      <c r="AZ1422" s="9"/>
      <c r="BA1422" s="145"/>
      <c r="BB1422" s="145"/>
      <c r="BC1422" s="149"/>
      <c r="BD1422" s="33"/>
      <c r="BE1422" s="6"/>
      <c r="BF1422" s="8"/>
      <c r="BG1422" s="154"/>
      <c r="BH1422" s="119"/>
      <c r="BI1422" s="119"/>
      <c r="BJ1422" s="6"/>
      <c r="BK1422" s="108"/>
      <c r="BL1422" s="108"/>
      <c r="BM1422" s="6"/>
      <c r="BN1422" s="6"/>
      <c r="BO1422" s="7"/>
      <c r="BP1422" s="6"/>
      <c r="BQ1422" s="156"/>
      <c r="BR1422" s="139" t="s">
        <v>80</v>
      </c>
      <c r="BS1422" s="159"/>
      <c r="BT1422" s="6"/>
    </row>
    <row r="1423" spans="1:72" s="101" customFormat="1" x14ac:dyDescent="0.25">
      <c r="A1423" s="122"/>
      <c r="B1423" s="123"/>
      <c r="C1423" s="123"/>
      <c r="D1423" s="124"/>
      <c r="E1423" s="185"/>
      <c r="F1423" s="5"/>
      <c r="G1423" s="5"/>
      <c r="H1423" s="64" t="str">
        <f t="shared" si="32"/>
        <v/>
      </c>
      <c r="I1423" s="5"/>
      <c r="J1423" s="5"/>
      <c r="K1423" s="103" t="str">
        <f t="shared" si="33"/>
        <v/>
      </c>
      <c r="L1423" s="119"/>
      <c r="M1423" s="152"/>
      <c r="N1423" s="119"/>
      <c r="O1423" s="5" t="s">
        <v>293</v>
      </c>
      <c r="P1423" s="127"/>
      <c r="Q1423" s="129"/>
      <c r="R1423" s="237"/>
      <c r="S1423" s="128"/>
      <c r="T1423" s="119"/>
      <c r="U1423" s="130"/>
      <c r="V1423" s="130"/>
      <c r="W1423" s="5"/>
      <c r="X1423" s="128"/>
      <c r="Y1423" s="127"/>
      <c r="Z1423" s="127"/>
      <c r="AA1423" s="128"/>
      <c r="AB1423" s="119"/>
      <c r="AC1423" s="68" t="s">
        <v>82</v>
      </c>
      <c r="AD1423" s="35"/>
      <c r="AE1423" s="112"/>
      <c r="AF1423" s="112"/>
      <c r="AG1423" s="112"/>
      <c r="AH1423" s="112"/>
      <c r="AI1423" s="6"/>
      <c r="AJ1423" s="6"/>
      <c r="AK1423" s="6"/>
      <c r="AL1423" s="145"/>
      <c r="AM1423" s="135"/>
      <c r="AN1423" s="136"/>
      <c r="AO1423" s="136"/>
      <c r="AP1423" s="136"/>
      <c r="AQ1423" s="147"/>
      <c r="AR1423" s="145"/>
      <c r="AS1423" s="110"/>
      <c r="AT1423" s="119"/>
      <c r="AU1423" s="10"/>
      <c r="AV1423" s="119"/>
      <c r="AW1423" s="8"/>
      <c r="AX1423" s="9"/>
      <c r="AY1423" s="9"/>
      <c r="AZ1423" s="9"/>
      <c r="BA1423" s="145"/>
      <c r="BB1423" s="145"/>
      <c r="BC1423" s="149"/>
      <c r="BD1423" s="33"/>
      <c r="BE1423" s="6"/>
      <c r="BF1423" s="8"/>
      <c r="BG1423" s="154"/>
      <c r="BH1423" s="119"/>
      <c r="BI1423" s="119"/>
      <c r="BJ1423" s="6"/>
      <c r="BK1423" s="108"/>
      <c r="BL1423" s="108"/>
      <c r="BM1423" s="6"/>
      <c r="BN1423" s="6"/>
      <c r="BO1423" s="7"/>
      <c r="BP1423" s="6"/>
      <c r="BQ1423" s="156"/>
      <c r="BR1423" s="139" t="s">
        <v>80</v>
      </c>
      <c r="BS1423" s="159"/>
      <c r="BT1423" s="6"/>
    </row>
    <row r="1424" spans="1:72" s="101" customFormat="1" x14ac:dyDescent="0.25">
      <c r="A1424" s="122"/>
      <c r="B1424" s="123"/>
      <c r="C1424" s="123"/>
      <c r="D1424" s="124"/>
      <c r="E1424" s="185"/>
      <c r="F1424" s="5"/>
      <c r="G1424" s="5"/>
      <c r="H1424" s="64" t="str">
        <f t="shared" si="32"/>
        <v/>
      </c>
      <c r="I1424" s="5"/>
      <c r="J1424" s="5"/>
      <c r="K1424" s="103" t="str">
        <f t="shared" si="33"/>
        <v/>
      </c>
      <c r="L1424" s="119"/>
      <c r="M1424" s="152"/>
      <c r="N1424" s="119"/>
      <c r="O1424" s="5" t="s">
        <v>293</v>
      </c>
      <c r="P1424" s="127"/>
      <c r="Q1424" s="129"/>
      <c r="R1424" s="237"/>
      <c r="S1424" s="128"/>
      <c r="T1424" s="119"/>
      <c r="U1424" s="130"/>
      <c r="V1424" s="130"/>
      <c r="W1424" s="5"/>
      <c r="X1424" s="128"/>
      <c r="Y1424" s="127"/>
      <c r="Z1424" s="127"/>
      <c r="AA1424" s="128"/>
      <c r="AB1424" s="119"/>
      <c r="AC1424" s="68" t="s">
        <v>82</v>
      </c>
      <c r="AD1424" s="35"/>
      <c r="AE1424" s="112"/>
      <c r="AF1424" s="112"/>
      <c r="AG1424" s="112"/>
      <c r="AH1424" s="112"/>
      <c r="AI1424" s="6"/>
      <c r="AJ1424" s="6"/>
      <c r="AK1424" s="6"/>
      <c r="AL1424" s="145"/>
      <c r="AM1424" s="135"/>
      <c r="AN1424" s="136"/>
      <c r="AO1424" s="136"/>
      <c r="AP1424" s="136"/>
      <c r="AQ1424" s="147"/>
      <c r="AR1424" s="145"/>
      <c r="AS1424" s="110"/>
      <c r="AT1424" s="119"/>
      <c r="AU1424" s="10"/>
      <c r="AV1424" s="119"/>
      <c r="AW1424" s="8"/>
      <c r="AX1424" s="9"/>
      <c r="AY1424" s="9"/>
      <c r="AZ1424" s="9"/>
      <c r="BA1424" s="145"/>
      <c r="BB1424" s="145"/>
      <c r="BC1424" s="149"/>
      <c r="BD1424" s="33"/>
      <c r="BE1424" s="6"/>
      <c r="BF1424" s="8"/>
      <c r="BG1424" s="154"/>
      <c r="BH1424" s="119"/>
      <c r="BI1424" s="119"/>
      <c r="BJ1424" s="6"/>
      <c r="BK1424" s="108"/>
      <c r="BL1424" s="108"/>
      <c r="BM1424" s="6"/>
      <c r="BN1424" s="6"/>
      <c r="BO1424" s="7"/>
      <c r="BP1424" s="6"/>
      <c r="BQ1424" s="156"/>
      <c r="BR1424" s="139" t="s">
        <v>80</v>
      </c>
      <c r="BS1424" s="159"/>
      <c r="BT1424" s="6"/>
    </row>
    <row r="1425" spans="1:72" s="101" customFormat="1" x14ac:dyDescent="0.25">
      <c r="A1425" s="122"/>
      <c r="B1425" s="123"/>
      <c r="C1425" s="123"/>
      <c r="D1425" s="124"/>
      <c r="E1425" s="185"/>
      <c r="F1425" s="5"/>
      <c r="G1425" s="5"/>
      <c r="H1425" s="64" t="str">
        <f t="shared" si="32"/>
        <v/>
      </c>
      <c r="I1425" s="5"/>
      <c r="J1425" s="5"/>
      <c r="K1425" s="103" t="str">
        <f t="shared" si="33"/>
        <v/>
      </c>
      <c r="L1425" s="119"/>
      <c r="M1425" s="152"/>
      <c r="N1425" s="119"/>
      <c r="O1425" s="5" t="s">
        <v>293</v>
      </c>
      <c r="P1425" s="127"/>
      <c r="Q1425" s="129"/>
      <c r="R1425" s="237"/>
      <c r="S1425" s="128"/>
      <c r="T1425" s="119"/>
      <c r="U1425" s="130"/>
      <c r="V1425" s="130"/>
      <c r="W1425" s="5"/>
      <c r="X1425" s="128"/>
      <c r="Y1425" s="127"/>
      <c r="Z1425" s="127"/>
      <c r="AA1425" s="128"/>
      <c r="AB1425" s="119"/>
      <c r="AC1425" s="68" t="s">
        <v>82</v>
      </c>
      <c r="AD1425" s="35"/>
      <c r="AE1425" s="112"/>
      <c r="AF1425" s="112"/>
      <c r="AG1425" s="112"/>
      <c r="AH1425" s="112"/>
      <c r="AI1425" s="6"/>
      <c r="AJ1425" s="6"/>
      <c r="AK1425" s="6"/>
      <c r="AL1425" s="145"/>
      <c r="AM1425" s="135"/>
      <c r="AN1425" s="136"/>
      <c r="AO1425" s="136"/>
      <c r="AP1425" s="136"/>
      <c r="AQ1425" s="147"/>
      <c r="AR1425" s="145"/>
      <c r="AS1425" s="110"/>
      <c r="AT1425" s="119"/>
      <c r="AU1425" s="10"/>
      <c r="AV1425" s="119"/>
      <c r="AW1425" s="8"/>
      <c r="AX1425" s="9"/>
      <c r="AY1425" s="9"/>
      <c r="AZ1425" s="9"/>
      <c r="BA1425" s="145"/>
      <c r="BB1425" s="145"/>
      <c r="BC1425" s="149"/>
      <c r="BD1425" s="33"/>
      <c r="BE1425" s="6"/>
      <c r="BF1425" s="8"/>
      <c r="BG1425" s="154"/>
      <c r="BH1425" s="119"/>
      <c r="BI1425" s="119"/>
      <c r="BJ1425" s="6"/>
      <c r="BK1425" s="108"/>
      <c r="BL1425" s="108"/>
      <c r="BM1425" s="6"/>
      <c r="BN1425" s="6"/>
      <c r="BO1425" s="7"/>
      <c r="BP1425" s="6"/>
      <c r="BQ1425" s="156"/>
      <c r="BR1425" s="139" t="s">
        <v>80</v>
      </c>
      <c r="BS1425" s="159"/>
      <c r="BT1425" s="6"/>
    </row>
    <row r="1426" spans="1:72" s="101" customFormat="1" x14ac:dyDescent="0.25">
      <c r="A1426" s="122"/>
      <c r="B1426" s="123"/>
      <c r="C1426" s="123"/>
      <c r="D1426" s="124"/>
      <c r="E1426" s="185"/>
      <c r="F1426" s="5"/>
      <c r="G1426" s="5"/>
      <c r="H1426" s="64" t="str">
        <f t="shared" si="32"/>
        <v/>
      </c>
      <c r="I1426" s="5"/>
      <c r="J1426" s="5"/>
      <c r="K1426" s="103" t="str">
        <f t="shared" si="33"/>
        <v/>
      </c>
      <c r="L1426" s="119"/>
      <c r="M1426" s="152"/>
      <c r="N1426" s="119"/>
      <c r="O1426" s="5" t="s">
        <v>293</v>
      </c>
      <c r="P1426" s="127"/>
      <c r="Q1426" s="129"/>
      <c r="R1426" s="237"/>
      <c r="S1426" s="128"/>
      <c r="T1426" s="119"/>
      <c r="U1426" s="130"/>
      <c r="V1426" s="130"/>
      <c r="W1426" s="5"/>
      <c r="X1426" s="128"/>
      <c r="Y1426" s="127"/>
      <c r="Z1426" s="127"/>
      <c r="AA1426" s="128"/>
      <c r="AB1426" s="119"/>
      <c r="AC1426" s="68" t="s">
        <v>82</v>
      </c>
      <c r="AD1426" s="35"/>
      <c r="AE1426" s="112"/>
      <c r="AF1426" s="112"/>
      <c r="AG1426" s="112"/>
      <c r="AH1426" s="112"/>
      <c r="AI1426" s="6"/>
      <c r="AJ1426" s="6"/>
      <c r="AK1426" s="6"/>
      <c r="AL1426" s="145"/>
      <c r="AM1426" s="135"/>
      <c r="AN1426" s="136"/>
      <c r="AO1426" s="136"/>
      <c r="AP1426" s="136"/>
      <c r="AQ1426" s="147"/>
      <c r="AR1426" s="145"/>
      <c r="AS1426" s="110"/>
      <c r="AT1426" s="119"/>
      <c r="AU1426" s="10"/>
      <c r="AV1426" s="119"/>
      <c r="AW1426" s="8"/>
      <c r="AX1426" s="9"/>
      <c r="AY1426" s="9"/>
      <c r="AZ1426" s="9"/>
      <c r="BA1426" s="145"/>
      <c r="BB1426" s="145"/>
      <c r="BC1426" s="149"/>
      <c r="BD1426" s="33"/>
      <c r="BE1426" s="6"/>
      <c r="BF1426" s="8"/>
      <c r="BG1426" s="154"/>
      <c r="BH1426" s="119"/>
      <c r="BI1426" s="119"/>
      <c r="BJ1426" s="6"/>
      <c r="BK1426" s="108"/>
      <c r="BL1426" s="108"/>
      <c r="BM1426" s="6"/>
      <c r="BN1426" s="6"/>
      <c r="BO1426" s="7"/>
      <c r="BP1426" s="6"/>
      <c r="BQ1426" s="156"/>
      <c r="BR1426" s="139" t="s">
        <v>80</v>
      </c>
      <c r="BS1426" s="159"/>
      <c r="BT1426" s="6"/>
    </row>
    <row r="1427" spans="1:72" s="101" customFormat="1" x14ac:dyDescent="0.25">
      <c r="A1427" s="122"/>
      <c r="B1427" s="123"/>
      <c r="C1427" s="123"/>
      <c r="D1427" s="124"/>
      <c r="E1427" s="185"/>
      <c r="F1427" s="5"/>
      <c r="G1427" s="5"/>
      <c r="H1427" s="64" t="str">
        <f t="shared" si="32"/>
        <v/>
      </c>
      <c r="I1427" s="5"/>
      <c r="J1427" s="5"/>
      <c r="K1427" s="103" t="str">
        <f t="shared" si="33"/>
        <v/>
      </c>
      <c r="L1427" s="119"/>
      <c r="M1427" s="152"/>
      <c r="N1427" s="119"/>
      <c r="O1427" s="5" t="s">
        <v>293</v>
      </c>
      <c r="P1427" s="127"/>
      <c r="Q1427" s="129"/>
      <c r="R1427" s="237"/>
      <c r="S1427" s="128"/>
      <c r="T1427" s="119"/>
      <c r="U1427" s="130"/>
      <c r="V1427" s="130"/>
      <c r="W1427" s="5"/>
      <c r="X1427" s="128"/>
      <c r="Y1427" s="127"/>
      <c r="Z1427" s="127"/>
      <c r="AA1427" s="128"/>
      <c r="AB1427" s="119"/>
      <c r="AC1427" s="68" t="s">
        <v>82</v>
      </c>
      <c r="AD1427" s="35"/>
      <c r="AE1427" s="112"/>
      <c r="AF1427" s="112"/>
      <c r="AG1427" s="112"/>
      <c r="AH1427" s="112"/>
      <c r="AI1427" s="6"/>
      <c r="AJ1427" s="6"/>
      <c r="AK1427" s="6"/>
      <c r="AL1427" s="145"/>
      <c r="AM1427" s="135"/>
      <c r="AN1427" s="136"/>
      <c r="AO1427" s="136"/>
      <c r="AP1427" s="136"/>
      <c r="AQ1427" s="147"/>
      <c r="AR1427" s="145"/>
      <c r="AS1427" s="110"/>
      <c r="AT1427" s="119"/>
      <c r="AU1427" s="10"/>
      <c r="AV1427" s="119"/>
      <c r="AW1427" s="8"/>
      <c r="AX1427" s="9"/>
      <c r="AY1427" s="9"/>
      <c r="AZ1427" s="9"/>
      <c r="BA1427" s="145"/>
      <c r="BB1427" s="145"/>
      <c r="BC1427" s="149"/>
      <c r="BD1427" s="33"/>
      <c r="BE1427" s="6"/>
      <c r="BF1427" s="8"/>
      <c r="BG1427" s="154"/>
      <c r="BH1427" s="119"/>
      <c r="BI1427" s="119"/>
      <c r="BJ1427" s="6"/>
      <c r="BK1427" s="108"/>
      <c r="BL1427" s="108"/>
      <c r="BM1427" s="6"/>
      <c r="BN1427" s="6"/>
      <c r="BO1427" s="7"/>
      <c r="BP1427" s="6"/>
      <c r="BQ1427" s="156"/>
      <c r="BR1427" s="139" t="s">
        <v>80</v>
      </c>
      <c r="BS1427" s="159"/>
      <c r="BT1427" s="6"/>
    </row>
    <row r="1428" spans="1:72" s="101" customFormat="1" x14ac:dyDescent="0.25">
      <c r="A1428" s="122"/>
      <c r="B1428" s="123"/>
      <c r="C1428" s="123"/>
      <c r="D1428" s="124"/>
      <c r="E1428" s="185"/>
      <c r="F1428" s="5"/>
      <c r="G1428" s="5"/>
      <c r="H1428" s="64" t="str">
        <f t="shared" si="32"/>
        <v/>
      </c>
      <c r="I1428" s="5"/>
      <c r="J1428" s="5"/>
      <c r="K1428" s="103" t="str">
        <f t="shared" si="33"/>
        <v/>
      </c>
      <c r="L1428" s="119"/>
      <c r="M1428" s="152"/>
      <c r="N1428" s="119"/>
      <c r="O1428" s="5" t="s">
        <v>293</v>
      </c>
      <c r="P1428" s="127"/>
      <c r="Q1428" s="129"/>
      <c r="R1428" s="237"/>
      <c r="S1428" s="128"/>
      <c r="T1428" s="119"/>
      <c r="U1428" s="130"/>
      <c r="V1428" s="130"/>
      <c r="W1428" s="5"/>
      <c r="X1428" s="128"/>
      <c r="Y1428" s="127"/>
      <c r="Z1428" s="127"/>
      <c r="AA1428" s="128"/>
      <c r="AB1428" s="119"/>
      <c r="AC1428" s="68" t="s">
        <v>82</v>
      </c>
      <c r="AD1428" s="35"/>
      <c r="AE1428" s="112"/>
      <c r="AF1428" s="112"/>
      <c r="AG1428" s="112"/>
      <c r="AH1428" s="112"/>
      <c r="AI1428" s="6"/>
      <c r="AJ1428" s="6"/>
      <c r="AK1428" s="6"/>
      <c r="AL1428" s="145"/>
      <c r="AM1428" s="135"/>
      <c r="AN1428" s="136"/>
      <c r="AO1428" s="136"/>
      <c r="AP1428" s="136"/>
      <c r="AQ1428" s="147"/>
      <c r="AR1428" s="145"/>
      <c r="AS1428" s="110"/>
      <c r="AT1428" s="119"/>
      <c r="AU1428" s="10"/>
      <c r="AV1428" s="119"/>
      <c r="AW1428" s="8"/>
      <c r="AX1428" s="9"/>
      <c r="AY1428" s="9"/>
      <c r="AZ1428" s="9"/>
      <c r="BA1428" s="145"/>
      <c r="BB1428" s="145"/>
      <c r="BC1428" s="149"/>
      <c r="BD1428" s="33"/>
      <c r="BE1428" s="6"/>
      <c r="BF1428" s="8"/>
      <c r="BG1428" s="154"/>
      <c r="BH1428" s="119"/>
      <c r="BI1428" s="119"/>
      <c r="BJ1428" s="6"/>
      <c r="BK1428" s="108"/>
      <c r="BL1428" s="108"/>
      <c r="BM1428" s="6"/>
      <c r="BN1428" s="6"/>
      <c r="BO1428" s="7"/>
      <c r="BP1428" s="6"/>
      <c r="BQ1428" s="156"/>
      <c r="BR1428" s="139" t="s">
        <v>80</v>
      </c>
      <c r="BS1428" s="159"/>
      <c r="BT1428" s="6"/>
    </row>
    <row r="1429" spans="1:72" s="101" customFormat="1" x14ac:dyDescent="0.25">
      <c r="A1429" s="122"/>
      <c r="B1429" s="123"/>
      <c r="C1429" s="123"/>
      <c r="D1429" s="124"/>
      <c r="E1429" s="185"/>
      <c r="F1429" s="5"/>
      <c r="G1429" s="5"/>
      <c r="H1429" s="64" t="str">
        <f t="shared" si="32"/>
        <v/>
      </c>
      <c r="I1429" s="5"/>
      <c r="J1429" s="5"/>
      <c r="K1429" s="103" t="str">
        <f t="shared" si="33"/>
        <v/>
      </c>
      <c r="L1429" s="119"/>
      <c r="M1429" s="152"/>
      <c r="N1429" s="119"/>
      <c r="O1429" s="5" t="s">
        <v>293</v>
      </c>
      <c r="P1429" s="127"/>
      <c r="Q1429" s="129"/>
      <c r="R1429" s="237"/>
      <c r="S1429" s="128"/>
      <c r="T1429" s="119"/>
      <c r="U1429" s="130"/>
      <c r="V1429" s="130"/>
      <c r="W1429" s="5"/>
      <c r="X1429" s="128"/>
      <c r="Y1429" s="127"/>
      <c r="Z1429" s="127"/>
      <c r="AA1429" s="128"/>
      <c r="AB1429" s="119"/>
      <c r="AC1429" s="68" t="s">
        <v>82</v>
      </c>
      <c r="AD1429" s="35"/>
      <c r="AE1429" s="112"/>
      <c r="AF1429" s="112"/>
      <c r="AG1429" s="112"/>
      <c r="AH1429" s="112"/>
      <c r="AI1429" s="6"/>
      <c r="AJ1429" s="6"/>
      <c r="AK1429" s="6"/>
      <c r="AL1429" s="145"/>
      <c r="AM1429" s="135"/>
      <c r="AN1429" s="136"/>
      <c r="AO1429" s="136"/>
      <c r="AP1429" s="136"/>
      <c r="AQ1429" s="147"/>
      <c r="AR1429" s="145"/>
      <c r="AS1429" s="110"/>
      <c r="AT1429" s="119"/>
      <c r="AU1429" s="10"/>
      <c r="AV1429" s="119"/>
      <c r="AW1429" s="8"/>
      <c r="AX1429" s="9"/>
      <c r="AY1429" s="9"/>
      <c r="AZ1429" s="9"/>
      <c r="BA1429" s="145"/>
      <c r="BB1429" s="145"/>
      <c r="BC1429" s="149"/>
      <c r="BD1429" s="33"/>
      <c r="BE1429" s="6"/>
      <c r="BF1429" s="8"/>
      <c r="BG1429" s="154"/>
      <c r="BH1429" s="119"/>
      <c r="BI1429" s="119"/>
      <c r="BJ1429" s="6"/>
      <c r="BK1429" s="108"/>
      <c r="BL1429" s="108"/>
      <c r="BM1429" s="6"/>
      <c r="BN1429" s="6"/>
      <c r="BO1429" s="7"/>
      <c r="BP1429" s="6"/>
      <c r="BQ1429" s="156"/>
      <c r="BR1429" s="139" t="s">
        <v>80</v>
      </c>
      <c r="BS1429" s="159"/>
      <c r="BT1429" s="6"/>
    </row>
    <row r="1430" spans="1:72" s="101" customFormat="1" x14ac:dyDescent="0.25">
      <c r="A1430" s="122"/>
      <c r="B1430" s="123"/>
      <c r="C1430" s="123"/>
      <c r="D1430" s="124"/>
      <c r="E1430" s="185"/>
      <c r="F1430" s="5"/>
      <c r="G1430" s="5"/>
      <c r="H1430" s="64" t="str">
        <f t="shared" si="32"/>
        <v/>
      </c>
      <c r="I1430" s="5"/>
      <c r="J1430" s="5"/>
      <c r="K1430" s="103" t="str">
        <f t="shared" si="33"/>
        <v/>
      </c>
      <c r="L1430" s="119"/>
      <c r="M1430" s="152"/>
      <c r="N1430" s="119"/>
      <c r="O1430" s="5" t="s">
        <v>293</v>
      </c>
      <c r="P1430" s="127"/>
      <c r="Q1430" s="129"/>
      <c r="R1430" s="237"/>
      <c r="S1430" s="128"/>
      <c r="T1430" s="119"/>
      <c r="U1430" s="130"/>
      <c r="V1430" s="130"/>
      <c r="W1430" s="5"/>
      <c r="X1430" s="128"/>
      <c r="Y1430" s="127"/>
      <c r="Z1430" s="127"/>
      <c r="AA1430" s="128"/>
      <c r="AB1430" s="119"/>
      <c r="AC1430" s="68" t="s">
        <v>82</v>
      </c>
      <c r="AD1430" s="35"/>
      <c r="AE1430" s="112"/>
      <c r="AF1430" s="112"/>
      <c r="AG1430" s="112"/>
      <c r="AH1430" s="112"/>
      <c r="AI1430" s="6"/>
      <c r="AJ1430" s="6"/>
      <c r="AK1430" s="6"/>
      <c r="AL1430" s="145"/>
      <c r="AM1430" s="135"/>
      <c r="AN1430" s="136"/>
      <c r="AO1430" s="136"/>
      <c r="AP1430" s="136"/>
      <c r="AQ1430" s="147"/>
      <c r="AR1430" s="145"/>
      <c r="AS1430" s="110"/>
      <c r="AT1430" s="119"/>
      <c r="AU1430" s="10"/>
      <c r="AV1430" s="119"/>
      <c r="AW1430" s="8"/>
      <c r="AX1430" s="9"/>
      <c r="AY1430" s="9"/>
      <c r="AZ1430" s="9"/>
      <c r="BA1430" s="145"/>
      <c r="BB1430" s="145"/>
      <c r="BC1430" s="149"/>
      <c r="BD1430" s="33"/>
      <c r="BE1430" s="6"/>
      <c r="BF1430" s="8"/>
      <c r="BG1430" s="154"/>
      <c r="BH1430" s="119"/>
      <c r="BI1430" s="119"/>
      <c r="BJ1430" s="6"/>
      <c r="BK1430" s="108"/>
      <c r="BL1430" s="108"/>
      <c r="BM1430" s="6"/>
      <c r="BN1430" s="6"/>
      <c r="BO1430" s="7"/>
      <c r="BP1430" s="6"/>
      <c r="BQ1430" s="156"/>
      <c r="BR1430" s="139" t="s">
        <v>80</v>
      </c>
      <c r="BS1430" s="159"/>
      <c r="BT1430" s="6"/>
    </row>
    <row r="1431" spans="1:72" s="101" customFormat="1" x14ac:dyDescent="0.25">
      <c r="A1431" s="122"/>
      <c r="B1431" s="123"/>
      <c r="C1431" s="123"/>
      <c r="D1431" s="124"/>
      <c r="E1431" s="185"/>
      <c r="F1431" s="5"/>
      <c r="G1431" s="5"/>
      <c r="H1431" s="64" t="str">
        <f t="shared" si="32"/>
        <v/>
      </c>
      <c r="I1431" s="5"/>
      <c r="J1431" s="5"/>
      <c r="K1431" s="103" t="str">
        <f t="shared" si="33"/>
        <v/>
      </c>
      <c r="L1431" s="119"/>
      <c r="M1431" s="152"/>
      <c r="N1431" s="119"/>
      <c r="O1431" s="5" t="s">
        <v>293</v>
      </c>
      <c r="P1431" s="127"/>
      <c r="Q1431" s="129"/>
      <c r="R1431" s="237"/>
      <c r="S1431" s="128"/>
      <c r="T1431" s="119"/>
      <c r="U1431" s="130"/>
      <c r="V1431" s="130"/>
      <c r="W1431" s="5"/>
      <c r="X1431" s="128"/>
      <c r="Y1431" s="127"/>
      <c r="Z1431" s="127"/>
      <c r="AA1431" s="128"/>
      <c r="AB1431" s="119"/>
      <c r="AC1431" s="68" t="s">
        <v>82</v>
      </c>
      <c r="AD1431" s="35"/>
      <c r="AE1431" s="112"/>
      <c r="AF1431" s="112"/>
      <c r="AG1431" s="112"/>
      <c r="AH1431" s="112"/>
      <c r="AI1431" s="6"/>
      <c r="AJ1431" s="6"/>
      <c r="AK1431" s="6"/>
      <c r="AL1431" s="145"/>
      <c r="AM1431" s="135"/>
      <c r="AN1431" s="136"/>
      <c r="AO1431" s="136"/>
      <c r="AP1431" s="136"/>
      <c r="AQ1431" s="147"/>
      <c r="AR1431" s="145"/>
      <c r="AS1431" s="110"/>
      <c r="AT1431" s="119"/>
      <c r="AU1431" s="10"/>
      <c r="AV1431" s="119"/>
      <c r="AW1431" s="8"/>
      <c r="AX1431" s="9"/>
      <c r="AY1431" s="9"/>
      <c r="AZ1431" s="9"/>
      <c r="BA1431" s="145"/>
      <c r="BB1431" s="145"/>
      <c r="BC1431" s="149"/>
      <c r="BD1431" s="33"/>
      <c r="BE1431" s="6"/>
      <c r="BF1431" s="8"/>
      <c r="BG1431" s="154"/>
      <c r="BH1431" s="119"/>
      <c r="BI1431" s="119"/>
      <c r="BJ1431" s="6"/>
      <c r="BK1431" s="108"/>
      <c r="BL1431" s="108"/>
      <c r="BM1431" s="6"/>
      <c r="BN1431" s="6"/>
      <c r="BO1431" s="7"/>
      <c r="BP1431" s="6"/>
      <c r="BQ1431" s="156"/>
      <c r="BR1431" s="139" t="s">
        <v>80</v>
      </c>
      <c r="BS1431" s="159"/>
      <c r="BT1431" s="6"/>
    </row>
    <row r="1432" spans="1:72" s="101" customFormat="1" x14ac:dyDescent="0.25">
      <c r="A1432" s="122"/>
      <c r="B1432" s="123"/>
      <c r="C1432" s="123"/>
      <c r="D1432" s="124"/>
      <c r="E1432" s="185"/>
      <c r="F1432" s="5"/>
      <c r="G1432" s="5"/>
      <c r="H1432" s="64" t="str">
        <f t="shared" si="32"/>
        <v/>
      </c>
      <c r="I1432" s="5"/>
      <c r="J1432" s="5"/>
      <c r="K1432" s="103" t="str">
        <f t="shared" si="33"/>
        <v/>
      </c>
      <c r="L1432" s="119"/>
      <c r="M1432" s="152"/>
      <c r="N1432" s="119"/>
      <c r="O1432" s="5" t="s">
        <v>293</v>
      </c>
      <c r="P1432" s="127"/>
      <c r="Q1432" s="129"/>
      <c r="R1432" s="237"/>
      <c r="S1432" s="128"/>
      <c r="T1432" s="119"/>
      <c r="U1432" s="130"/>
      <c r="V1432" s="130"/>
      <c r="W1432" s="5"/>
      <c r="X1432" s="128"/>
      <c r="Y1432" s="127"/>
      <c r="Z1432" s="127"/>
      <c r="AA1432" s="128"/>
      <c r="AB1432" s="119"/>
      <c r="AC1432" s="68" t="s">
        <v>82</v>
      </c>
      <c r="AD1432" s="35"/>
      <c r="AE1432" s="112"/>
      <c r="AF1432" s="112"/>
      <c r="AG1432" s="112"/>
      <c r="AH1432" s="112"/>
      <c r="AI1432" s="6"/>
      <c r="AJ1432" s="6"/>
      <c r="AK1432" s="6"/>
      <c r="AL1432" s="145"/>
      <c r="AM1432" s="135"/>
      <c r="AN1432" s="136"/>
      <c r="AO1432" s="136"/>
      <c r="AP1432" s="136"/>
      <c r="AQ1432" s="147"/>
      <c r="AR1432" s="145"/>
      <c r="AS1432" s="110"/>
      <c r="AT1432" s="119"/>
      <c r="AU1432" s="10"/>
      <c r="AV1432" s="119"/>
      <c r="AW1432" s="8"/>
      <c r="AX1432" s="9"/>
      <c r="AY1432" s="9"/>
      <c r="AZ1432" s="9"/>
      <c r="BA1432" s="145"/>
      <c r="BB1432" s="145"/>
      <c r="BC1432" s="149"/>
      <c r="BD1432" s="33"/>
      <c r="BE1432" s="6"/>
      <c r="BF1432" s="8"/>
      <c r="BG1432" s="154"/>
      <c r="BH1432" s="119"/>
      <c r="BI1432" s="119"/>
      <c r="BJ1432" s="6"/>
      <c r="BK1432" s="108"/>
      <c r="BL1432" s="108"/>
      <c r="BM1432" s="6"/>
      <c r="BN1432" s="6"/>
      <c r="BO1432" s="7"/>
      <c r="BP1432" s="6"/>
      <c r="BQ1432" s="156"/>
      <c r="BR1432" s="139" t="s">
        <v>80</v>
      </c>
      <c r="BS1432" s="159"/>
      <c r="BT1432" s="6"/>
    </row>
    <row r="1433" spans="1:72" s="101" customFormat="1" x14ac:dyDescent="0.25">
      <c r="A1433" s="122"/>
      <c r="B1433" s="123"/>
      <c r="C1433" s="123"/>
      <c r="D1433" s="124"/>
      <c r="E1433" s="185"/>
      <c r="F1433" s="5"/>
      <c r="G1433" s="5"/>
      <c r="H1433" s="64" t="str">
        <f t="shared" si="32"/>
        <v/>
      </c>
      <c r="I1433" s="5"/>
      <c r="J1433" s="5"/>
      <c r="K1433" s="103" t="str">
        <f t="shared" si="33"/>
        <v/>
      </c>
      <c r="L1433" s="119"/>
      <c r="M1433" s="152"/>
      <c r="N1433" s="119"/>
      <c r="O1433" s="5" t="s">
        <v>293</v>
      </c>
      <c r="P1433" s="127"/>
      <c r="Q1433" s="129"/>
      <c r="R1433" s="237"/>
      <c r="S1433" s="128"/>
      <c r="T1433" s="119"/>
      <c r="U1433" s="130"/>
      <c r="V1433" s="130"/>
      <c r="W1433" s="5"/>
      <c r="X1433" s="128"/>
      <c r="Y1433" s="127"/>
      <c r="Z1433" s="127"/>
      <c r="AA1433" s="128"/>
      <c r="AB1433" s="119"/>
      <c r="AC1433" s="68" t="s">
        <v>82</v>
      </c>
      <c r="AD1433" s="35"/>
      <c r="AE1433" s="112"/>
      <c r="AF1433" s="112"/>
      <c r="AG1433" s="112"/>
      <c r="AH1433" s="112"/>
      <c r="AI1433" s="6"/>
      <c r="AJ1433" s="6"/>
      <c r="AK1433" s="6"/>
      <c r="AL1433" s="145"/>
      <c r="AM1433" s="135"/>
      <c r="AN1433" s="136"/>
      <c r="AO1433" s="136"/>
      <c r="AP1433" s="136"/>
      <c r="AQ1433" s="147"/>
      <c r="AR1433" s="145"/>
      <c r="AS1433" s="110"/>
      <c r="AT1433" s="119"/>
      <c r="AU1433" s="10"/>
      <c r="AV1433" s="119"/>
      <c r="AW1433" s="8"/>
      <c r="AX1433" s="9"/>
      <c r="AY1433" s="9"/>
      <c r="AZ1433" s="9"/>
      <c r="BA1433" s="145"/>
      <c r="BB1433" s="145"/>
      <c r="BC1433" s="149"/>
      <c r="BD1433" s="33"/>
      <c r="BE1433" s="6"/>
      <c r="BF1433" s="8"/>
      <c r="BG1433" s="154"/>
      <c r="BH1433" s="119"/>
      <c r="BI1433" s="119"/>
      <c r="BJ1433" s="6"/>
      <c r="BK1433" s="108"/>
      <c r="BL1433" s="108"/>
      <c r="BM1433" s="6"/>
      <c r="BN1433" s="6"/>
      <c r="BO1433" s="7"/>
      <c r="BP1433" s="6"/>
      <c r="BQ1433" s="156"/>
      <c r="BR1433" s="139" t="s">
        <v>80</v>
      </c>
      <c r="BS1433" s="159"/>
      <c r="BT1433" s="6"/>
    </row>
    <row r="1434" spans="1:72" s="101" customFormat="1" x14ac:dyDescent="0.25">
      <c r="A1434" s="122"/>
      <c r="B1434" s="123"/>
      <c r="C1434" s="123"/>
      <c r="D1434" s="124"/>
      <c r="E1434" s="185"/>
      <c r="F1434" s="5"/>
      <c r="G1434" s="5"/>
      <c r="H1434" s="64" t="str">
        <f t="shared" si="32"/>
        <v/>
      </c>
      <c r="I1434" s="5"/>
      <c r="J1434" s="5"/>
      <c r="K1434" s="103" t="str">
        <f t="shared" si="33"/>
        <v/>
      </c>
      <c r="L1434" s="119"/>
      <c r="M1434" s="152"/>
      <c r="N1434" s="119"/>
      <c r="O1434" s="5" t="s">
        <v>293</v>
      </c>
      <c r="P1434" s="127"/>
      <c r="Q1434" s="129"/>
      <c r="R1434" s="237"/>
      <c r="S1434" s="128"/>
      <c r="T1434" s="119"/>
      <c r="U1434" s="130"/>
      <c r="V1434" s="130"/>
      <c r="W1434" s="5"/>
      <c r="X1434" s="128"/>
      <c r="Y1434" s="127"/>
      <c r="Z1434" s="127"/>
      <c r="AA1434" s="128"/>
      <c r="AB1434" s="119"/>
      <c r="AC1434" s="68" t="s">
        <v>82</v>
      </c>
      <c r="AD1434" s="35"/>
      <c r="AE1434" s="112"/>
      <c r="AF1434" s="112"/>
      <c r="AG1434" s="112"/>
      <c r="AH1434" s="112"/>
      <c r="AI1434" s="6"/>
      <c r="AJ1434" s="6"/>
      <c r="AK1434" s="6"/>
      <c r="AL1434" s="145"/>
      <c r="AM1434" s="135"/>
      <c r="AN1434" s="136"/>
      <c r="AO1434" s="136"/>
      <c r="AP1434" s="136"/>
      <c r="AQ1434" s="147"/>
      <c r="AR1434" s="145"/>
      <c r="AS1434" s="110"/>
      <c r="AT1434" s="119"/>
      <c r="AU1434" s="10"/>
      <c r="AV1434" s="119"/>
      <c r="AW1434" s="8"/>
      <c r="AX1434" s="9"/>
      <c r="AY1434" s="9"/>
      <c r="AZ1434" s="9"/>
      <c r="BA1434" s="145"/>
      <c r="BB1434" s="145"/>
      <c r="BC1434" s="149"/>
      <c r="BD1434" s="33"/>
      <c r="BE1434" s="6"/>
      <c r="BF1434" s="8"/>
      <c r="BG1434" s="154"/>
      <c r="BH1434" s="119"/>
      <c r="BI1434" s="119"/>
      <c r="BJ1434" s="6"/>
      <c r="BK1434" s="108"/>
      <c r="BL1434" s="108"/>
      <c r="BM1434" s="6"/>
      <c r="BN1434" s="6"/>
      <c r="BO1434" s="7"/>
      <c r="BP1434" s="6"/>
      <c r="BQ1434" s="156"/>
      <c r="BR1434" s="139" t="s">
        <v>80</v>
      </c>
      <c r="BS1434" s="159"/>
      <c r="BT1434" s="6"/>
    </row>
    <row r="1435" spans="1:72" s="101" customFormat="1" x14ac:dyDescent="0.25">
      <c r="A1435" s="122"/>
      <c r="B1435" s="123"/>
      <c r="C1435" s="124"/>
      <c r="D1435" s="124"/>
      <c r="E1435" s="185"/>
      <c r="F1435" s="5"/>
      <c r="G1435" s="5"/>
      <c r="H1435" s="64" t="str">
        <f>IF(E1435&gt;0,100%,"")</f>
        <v/>
      </c>
      <c r="I1435" s="5"/>
      <c r="J1435" s="5"/>
      <c r="K1435" s="103" t="str">
        <f>IF(H1435="","",IF(H1435=1,"",1-H1435))</f>
        <v/>
      </c>
      <c r="L1435" s="119"/>
      <c r="M1435" s="152"/>
      <c r="N1435" s="119"/>
      <c r="O1435" s="5" t="s">
        <v>293</v>
      </c>
      <c r="P1435" s="127"/>
      <c r="Q1435" s="129"/>
      <c r="R1435" s="237"/>
      <c r="S1435" s="128"/>
      <c r="T1435" s="119"/>
      <c r="U1435" s="130"/>
      <c r="V1435" s="130"/>
      <c r="W1435" s="5"/>
      <c r="X1435" s="128"/>
      <c r="Y1435" s="127"/>
      <c r="Z1435" s="127"/>
      <c r="AA1435" s="128"/>
      <c r="AB1435" s="119"/>
      <c r="AC1435" s="68" t="s">
        <v>82</v>
      </c>
      <c r="AD1435" s="35"/>
      <c r="AE1435" s="112"/>
      <c r="AF1435" s="112"/>
      <c r="AG1435" s="112"/>
      <c r="AH1435" s="112"/>
      <c r="AI1435" s="6"/>
      <c r="AJ1435" s="6"/>
      <c r="AK1435" s="6"/>
      <c r="AL1435" s="145"/>
      <c r="AM1435" s="135"/>
      <c r="AN1435" s="136"/>
      <c r="AO1435" s="136"/>
      <c r="AP1435" s="136"/>
      <c r="AQ1435" s="147"/>
      <c r="AR1435" s="145"/>
      <c r="AS1435" s="110"/>
      <c r="AT1435" s="119"/>
      <c r="AU1435" s="10"/>
      <c r="AV1435" s="119"/>
      <c r="AX1435" s="9"/>
      <c r="AY1435" s="9"/>
      <c r="AZ1435" s="9"/>
      <c r="BA1435" s="145"/>
      <c r="BB1435" s="145"/>
      <c r="BC1435" s="149"/>
      <c r="BD1435" s="33"/>
      <c r="BE1435" s="6"/>
      <c r="BF1435" s="8"/>
      <c r="BG1435" s="154"/>
      <c r="BH1435" s="119"/>
      <c r="BI1435" s="119"/>
      <c r="BJ1435" s="6"/>
      <c r="BK1435" s="108"/>
      <c r="BL1435" s="108"/>
      <c r="BM1435" s="6"/>
      <c r="BN1435" s="6"/>
      <c r="BO1435" s="7"/>
      <c r="BP1435" s="6"/>
      <c r="BQ1435" s="156"/>
      <c r="BR1435" s="139" t="s">
        <v>80</v>
      </c>
      <c r="BS1435" s="159"/>
      <c r="BT1435" s="6"/>
    </row>
    <row r="1436" spans="1:72" s="101" customFormat="1" x14ac:dyDescent="0.25">
      <c r="A1436" s="122"/>
      <c r="B1436" s="123"/>
      <c r="C1436" s="124"/>
      <c r="D1436" s="124"/>
      <c r="E1436" s="185"/>
      <c r="F1436" s="5"/>
      <c r="G1436" s="5"/>
      <c r="H1436" s="64" t="str">
        <f t="shared" ref="H1436" si="40">IF(E1436&gt;0,100%,"")</f>
        <v/>
      </c>
      <c r="I1436" s="5"/>
      <c r="J1436" s="5"/>
      <c r="K1436" s="103" t="str">
        <f t="shared" ref="K1436" si="41">IF(H1436="","",IF(H1436=1,"",1-H1436))</f>
        <v/>
      </c>
      <c r="L1436" s="119"/>
      <c r="M1436" s="152"/>
      <c r="N1436" s="119"/>
      <c r="O1436" s="5" t="s">
        <v>293</v>
      </c>
      <c r="P1436" s="127"/>
      <c r="Q1436" s="129"/>
      <c r="R1436" s="237"/>
      <c r="S1436" s="128"/>
      <c r="T1436" s="119"/>
      <c r="U1436" s="130"/>
      <c r="V1436" s="130"/>
      <c r="W1436" s="5"/>
      <c r="X1436" s="128"/>
      <c r="Y1436" s="127"/>
      <c r="Z1436" s="127"/>
      <c r="AA1436" s="128"/>
      <c r="AB1436" s="119"/>
      <c r="AC1436" s="68" t="s">
        <v>82</v>
      </c>
      <c r="AD1436" s="35"/>
      <c r="AE1436" s="112"/>
      <c r="AF1436" s="112"/>
      <c r="AG1436" s="112"/>
      <c r="AH1436" s="112"/>
      <c r="AI1436" s="6"/>
      <c r="AJ1436" s="6"/>
      <c r="AK1436" s="6"/>
      <c r="AL1436" s="145"/>
      <c r="AM1436" s="135"/>
      <c r="AN1436" s="136"/>
      <c r="AO1436" s="136"/>
      <c r="AP1436" s="136"/>
      <c r="AQ1436" s="147"/>
      <c r="AR1436" s="145"/>
      <c r="AS1436" s="110"/>
      <c r="AT1436" s="119"/>
      <c r="AU1436" s="10"/>
      <c r="AV1436" s="119"/>
      <c r="AW1436" s="8"/>
      <c r="AX1436" s="9"/>
      <c r="AY1436" s="9"/>
      <c r="AZ1436" s="9"/>
      <c r="BA1436" s="145"/>
      <c r="BB1436" s="145"/>
      <c r="BC1436" s="149"/>
      <c r="BD1436" s="33"/>
      <c r="BE1436" s="6"/>
      <c r="BF1436" s="8"/>
      <c r="BG1436" s="154"/>
      <c r="BH1436" s="119"/>
      <c r="BI1436" s="119"/>
      <c r="BJ1436" s="6"/>
      <c r="BK1436" s="108"/>
      <c r="BL1436" s="108"/>
      <c r="BM1436" s="6"/>
      <c r="BN1436" s="6"/>
      <c r="BO1436" s="7"/>
      <c r="BP1436" s="6"/>
      <c r="BQ1436" s="156"/>
      <c r="BR1436" s="139" t="s">
        <v>80</v>
      </c>
      <c r="BS1436" s="159"/>
      <c r="BT1436" s="6"/>
    </row>
    <row r="1437" spans="1:72" s="101" customFormat="1" x14ac:dyDescent="0.25">
      <c r="A1437" s="122"/>
      <c r="B1437" s="123"/>
      <c r="C1437" s="123"/>
      <c r="D1437" s="124"/>
      <c r="E1437" s="185"/>
      <c r="F1437" s="5"/>
      <c r="G1437" s="5"/>
      <c r="H1437" s="64" t="str">
        <f t="shared" si="32"/>
        <v/>
      </c>
      <c r="I1437" s="5"/>
      <c r="J1437" s="5"/>
      <c r="K1437" s="103" t="str">
        <f t="shared" si="33"/>
        <v/>
      </c>
      <c r="L1437" s="119"/>
      <c r="M1437" s="152"/>
      <c r="N1437" s="119"/>
      <c r="O1437" s="5" t="s">
        <v>293</v>
      </c>
      <c r="P1437" s="127"/>
      <c r="Q1437" s="129"/>
      <c r="R1437" s="237"/>
      <c r="S1437" s="128"/>
      <c r="T1437" s="119"/>
      <c r="U1437" s="130"/>
      <c r="V1437" s="130"/>
      <c r="W1437" s="5"/>
      <c r="X1437" s="128"/>
      <c r="Y1437" s="127"/>
      <c r="Z1437" s="127"/>
      <c r="AA1437" s="128"/>
      <c r="AB1437" s="119"/>
      <c r="AC1437" s="68" t="s">
        <v>82</v>
      </c>
      <c r="AD1437" s="35"/>
      <c r="AE1437" s="112"/>
      <c r="AF1437" s="112"/>
      <c r="AG1437" s="112"/>
      <c r="AH1437" s="112"/>
      <c r="AI1437" s="6"/>
      <c r="AJ1437" s="6"/>
      <c r="AK1437" s="6"/>
      <c r="AL1437" s="145"/>
      <c r="AM1437" s="135"/>
      <c r="AN1437" s="136"/>
      <c r="AO1437" s="136"/>
      <c r="AP1437" s="136"/>
      <c r="AQ1437" s="147"/>
      <c r="AR1437" s="145"/>
      <c r="AS1437" s="110"/>
      <c r="AT1437" s="119"/>
      <c r="AU1437" s="10"/>
      <c r="AV1437" s="119"/>
      <c r="AW1437" s="8"/>
      <c r="AX1437" s="9"/>
      <c r="AY1437" s="9"/>
      <c r="AZ1437" s="9"/>
      <c r="BA1437" s="145"/>
      <c r="BB1437" s="145"/>
      <c r="BC1437" s="149"/>
      <c r="BD1437" s="33"/>
      <c r="BE1437" s="6"/>
      <c r="BF1437" s="8"/>
      <c r="BG1437" s="154"/>
      <c r="BH1437" s="119"/>
      <c r="BI1437" s="119"/>
      <c r="BJ1437" s="6"/>
      <c r="BK1437" s="108"/>
      <c r="BL1437" s="108"/>
      <c r="BM1437" s="6"/>
      <c r="BN1437" s="6"/>
      <c r="BO1437" s="7"/>
      <c r="BP1437" s="6"/>
      <c r="BQ1437" s="156"/>
      <c r="BR1437" s="139" t="s">
        <v>80</v>
      </c>
      <c r="BS1437" s="159"/>
      <c r="BT1437" s="6"/>
    </row>
    <row r="1438" spans="1:72" s="101" customFormat="1" x14ac:dyDescent="0.25">
      <c r="A1438" s="122"/>
      <c r="B1438" s="123"/>
      <c r="C1438" s="123"/>
      <c r="D1438" s="124"/>
      <c r="E1438" s="185"/>
      <c r="F1438" s="5"/>
      <c r="G1438" s="5"/>
      <c r="H1438" s="64" t="str">
        <f t="shared" si="32"/>
        <v/>
      </c>
      <c r="I1438" s="5"/>
      <c r="J1438" s="5"/>
      <c r="K1438" s="103" t="str">
        <f t="shared" si="33"/>
        <v/>
      </c>
      <c r="L1438" s="119"/>
      <c r="M1438" s="152"/>
      <c r="N1438" s="119"/>
      <c r="O1438" s="5" t="s">
        <v>293</v>
      </c>
      <c r="P1438" s="127"/>
      <c r="Q1438" s="129"/>
      <c r="R1438" s="237"/>
      <c r="S1438" s="128"/>
      <c r="T1438" s="119"/>
      <c r="U1438" s="130"/>
      <c r="V1438" s="130"/>
      <c r="W1438" s="5"/>
      <c r="X1438" s="128"/>
      <c r="Y1438" s="127"/>
      <c r="Z1438" s="127"/>
      <c r="AA1438" s="128"/>
      <c r="AB1438" s="119"/>
      <c r="AC1438" s="68" t="s">
        <v>82</v>
      </c>
      <c r="AD1438" s="35"/>
      <c r="AE1438" s="112"/>
      <c r="AF1438" s="112"/>
      <c r="AG1438" s="112"/>
      <c r="AH1438" s="112"/>
      <c r="AI1438" s="6"/>
      <c r="AJ1438" s="6"/>
      <c r="AK1438" s="6"/>
      <c r="AL1438" s="145"/>
      <c r="AM1438" s="135"/>
      <c r="AN1438" s="136"/>
      <c r="AO1438" s="136"/>
      <c r="AP1438" s="136"/>
      <c r="AQ1438" s="147"/>
      <c r="AR1438" s="145"/>
      <c r="AS1438" s="110"/>
      <c r="AT1438" s="119"/>
      <c r="AU1438" s="10"/>
      <c r="AV1438" s="119"/>
      <c r="AW1438" s="8"/>
      <c r="AX1438" s="9"/>
      <c r="AY1438" s="9"/>
      <c r="AZ1438" s="9"/>
      <c r="BA1438" s="145"/>
      <c r="BB1438" s="145"/>
      <c r="BC1438" s="149"/>
      <c r="BD1438" s="33"/>
      <c r="BE1438" s="6"/>
      <c r="BF1438" s="8"/>
      <c r="BG1438" s="154"/>
      <c r="BH1438" s="119"/>
      <c r="BI1438" s="119"/>
      <c r="BJ1438" s="6"/>
      <c r="BK1438" s="108"/>
      <c r="BL1438" s="108"/>
      <c r="BM1438" s="6"/>
      <c r="BN1438" s="6"/>
      <c r="BO1438" s="7"/>
      <c r="BP1438" s="6"/>
      <c r="BQ1438" s="156"/>
      <c r="BR1438" s="139" t="s">
        <v>80</v>
      </c>
      <c r="BS1438" s="159"/>
      <c r="BT1438" s="6"/>
    </row>
    <row r="1439" spans="1:72" s="101" customFormat="1" x14ac:dyDescent="0.25">
      <c r="A1439" s="122"/>
      <c r="B1439" s="123"/>
      <c r="C1439" s="124"/>
      <c r="D1439" s="124"/>
      <c r="E1439" s="185"/>
      <c r="F1439" s="5"/>
      <c r="G1439" s="5"/>
      <c r="H1439" s="64" t="str">
        <f t="shared" ref="H1439:H1505" si="42">IF(E1439&gt;0,100%,"")</f>
        <v/>
      </c>
      <c r="I1439" s="5"/>
      <c r="J1439" s="5"/>
      <c r="K1439" s="64" t="str">
        <f t="shared" ref="K1439:K1505" si="43">IF(H1439="","",IF(H1439=1,"",1-H1439))</f>
        <v/>
      </c>
      <c r="L1439" s="119"/>
      <c r="M1439" s="152"/>
      <c r="N1439" s="119"/>
      <c r="O1439" s="5" t="s">
        <v>293</v>
      </c>
      <c r="P1439" s="127"/>
      <c r="Q1439" s="129"/>
      <c r="R1439" s="237"/>
      <c r="S1439" s="128"/>
      <c r="T1439" s="119"/>
      <c r="U1439" s="130"/>
      <c r="V1439" s="130"/>
      <c r="W1439" s="5"/>
      <c r="X1439" s="128"/>
      <c r="Y1439" s="127"/>
      <c r="Z1439" s="127"/>
      <c r="AA1439" s="128"/>
      <c r="AB1439" s="119"/>
      <c r="AC1439" s="68" t="s">
        <v>82</v>
      </c>
      <c r="AD1439" s="35"/>
      <c r="AE1439" s="112"/>
      <c r="AF1439" s="112"/>
      <c r="AG1439" s="112"/>
      <c r="AH1439" s="112"/>
      <c r="AI1439" s="6"/>
      <c r="AJ1439" s="6"/>
      <c r="AK1439" s="6"/>
      <c r="AL1439" s="145"/>
      <c r="AM1439" s="135"/>
      <c r="AN1439" s="136"/>
      <c r="AO1439" s="136"/>
      <c r="AP1439" s="136"/>
      <c r="AQ1439" s="147"/>
      <c r="AR1439" s="145"/>
      <c r="AS1439" s="110"/>
      <c r="AT1439" s="119"/>
      <c r="AU1439" s="10"/>
      <c r="AV1439" s="119"/>
      <c r="AW1439" s="8"/>
      <c r="AX1439" s="9"/>
      <c r="AY1439" s="9"/>
      <c r="AZ1439" s="9"/>
      <c r="BA1439" s="145"/>
      <c r="BB1439" s="145"/>
      <c r="BC1439" s="149"/>
      <c r="BD1439" s="33"/>
      <c r="BE1439" s="6"/>
      <c r="BF1439" s="8"/>
      <c r="BG1439" s="154"/>
      <c r="BH1439" s="119"/>
      <c r="BI1439" s="119"/>
      <c r="BJ1439" s="6"/>
      <c r="BK1439" s="108"/>
      <c r="BL1439" s="108"/>
      <c r="BM1439" s="6"/>
      <c r="BN1439" s="6"/>
      <c r="BO1439" s="7"/>
      <c r="BP1439" s="6"/>
      <c r="BQ1439" s="156"/>
      <c r="BR1439" s="139" t="s">
        <v>80</v>
      </c>
      <c r="BS1439" s="159"/>
      <c r="BT1439" s="6"/>
    </row>
    <row r="1440" spans="1:72" s="101" customFormat="1" x14ac:dyDescent="0.25">
      <c r="A1440" s="122"/>
      <c r="B1440" s="123"/>
      <c r="C1440" s="124"/>
      <c r="D1440" s="124"/>
      <c r="E1440" s="185"/>
      <c r="F1440" s="5"/>
      <c r="G1440" s="5"/>
      <c r="H1440" s="64" t="str">
        <f t="shared" si="42"/>
        <v/>
      </c>
      <c r="I1440" s="5"/>
      <c r="J1440" s="5"/>
      <c r="K1440" s="64" t="str">
        <f t="shared" si="43"/>
        <v/>
      </c>
      <c r="L1440" s="119"/>
      <c r="M1440" s="152"/>
      <c r="N1440" s="119"/>
      <c r="O1440" s="5" t="s">
        <v>293</v>
      </c>
      <c r="P1440" s="127"/>
      <c r="Q1440" s="129"/>
      <c r="R1440" s="237"/>
      <c r="S1440" s="128"/>
      <c r="T1440" s="119"/>
      <c r="U1440" s="130"/>
      <c r="V1440" s="130"/>
      <c r="W1440" s="5"/>
      <c r="X1440" s="128"/>
      <c r="Y1440" s="127"/>
      <c r="Z1440" s="127"/>
      <c r="AA1440" s="128"/>
      <c r="AB1440" s="119"/>
      <c r="AC1440" s="68" t="s">
        <v>82</v>
      </c>
      <c r="AD1440" s="35"/>
      <c r="AE1440" s="112"/>
      <c r="AF1440" s="112"/>
      <c r="AG1440" s="112"/>
      <c r="AH1440" s="112"/>
      <c r="AI1440" s="6"/>
      <c r="AJ1440" s="6"/>
      <c r="AK1440" s="6"/>
      <c r="AL1440" s="145"/>
      <c r="AM1440" s="135"/>
      <c r="AN1440" s="136"/>
      <c r="AO1440" s="136"/>
      <c r="AP1440" s="136"/>
      <c r="AQ1440" s="147"/>
      <c r="AR1440" s="145"/>
      <c r="AS1440" s="110"/>
      <c r="AT1440" s="119"/>
      <c r="AU1440" s="10"/>
      <c r="AV1440" s="119"/>
      <c r="AW1440" s="8"/>
      <c r="AX1440" s="9"/>
      <c r="AY1440" s="9"/>
      <c r="AZ1440" s="9"/>
      <c r="BA1440" s="145"/>
      <c r="BB1440" s="145"/>
      <c r="BC1440" s="149"/>
      <c r="BD1440" s="33"/>
      <c r="BE1440" s="6"/>
      <c r="BF1440" s="8"/>
      <c r="BG1440" s="154"/>
      <c r="BH1440" s="119"/>
      <c r="BI1440" s="119"/>
      <c r="BJ1440" s="6"/>
      <c r="BK1440" s="108"/>
      <c r="BL1440" s="108"/>
      <c r="BM1440" s="6"/>
      <c r="BN1440" s="6"/>
      <c r="BO1440" s="7"/>
      <c r="BP1440" s="6"/>
      <c r="BQ1440" s="156"/>
      <c r="BR1440" s="139" t="s">
        <v>80</v>
      </c>
      <c r="BS1440" s="159"/>
      <c r="BT1440" s="6"/>
    </row>
    <row r="1441" spans="1:72" s="101" customFormat="1" x14ac:dyDescent="0.25">
      <c r="A1441" s="122"/>
      <c r="B1441" s="123"/>
      <c r="C1441" s="124"/>
      <c r="D1441" s="124"/>
      <c r="E1441" s="185"/>
      <c r="F1441" s="5"/>
      <c r="G1441" s="5"/>
      <c r="H1441" s="64" t="str">
        <f t="shared" si="42"/>
        <v/>
      </c>
      <c r="I1441" s="5"/>
      <c r="J1441" s="5"/>
      <c r="K1441" s="64" t="str">
        <f t="shared" si="43"/>
        <v/>
      </c>
      <c r="L1441" s="119"/>
      <c r="M1441" s="152"/>
      <c r="N1441" s="119"/>
      <c r="O1441" s="5" t="s">
        <v>293</v>
      </c>
      <c r="P1441" s="127"/>
      <c r="Q1441" s="129"/>
      <c r="R1441" s="237"/>
      <c r="S1441" s="128"/>
      <c r="T1441" s="119"/>
      <c r="U1441" s="130"/>
      <c r="V1441" s="130"/>
      <c r="W1441" s="5"/>
      <c r="X1441" s="128"/>
      <c r="Y1441" s="127"/>
      <c r="Z1441" s="127"/>
      <c r="AA1441" s="128"/>
      <c r="AB1441" s="119"/>
      <c r="AC1441" s="68" t="s">
        <v>82</v>
      </c>
      <c r="AD1441" s="35"/>
      <c r="AE1441" s="112"/>
      <c r="AF1441" s="112"/>
      <c r="AG1441" s="112"/>
      <c r="AH1441" s="112"/>
      <c r="AI1441" s="6"/>
      <c r="AJ1441" s="6"/>
      <c r="AK1441" s="6"/>
      <c r="AL1441" s="145"/>
      <c r="AM1441" s="135"/>
      <c r="AN1441" s="136"/>
      <c r="AO1441" s="136"/>
      <c r="AP1441" s="136"/>
      <c r="AQ1441" s="147"/>
      <c r="AR1441" s="145"/>
      <c r="AS1441" s="110"/>
      <c r="AT1441" s="119"/>
      <c r="AU1441" s="10"/>
      <c r="AV1441" s="119"/>
      <c r="AW1441" s="8"/>
      <c r="AX1441" s="9"/>
      <c r="AY1441" s="9"/>
      <c r="AZ1441" s="9"/>
      <c r="BA1441" s="145"/>
      <c r="BB1441" s="145"/>
      <c r="BC1441" s="149"/>
      <c r="BD1441" s="33"/>
      <c r="BE1441" s="6"/>
      <c r="BF1441" s="8"/>
      <c r="BG1441" s="154"/>
      <c r="BH1441" s="119"/>
      <c r="BI1441" s="119"/>
      <c r="BJ1441" s="6"/>
      <c r="BK1441" s="108"/>
      <c r="BL1441" s="108"/>
      <c r="BM1441" s="6"/>
      <c r="BN1441" s="6"/>
      <c r="BO1441" s="7"/>
      <c r="BP1441" s="6"/>
      <c r="BQ1441" s="156"/>
      <c r="BR1441" s="139" t="s">
        <v>80</v>
      </c>
      <c r="BS1441" s="159"/>
      <c r="BT1441" s="6"/>
    </row>
    <row r="1442" spans="1:72" s="101" customFormat="1" x14ac:dyDescent="0.25">
      <c r="A1442" s="122"/>
      <c r="B1442" s="123"/>
      <c r="C1442" s="124"/>
      <c r="D1442" s="124"/>
      <c r="E1442" s="185"/>
      <c r="F1442" s="5"/>
      <c r="G1442" s="5"/>
      <c r="H1442" s="64" t="str">
        <f t="shared" si="42"/>
        <v/>
      </c>
      <c r="I1442" s="5"/>
      <c r="J1442" s="5"/>
      <c r="K1442" s="64" t="str">
        <f t="shared" si="43"/>
        <v/>
      </c>
      <c r="L1442" s="119"/>
      <c r="M1442" s="152"/>
      <c r="N1442" s="119"/>
      <c r="O1442" s="5" t="s">
        <v>293</v>
      </c>
      <c r="P1442" s="127"/>
      <c r="Q1442" s="129"/>
      <c r="R1442" s="237"/>
      <c r="S1442" s="128"/>
      <c r="T1442" s="119"/>
      <c r="U1442" s="130"/>
      <c r="V1442" s="130"/>
      <c r="W1442" s="5"/>
      <c r="X1442" s="128"/>
      <c r="Y1442" s="127"/>
      <c r="Z1442" s="127"/>
      <c r="AA1442" s="128"/>
      <c r="AB1442" s="119"/>
      <c r="AC1442" s="68" t="s">
        <v>82</v>
      </c>
      <c r="AD1442" s="35"/>
      <c r="AE1442" s="112"/>
      <c r="AF1442" s="112"/>
      <c r="AG1442" s="112"/>
      <c r="AH1442" s="112"/>
      <c r="AI1442" s="6"/>
      <c r="AJ1442" s="6"/>
      <c r="AK1442" s="6"/>
      <c r="AL1442" s="145"/>
      <c r="AM1442" s="135"/>
      <c r="AN1442" s="136"/>
      <c r="AO1442" s="136"/>
      <c r="AP1442" s="136"/>
      <c r="AQ1442" s="147"/>
      <c r="AR1442" s="145"/>
      <c r="AS1442" s="110"/>
      <c r="AT1442" s="119"/>
      <c r="AU1442" s="10"/>
      <c r="AV1442" s="119"/>
      <c r="AW1442" s="8"/>
      <c r="AX1442" s="9"/>
      <c r="AY1442" s="9"/>
      <c r="AZ1442" s="9"/>
      <c r="BA1442" s="145"/>
      <c r="BB1442" s="145"/>
      <c r="BC1442" s="149"/>
      <c r="BD1442" s="33"/>
      <c r="BE1442" s="6"/>
      <c r="BF1442" s="8"/>
      <c r="BG1442" s="154"/>
      <c r="BH1442" s="119"/>
      <c r="BI1442" s="119"/>
      <c r="BJ1442" s="6"/>
      <c r="BK1442" s="108"/>
      <c r="BL1442" s="108"/>
      <c r="BM1442" s="6"/>
      <c r="BN1442" s="6"/>
      <c r="BO1442" s="7"/>
      <c r="BP1442" s="6"/>
      <c r="BQ1442" s="156"/>
      <c r="BR1442" s="139" t="s">
        <v>80</v>
      </c>
      <c r="BS1442" s="159"/>
      <c r="BT1442" s="6"/>
    </row>
    <row r="1443" spans="1:72" s="101" customFormat="1" x14ac:dyDescent="0.25">
      <c r="A1443" s="122"/>
      <c r="B1443" s="123"/>
      <c r="C1443" s="124"/>
      <c r="D1443" s="124"/>
      <c r="E1443" s="185"/>
      <c r="F1443" s="5"/>
      <c r="G1443" s="5"/>
      <c r="H1443" s="64" t="str">
        <f t="shared" si="42"/>
        <v/>
      </c>
      <c r="I1443" s="5"/>
      <c r="J1443" s="5"/>
      <c r="K1443" s="64" t="str">
        <f t="shared" si="43"/>
        <v/>
      </c>
      <c r="L1443" s="119"/>
      <c r="M1443" s="152"/>
      <c r="N1443" s="119"/>
      <c r="O1443" s="5" t="s">
        <v>293</v>
      </c>
      <c r="P1443" s="127"/>
      <c r="Q1443" s="129"/>
      <c r="R1443" s="237"/>
      <c r="S1443" s="128"/>
      <c r="T1443" s="119"/>
      <c r="U1443" s="130"/>
      <c r="V1443" s="130"/>
      <c r="W1443" s="5"/>
      <c r="X1443" s="128"/>
      <c r="Y1443" s="127"/>
      <c r="Z1443" s="127"/>
      <c r="AA1443" s="128"/>
      <c r="AB1443" s="119"/>
      <c r="AC1443" s="68" t="s">
        <v>82</v>
      </c>
      <c r="AD1443" s="35"/>
      <c r="AE1443" s="112"/>
      <c r="AF1443" s="112"/>
      <c r="AG1443" s="112"/>
      <c r="AH1443" s="112"/>
      <c r="AI1443" s="6"/>
      <c r="AJ1443" s="6"/>
      <c r="AK1443" s="6"/>
      <c r="AL1443" s="145"/>
      <c r="AM1443" s="135"/>
      <c r="AN1443" s="136"/>
      <c r="AO1443" s="136"/>
      <c r="AP1443" s="136"/>
      <c r="AQ1443" s="147"/>
      <c r="AR1443" s="145"/>
      <c r="AS1443" s="110"/>
      <c r="AT1443" s="119"/>
      <c r="AU1443" s="10"/>
      <c r="AV1443" s="119"/>
      <c r="AW1443" s="8"/>
      <c r="AX1443" s="9"/>
      <c r="AY1443" s="9"/>
      <c r="AZ1443" s="9"/>
      <c r="BA1443" s="145"/>
      <c r="BB1443" s="145"/>
      <c r="BC1443" s="149"/>
      <c r="BD1443" s="33"/>
      <c r="BE1443" s="6"/>
      <c r="BF1443" s="8"/>
      <c r="BG1443" s="154"/>
      <c r="BH1443" s="119"/>
      <c r="BI1443" s="119"/>
      <c r="BJ1443" s="6"/>
      <c r="BK1443" s="108"/>
      <c r="BL1443" s="108"/>
      <c r="BM1443" s="6"/>
      <c r="BN1443" s="6"/>
      <c r="BO1443" s="7"/>
      <c r="BP1443" s="6"/>
      <c r="BQ1443" s="156"/>
      <c r="BR1443" s="139" t="s">
        <v>80</v>
      </c>
      <c r="BS1443" s="159"/>
      <c r="BT1443" s="6"/>
    </row>
    <row r="1444" spans="1:72" s="101" customFormat="1" x14ac:dyDescent="0.25">
      <c r="A1444" s="122"/>
      <c r="B1444" s="123"/>
      <c r="C1444" s="124"/>
      <c r="D1444" s="124"/>
      <c r="E1444" s="185"/>
      <c r="F1444" s="5"/>
      <c r="G1444" s="5"/>
      <c r="H1444" s="64" t="str">
        <f t="shared" si="42"/>
        <v/>
      </c>
      <c r="I1444" s="5"/>
      <c r="J1444" s="5"/>
      <c r="K1444" s="64" t="str">
        <f t="shared" si="43"/>
        <v/>
      </c>
      <c r="L1444" s="119"/>
      <c r="M1444" s="152"/>
      <c r="N1444" s="119"/>
      <c r="O1444" s="5" t="s">
        <v>293</v>
      </c>
      <c r="P1444" s="127"/>
      <c r="Q1444" s="129"/>
      <c r="R1444" s="237"/>
      <c r="S1444" s="128"/>
      <c r="T1444" s="119"/>
      <c r="U1444" s="130"/>
      <c r="V1444" s="130"/>
      <c r="W1444" s="5"/>
      <c r="X1444" s="128"/>
      <c r="Y1444" s="127"/>
      <c r="Z1444" s="127"/>
      <c r="AA1444" s="128"/>
      <c r="AB1444" s="119"/>
      <c r="AC1444" s="68" t="s">
        <v>82</v>
      </c>
      <c r="AD1444" s="35"/>
      <c r="AE1444" s="112"/>
      <c r="AF1444" s="112"/>
      <c r="AG1444" s="112"/>
      <c r="AH1444" s="112"/>
      <c r="AI1444" s="6"/>
      <c r="AJ1444" s="6"/>
      <c r="AK1444" s="6"/>
      <c r="AL1444" s="145"/>
      <c r="AM1444" s="135"/>
      <c r="AN1444" s="136"/>
      <c r="AO1444" s="136"/>
      <c r="AP1444" s="136"/>
      <c r="AQ1444" s="147"/>
      <c r="AR1444" s="145"/>
      <c r="AS1444" s="110"/>
      <c r="AT1444" s="119"/>
      <c r="AU1444" s="10"/>
      <c r="AV1444" s="119"/>
      <c r="AW1444" s="8"/>
      <c r="AX1444" s="9"/>
      <c r="AY1444" s="9"/>
      <c r="AZ1444" s="9"/>
      <c r="BA1444" s="145"/>
      <c r="BB1444" s="145"/>
      <c r="BC1444" s="149"/>
      <c r="BD1444" s="33"/>
      <c r="BE1444" s="6"/>
      <c r="BF1444" s="8"/>
      <c r="BG1444" s="154"/>
      <c r="BH1444" s="119"/>
      <c r="BI1444" s="119"/>
      <c r="BJ1444" s="6"/>
      <c r="BK1444" s="108"/>
      <c r="BL1444" s="108"/>
      <c r="BM1444" s="6"/>
      <c r="BN1444" s="6"/>
      <c r="BO1444" s="7"/>
      <c r="BP1444" s="6"/>
      <c r="BQ1444" s="156"/>
      <c r="BR1444" s="139" t="s">
        <v>80</v>
      </c>
      <c r="BS1444" s="159"/>
      <c r="BT1444" s="6"/>
    </row>
    <row r="1445" spans="1:72" s="101" customFormat="1" x14ac:dyDescent="0.25">
      <c r="A1445" s="122"/>
      <c r="B1445" s="123"/>
      <c r="C1445" s="124"/>
      <c r="D1445" s="124"/>
      <c r="E1445" s="185"/>
      <c r="F1445" s="5"/>
      <c r="G1445" s="5"/>
      <c r="H1445" s="64" t="str">
        <f t="shared" si="42"/>
        <v/>
      </c>
      <c r="I1445" s="5"/>
      <c r="J1445" s="5"/>
      <c r="K1445" s="64" t="str">
        <f t="shared" si="43"/>
        <v/>
      </c>
      <c r="L1445" s="119"/>
      <c r="M1445" s="152"/>
      <c r="N1445" s="119"/>
      <c r="O1445" s="5" t="s">
        <v>293</v>
      </c>
      <c r="P1445" s="127"/>
      <c r="Q1445" s="129"/>
      <c r="R1445" s="237"/>
      <c r="S1445" s="128"/>
      <c r="T1445" s="119"/>
      <c r="U1445" s="130"/>
      <c r="V1445" s="130"/>
      <c r="W1445" s="5"/>
      <c r="X1445" s="128"/>
      <c r="Y1445" s="127"/>
      <c r="Z1445" s="127"/>
      <c r="AA1445" s="128"/>
      <c r="AB1445" s="119"/>
      <c r="AC1445" s="68" t="s">
        <v>82</v>
      </c>
      <c r="AD1445" s="35"/>
      <c r="AE1445" s="112"/>
      <c r="AF1445" s="112"/>
      <c r="AG1445" s="112"/>
      <c r="AH1445" s="112"/>
      <c r="AI1445" s="6"/>
      <c r="AJ1445" s="6"/>
      <c r="AK1445" s="6"/>
      <c r="AL1445" s="145"/>
      <c r="AM1445" s="135"/>
      <c r="AN1445" s="136"/>
      <c r="AO1445" s="136"/>
      <c r="AP1445" s="136"/>
      <c r="AQ1445" s="147"/>
      <c r="AR1445" s="145"/>
      <c r="AS1445" s="110"/>
      <c r="AT1445" s="119"/>
      <c r="AU1445" s="10"/>
      <c r="AV1445" s="119"/>
      <c r="AW1445" s="8"/>
      <c r="AX1445" s="9"/>
      <c r="AY1445" s="9"/>
      <c r="AZ1445" s="9"/>
      <c r="BA1445" s="145"/>
      <c r="BB1445" s="145"/>
      <c r="BC1445" s="149"/>
      <c r="BD1445" s="33"/>
      <c r="BE1445" s="6"/>
      <c r="BF1445" s="8"/>
      <c r="BG1445" s="154"/>
      <c r="BH1445" s="119"/>
      <c r="BI1445" s="119"/>
      <c r="BJ1445" s="6"/>
      <c r="BK1445" s="108"/>
      <c r="BL1445" s="108"/>
      <c r="BM1445" s="6"/>
      <c r="BN1445" s="6"/>
      <c r="BO1445" s="7"/>
      <c r="BP1445" s="6"/>
      <c r="BQ1445" s="156"/>
      <c r="BR1445" s="139" t="s">
        <v>80</v>
      </c>
      <c r="BS1445" s="159"/>
      <c r="BT1445" s="6"/>
    </row>
    <row r="1446" spans="1:72" s="101" customFormat="1" x14ac:dyDescent="0.25">
      <c r="A1446" s="122"/>
      <c r="B1446" s="123"/>
      <c r="C1446" s="124"/>
      <c r="D1446" s="124"/>
      <c r="E1446" s="185"/>
      <c r="F1446" s="5"/>
      <c r="G1446" s="5"/>
      <c r="H1446" s="64" t="str">
        <f t="shared" si="42"/>
        <v/>
      </c>
      <c r="I1446" s="5"/>
      <c r="J1446" s="5"/>
      <c r="K1446" s="64" t="str">
        <f t="shared" si="43"/>
        <v/>
      </c>
      <c r="L1446" s="119"/>
      <c r="M1446" s="152"/>
      <c r="N1446" s="119"/>
      <c r="O1446" s="5" t="s">
        <v>293</v>
      </c>
      <c r="P1446" s="127"/>
      <c r="Q1446" s="129"/>
      <c r="R1446" s="237"/>
      <c r="S1446" s="128"/>
      <c r="T1446" s="119"/>
      <c r="U1446" s="130"/>
      <c r="V1446" s="130"/>
      <c r="W1446" s="5"/>
      <c r="X1446" s="128"/>
      <c r="Y1446" s="127"/>
      <c r="Z1446" s="127"/>
      <c r="AA1446" s="128"/>
      <c r="AB1446" s="119"/>
      <c r="AC1446" s="68" t="s">
        <v>82</v>
      </c>
      <c r="AD1446" s="35"/>
      <c r="AE1446" s="112"/>
      <c r="AF1446" s="112"/>
      <c r="AG1446" s="112"/>
      <c r="AH1446" s="112"/>
      <c r="AI1446" s="6"/>
      <c r="AJ1446" s="6"/>
      <c r="AK1446" s="6"/>
      <c r="AL1446" s="145"/>
      <c r="AM1446" s="135"/>
      <c r="AN1446" s="136"/>
      <c r="AO1446" s="136"/>
      <c r="AP1446" s="136"/>
      <c r="AQ1446" s="147"/>
      <c r="AR1446" s="145"/>
      <c r="AS1446" s="110"/>
      <c r="AT1446" s="119"/>
      <c r="AU1446" s="10"/>
      <c r="AV1446" s="119"/>
      <c r="AW1446" s="8"/>
      <c r="AX1446" s="9"/>
      <c r="AY1446" s="9"/>
      <c r="AZ1446" s="9"/>
      <c r="BA1446" s="145"/>
      <c r="BB1446" s="145"/>
      <c r="BC1446" s="149"/>
      <c r="BD1446" s="33"/>
      <c r="BE1446" s="6"/>
      <c r="BF1446" s="8"/>
      <c r="BG1446" s="154"/>
      <c r="BH1446" s="119"/>
      <c r="BI1446" s="119"/>
      <c r="BJ1446" s="6"/>
      <c r="BK1446" s="108"/>
      <c r="BL1446" s="108"/>
      <c r="BM1446" s="6"/>
      <c r="BN1446" s="6"/>
      <c r="BO1446" s="7"/>
      <c r="BP1446" s="6"/>
      <c r="BQ1446" s="156"/>
      <c r="BR1446" s="139" t="s">
        <v>80</v>
      </c>
      <c r="BS1446" s="159"/>
      <c r="BT1446" s="6"/>
    </row>
    <row r="1447" spans="1:72" s="101" customFormat="1" x14ac:dyDescent="0.25">
      <c r="A1447" s="122"/>
      <c r="B1447" s="123"/>
      <c r="C1447" s="124"/>
      <c r="D1447" s="124"/>
      <c r="E1447" s="185"/>
      <c r="F1447" s="5"/>
      <c r="G1447" s="5"/>
      <c r="H1447" s="64" t="str">
        <f t="shared" si="42"/>
        <v/>
      </c>
      <c r="I1447" s="5"/>
      <c r="J1447" s="5"/>
      <c r="K1447" s="64" t="str">
        <f t="shared" si="43"/>
        <v/>
      </c>
      <c r="L1447" s="119"/>
      <c r="M1447" s="152"/>
      <c r="N1447" s="119"/>
      <c r="O1447" s="5" t="s">
        <v>293</v>
      </c>
      <c r="P1447" s="127"/>
      <c r="Q1447" s="129"/>
      <c r="R1447" s="237"/>
      <c r="S1447" s="128"/>
      <c r="T1447" s="119"/>
      <c r="U1447" s="130"/>
      <c r="V1447" s="130"/>
      <c r="W1447" s="5"/>
      <c r="X1447" s="128"/>
      <c r="Y1447" s="127"/>
      <c r="Z1447" s="127"/>
      <c r="AA1447" s="128"/>
      <c r="AB1447" s="119"/>
      <c r="AC1447" s="68" t="s">
        <v>82</v>
      </c>
      <c r="AD1447" s="35"/>
      <c r="AE1447" s="112"/>
      <c r="AF1447" s="112"/>
      <c r="AG1447" s="112"/>
      <c r="AH1447" s="112"/>
      <c r="AI1447" s="6"/>
      <c r="AJ1447" s="6"/>
      <c r="AK1447" s="6"/>
      <c r="AL1447" s="145"/>
      <c r="AM1447" s="135"/>
      <c r="AN1447" s="136"/>
      <c r="AO1447" s="136"/>
      <c r="AP1447" s="136"/>
      <c r="AQ1447" s="147"/>
      <c r="AR1447" s="145"/>
      <c r="AS1447" s="110"/>
      <c r="AT1447" s="119"/>
      <c r="AU1447" s="10"/>
      <c r="AV1447" s="119"/>
      <c r="AW1447" s="8"/>
      <c r="AX1447" s="9"/>
      <c r="AY1447" s="9"/>
      <c r="AZ1447" s="9"/>
      <c r="BA1447" s="145"/>
      <c r="BB1447" s="145"/>
      <c r="BC1447" s="149"/>
      <c r="BD1447" s="33"/>
      <c r="BE1447" s="6"/>
      <c r="BF1447" s="8"/>
      <c r="BG1447" s="154"/>
      <c r="BH1447" s="119"/>
      <c r="BI1447" s="119"/>
      <c r="BJ1447" s="6"/>
      <c r="BK1447" s="108"/>
      <c r="BL1447" s="108"/>
      <c r="BM1447" s="6"/>
      <c r="BN1447" s="6"/>
      <c r="BO1447" s="7"/>
      <c r="BP1447" s="6"/>
      <c r="BQ1447" s="156"/>
      <c r="BR1447" s="139" t="s">
        <v>80</v>
      </c>
      <c r="BS1447" s="159"/>
      <c r="BT1447" s="6"/>
    </row>
    <row r="1448" spans="1:72" s="101" customFormat="1" x14ac:dyDescent="0.25">
      <c r="A1448" s="122"/>
      <c r="B1448" s="123"/>
      <c r="C1448" s="124"/>
      <c r="D1448" s="124"/>
      <c r="E1448" s="185"/>
      <c r="F1448" s="5"/>
      <c r="G1448" s="5"/>
      <c r="H1448" s="64" t="str">
        <f t="shared" si="42"/>
        <v/>
      </c>
      <c r="I1448" s="5"/>
      <c r="J1448" s="5"/>
      <c r="K1448" s="64" t="str">
        <f t="shared" si="43"/>
        <v/>
      </c>
      <c r="L1448" s="119"/>
      <c r="M1448" s="152"/>
      <c r="N1448" s="119"/>
      <c r="O1448" s="5" t="s">
        <v>293</v>
      </c>
      <c r="P1448" s="127"/>
      <c r="Q1448" s="129"/>
      <c r="R1448" s="237"/>
      <c r="S1448" s="128"/>
      <c r="T1448" s="119"/>
      <c r="U1448" s="130"/>
      <c r="V1448" s="130"/>
      <c r="W1448" s="5"/>
      <c r="X1448" s="128"/>
      <c r="Y1448" s="127"/>
      <c r="Z1448" s="127"/>
      <c r="AA1448" s="128"/>
      <c r="AB1448" s="119"/>
      <c r="AC1448" s="68" t="s">
        <v>82</v>
      </c>
      <c r="AD1448" s="35"/>
      <c r="AE1448" s="112"/>
      <c r="AF1448" s="112"/>
      <c r="AG1448" s="112"/>
      <c r="AH1448" s="112"/>
      <c r="AI1448" s="6"/>
      <c r="AJ1448" s="6"/>
      <c r="AK1448" s="6"/>
      <c r="AL1448" s="145"/>
      <c r="AM1448" s="135"/>
      <c r="AN1448" s="136"/>
      <c r="AO1448" s="136"/>
      <c r="AP1448" s="136"/>
      <c r="AQ1448" s="147"/>
      <c r="AR1448" s="145"/>
      <c r="AS1448" s="110"/>
      <c r="AT1448" s="119"/>
      <c r="AU1448" s="10"/>
      <c r="AV1448" s="119"/>
      <c r="AW1448" s="8"/>
      <c r="AX1448" s="9"/>
      <c r="AY1448" s="9"/>
      <c r="AZ1448" s="9"/>
      <c r="BA1448" s="145"/>
      <c r="BB1448" s="145"/>
      <c r="BC1448" s="149"/>
      <c r="BD1448" s="33"/>
      <c r="BE1448" s="6"/>
      <c r="BF1448" s="8"/>
      <c r="BG1448" s="154"/>
      <c r="BH1448" s="119"/>
      <c r="BI1448" s="119"/>
      <c r="BJ1448" s="6"/>
      <c r="BK1448" s="108"/>
      <c r="BL1448" s="108"/>
      <c r="BM1448" s="6"/>
      <c r="BN1448" s="6"/>
      <c r="BO1448" s="7"/>
      <c r="BP1448" s="6"/>
      <c r="BQ1448" s="156"/>
      <c r="BR1448" s="139" t="s">
        <v>80</v>
      </c>
      <c r="BS1448" s="159"/>
      <c r="BT1448" s="6"/>
    </row>
    <row r="1449" spans="1:72" s="101" customFormat="1" x14ac:dyDescent="0.25">
      <c r="A1449" s="122"/>
      <c r="B1449" s="123"/>
      <c r="C1449" s="124"/>
      <c r="D1449" s="124"/>
      <c r="E1449" s="185"/>
      <c r="F1449" s="5"/>
      <c r="G1449" s="5"/>
      <c r="H1449" s="64" t="str">
        <f t="shared" si="42"/>
        <v/>
      </c>
      <c r="I1449" s="5"/>
      <c r="J1449" s="5"/>
      <c r="K1449" s="64" t="str">
        <f t="shared" si="43"/>
        <v/>
      </c>
      <c r="L1449" s="119"/>
      <c r="M1449" s="152"/>
      <c r="N1449" s="119"/>
      <c r="O1449" s="5" t="s">
        <v>293</v>
      </c>
      <c r="P1449" s="127"/>
      <c r="Q1449" s="129"/>
      <c r="R1449" s="237"/>
      <c r="S1449" s="128"/>
      <c r="T1449" s="119"/>
      <c r="U1449" s="130"/>
      <c r="V1449" s="130"/>
      <c r="W1449" s="5"/>
      <c r="X1449" s="128"/>
      <c r="Y1449" s="127"/>
      <c r="Z1449" s="127"/>
      <c r="AA1449" s="128"/>
      <c r="AB1449" s="119"/>
      <c r="AC1449" s="68" t="s">
        <v>82</v>
      </c>
      <c r="AD1449" s="35"/>
      <c r="AE1449" s="112"/>
      <c r="AF1449" s="112"/>
      <c r="AG1449" s="112"/>
      <c r="AH1449" s="112"/>
      <c r="AI1449" s="6"/>
      <c r="AJ1449" s="6"/>
      <c r="AK1449" s="6"/>
      <c r="AL1449" s="145"/>
      <c r="AM1449" s="135"/>
      <c r="AN1449" s="136"/>
      <c r="AO1449" s="136"/>
      <c r="AP1449" s="136"/>
      <c r="AQ1449" s="147"/>
      <c r="AR1449" s="145"/>
      <c r="AS1449" s="110"/>
      <c r="AT1449" s="119"/>
      <c r="AU1449" s="10"/>
      <c r="AV1449" s="119"/>
      <c r="AW1449" s="8"/>
      <c r="AX1449" s="9"/>
      <c r="AY1449" s="9"/>
      <c r="AZ1449" s="9"/>
      <c r="BA1449" s="145"/>
      <c r="BB1449" s="145"/>
      <c r="BC1449" s="149"/>
      <c r="BD1449" s="33"/>
      <c r="BE1449" s="6"/>
      <c r="BF1449" s="8"/>
      <c r="BG1449" s="154"/>
      <c r="BH1449" s="119"/>
      <c r="BI1449" s="119"/>
      <c r="BJ1449" s="6"/>
      <c r="BK1449" s="108"/>
      <c r="BL1449" s="108"/>
      <c r="BM1449" s="6"/>
      <c r="BN1449" s="6"/>
      <c r="BO1449" s="7"/>
      <c r="BP1449" s="6"/>
      <c r="BQ1449" s="156"/>
      <c r="BR1449" s="139" t="s">
        <v>80</v>
      </c>
      <c r="BS1449" s="159"/>
      <c r="BT1449" s="6"/>
    </row>
    <row r="1450" spans="1:72" s="101" customFormat="1" x14ac:dyDescent="0.25">
      <c r="A1450" s="122"/>
      <c r="B1450" s="123"/>
      <c r="C1450" s="124"/>
      <c r="D1450" s="124"/>
      <c r="E1450" s="185"/>
      <c r="F1450" s="5"/>
      <c r="G1450" s="5"/>
      <c r="H1450" s="64" t="str">
        <f t="shared" si="42"/>
        <v/>
      </c>
      <c r="I1450" s="5"/>
      <c r="J1450" s="5"/>
      <c r="K1450" s="64" t="str">
        <f t="shared" si="43"/>
        <v/>
      </c>
      <c r="L1450" s="119"/>
      <c r="M1450" s="152"/>
      <c r="N1450" s="119"/>
      <c r="O1450" s="5" t="s">
        <v>293</v>
      </c>
      <c r="P1450" s="127"/>
      <c r="Q1450" s="129"/>
      <c r="R1450" s="237"/>
      <c r="S1450" s="128"/>
      <c r="T1450" s="119"/>
      <c r="U1450" s="130"/>
      <c r="V1450" s="130"/>
      <c r="W1450" s="5"/>
      <c r="X1450" s="128"/>
      <c r="Y1450" s="127"/>
      <c r="Z1450" s="127"/>
      <c r="AA1450" s="128"/>
      <c r="AB1450" s="119"/>
      <c r="AC1450" s="68" t="s">
        <v>82</v>
      </c>
      <c r="AD1450" s="35"/>
      <c r="AE1450" s="112"/>
      <c r="AF1450" s="112"/>
      <c r="AG1450" s="112"/>
      <c r="AH1450" s="112"/>
      <c r="AI1450" s="6"/>
      <c r="AJ1450" s="6"/>
      <c r="AK1450" s="6"/>
      <c r="AL1450" s="145"/>
      <c r="AM1450" s="135"/>
      <c r="AN1450" s="136"/>
      <c r="AO1450" s="136"/>
      <c r="AP1450" s="136"/>
      <c r="AQ1450" s="147"/>
      <c r="AR1450" s="145"/>
      <c r="AS1450" s="110"/>
      <c r="AT1450" s="119"/>
      <c r="AU1450" s="10"/>
      <c r="AV1450" s="119"/>
      <c r="AW1450" s="8"/>
      <c r="AX1450" s="9"/>
      <c r="AY1450" s="9"/>
      <c r="AZ1450" s="9"/>
      <c r="BA1450" s="145"/>
      <c r="BB1450" s="145"/>
      <c r="BC1450" s="149"/>
      <c r="BD1450" s="33"/>
      <c r="BE1450" s="6"/>
      <c r="BF1450" s="8"/>
      <c r="BG1450" s="154"/>
      <c r="BH1450" s="119"/>
      <c r="BI1450" s="119"/>
      <c r="BJ1450" s="6"/>
      <c r="BK1450" s="108"/>
      <c r="BL1450" s="108"/>
      <c r="BM1450" s="6"/>
      <c r="BN1450" s="6"/>
      <c r="BO1450" s="7"/>
      <c r="BP1450" s="6"/>
      <c r="BQ1450" s="156"/>
      <c r="BR1450" s="139" t="s">
        <v>80</v>
      </c>
      <c r="BS1450" s="159"/>
      <c r="BT1450" s="6"/>
    </row>
    <row r="1451" spans="1:72" s="101" customFormat="1" x14ac:dyDescent="0.25">
      <c r="A1451" s="122"/>
      <c r="B1451" s="123"/>
      <c r="C1451" s="124"/>
      <c r="D1451" s="124"/>
      <c r="E1451" s="185"/>
      <c r="F1451" s="5"/>
      <c r="G1451" s="5"/>
      <c r="H1451" s="64" t="str">
        <f t="shared" si="42"/>
        <v/>
      </c>
      <c r="I1451" s="5"/>
      <c r="J1451" s="5"/>
      <c r="K1451" s="64" t="str">
        <f t="shared" si="43"/>
        <v/>
      </c>
      <c r="L1451" s="119"/>
      <c r="M1451" s="152"/>
      <c r="N1451" s="119"/>
      <c r="O1451" s="5" t="s">
        <v>293</v>
      </c>
      <c r="P1451" s="127"/>
      <c r="Q1451" s="129"/>
      <c r="R1451" s="237"/>
      <c r="S1451" s="128"/>
      <c r="T1451" s="119"/>
      <c r="U1451" s="130"/>
      <c r="V1451" s="130"/>
      <c r="W1451" s="5"/>
      <c r="X1451" s="128"/>
      <c r="Y1451" s="127"/>
      <c r="Z1451" s="127"/>
      <c r="AA1451" s="128"/>
      <c r="AB1451" s="119"/>
      <c r="AC1451" s="68" t="s">
        <v>82</v>
      </c>
      <c r="AD1451" s="35"/>
      <c r="AE1451" s="112"/>
      <c r="AF1451" s="112"/>
      <c r="AG1451" s="112"/>
      <c r="AH1451" s="112"/>
      <c r="AI1451" s="6"/>
      <c r="AJ1451" s="6"/>
      <c r="AK1451" s="6"/>
      <c r="AL1451" s="145"/>
      <c r="AM1451" s="135"/>
      <c r="AN1451" s="136"/>
      <c r="AO1451" s="136"/>
      <c r="AP1451" s="136"/>
      <c r="AQ1451" s="147"/>
      <c r="AR1451" s="145"/>
      <c r="AS1451" s="110"/>
      <c r="AT1451" s="119"/>
      <c r="AU1451" s="10"/>
      <c r="AV1451" s="119"/>
      <c r="AW1451" s="8"/>
      <c r="AX1451" s="9"/>
      <c r="AY1451" s="9"/>
      <c r="AZ1451" s="9"/>
      <c r="BA1451" s="145"/>
      <c r="BB1451" s="145"/>
      <c r="BC1451" s="149"/>
      <c r="BD1451" s="33"/>
      <c r="BE1451" s="6"/>
      <c r="BF1451" s="8"/>
      <c r="BG1451" s="154"/>
      <c r="BH1451" s="119"/>
      <c r="BI1451" s="119"/>
      <c r="BJ1451" s="6"/>
      <c r="BK1451" s="108"/>
      <c r="BL1451" s="108"/>
      <c r="BM1451" s="6"/>
      <c r="BN1451" s="6"/>
      <c r="BO1451" s="7"/>
      <c r="BP1451" s="6"/>
      <c r="BQ1451" s="156"/>
      <c r="BR1451" s="139" t="s">
        <v>80</v>
      </c>
      <c r="BS1451" s="159"/>
      <c r="BT1451" s="6"/>
    </row>
    <row r="1452" spans="1:72" s="101" customFormat="1" x14ac:dyDescent="0.25">
      <c r="A1452" s="122"/>
      <c r="B1452" s="123"/>
      <c r="C1452" s="124"/>
      <c r="D1452" s="124"/>
      <c r="E1452" s="185"/>
      <c r="F1452" s="5"/>
      <c r="G1452" s="5"/>
      <c r="H1452" s="64" t="str">
        <f t="shared" si="42"/>
        <v/>
      </c>
      <c r="I1452" s="5"/>
      <c r="J1452" s="5"/>
      <c r="K1452" s="64" t="str">
        <f t="shared" si="43"/>
        <v/>
      </c>
      <c r="L1452" s="119"/>
      <c r="M1452" s="152"/>
      <c r="N1452" s="119"/>
      <c r="O1452" s="5" t="s">
        <v>293</v>
      </c>
      <c r="P1452" s="127"/>
      <c r="Q1452" s="129"/>
      <c r="R1452" s="237"/>
      <c r="S1452" s="128"/>
      <c r="T1452" s="119"/>
      <c r="U1452" s="130"/>
      <c r="V1452" s="130"/>
      <c r="W1452" s="5"/>
      <c r="X1452" s="128"/>
      <c r="Y1452" s="127"/>
      <c r="Z1452" s="127"/>
      <c r="AA1452" s="128"/>
      <c r="AB1452" s="119"/>
      <c r="AC1452" s="68" t="s">
        <v>82</v>
      </c>
      <c r="AD1452" s="35"/>
      <c r="AE1452" s="112"/>
      <c r="AF1452" s="112"/>
      <c r="AG1452" s="112"/>
      <c r="AH1452" s="112"/>
      <c r="AI1452" s="6"/>
      <c r="AJ1452" s="6"/>
      <c r="AK1452" s="6"/>
      <c r="AL1452" s="145"/>
      <c r="AM1452" s="135"/>
      <c r="AN1452" s="136"/>
      <c r="AO1452" s="136"/>
      <c r="AP1452" s="136"/>
      <c r="AQ1452" s="147"/>
      <c r="AR1452" s="145"/>
      <c r="AS1452" s="110"/>
      <c r="AT1452" s="119"/>
      <c r="AU1452" s="10"/>
      <c r="AV1452" s="119"/>
      <c r="AW1452" s="8"/>
      <c r="AX1452" s="9"/>
      <c r="AY1452" s="9"/>
      <c r="AZ1452" s="9"/>
      <c r="BA1452" s="145"/>
      <c r="BB1452" s="145"/>
      <c r="BC1452" s="149"/>
      <c r="BD1452" s="33"/>
      <c r="BE1452" s="6"/>
      <c r="BF1452" s="8"/>
      <c r="BG1452" s="154"/>
      <c r="BH1452" s="119"/>
      <c r="BI1452" s="119"/>
      <c r="BJ1452" s="6"/>
      <c r="BK1452" s="108"/>
      <c r="BL1452" s="108"/>
      <c r="BM1452" s="6"/>
      <c r="BN1452" s="6"/>
      <c r="BO1452" s="7"/>
      <c r="BP1452" s="6"/>
      <c r="BQ1452" s="156"/>
      <c r="BR1452" s="139" t="s">
        <v>80</v>
      </c>
      <c r="BS1452" s="159"/>
      <c r="BT1452" s="6"/>
    </row>
    <row r="1453" spans="1:72" s="101" customFormat="1" x14ac:dyDescent="0.25">
      <c r="A1453" s="122"/>
      <c r="B1453" s="123"/>
      <c r="C1453" s="124"/>
      <c r="D1453" s="124"/>
      <c r="E1453" s="185"/>
      <c r="F1453" s="5"/>
      <c r="G1453" s="5"/>
      <c r="H1453" s="64" t="str">
        <f t="shared" si="42"/>
        <v/>
      </c>
      <c r="I1453" s="5"/>
      <c r="J1453" s="5"/>
      <c r="K1453" s="64" t="str">
        <f t="shared" si="43"/>
        <v/>
      </c>
      <c r="L1453" s="119"/>
      <c r="M1453" s="152"/>
      <c r="N1453" s="119"/>
      <c r="O1453" s="5" t="s">
        <v>293</v>
      </c>
      <c r="P1453" s="127"/>
      <c r="Q1453" s="129"/>
      <c r="R1453" s="237"/>
      <c r="S1453" s="128"/>
      <c r="T1453" s="119"/>
      <c r="U1453" s="130"/>
      <c r="V1453" s="130"/>
      <c r="W1453" s="5"/>
      <c r="X1453" s="128"/>
      <c r="Y1453" s="127"/>
      <c r="Z1453" s="127"/>
      <c r="AA1453" s="128"/>
      <c r="AB1453" s="119"/>
      <c r="AC1453" s="68" t="s">
        <v>82</v>
      </c>
      <c r="AD1453" s="35"/>
      <c r="AE1453" s="112"/>
      <c r="AF1453" s="112"/>
      <c r="AG1453" s="112"/>
      <c r="AH1453" s="112"/>
      <c r="AI1453" s="6"/>
      <c r="AJ1453" s="6"/>
      <c r="AK1453" s="6"/>
      <c r="AL1453" s="145"/>
      <c r="AM1453" s="135"/>
      <c r="AN1453" s="136"/>
      <c r="AO1453" s="136"/>
      <c r="AP1453" s="136"/>
      <c r="AQ1453" s="147"/>
      <c r="AR1453" s="145"/>
      <c r="AS1453" s="110"/>
      <c r="AT1453" s="119"/>
      <c r="AU1453" s="10"/>
      <c r="AV1453" s="119"/>
      <c r="AW1453" s="8"/>
      <c r="AX1453" s="9"/>
      <c r="AY1453" s="9"/>
      <c r="AZ1453" s="9"/>
      <c r="BA1453" s="145"/>
      <c r="BB1453" s="145"/>
      <c r="BC1453" s="149"/>
      <c r="BD1453" s="33"/>
      <c r="BE1453" s="6"/>
      <c r="BF1453" s="8"/>
      <c r="BG1453" s="154"/>
      <c r="BH1453" s="119"/>
      <c r="BI1453" s="119"/>
      <c r="BJ1453" s="6"/>
      <c r="BK1453" s="108"/>
      <c r="BL1453" s="108"/>
      <c r="BM1453" s="6"/>
      <c r="BN1453" s="6"/>
      <c r="BO1453" s="7"/>
      <c r="BP1453" s="6"/>
      <c r="BQ1453" s="156"/>
      <c r="BR1453" s="139" t="s">
        <v>80</v>
      </c>
      <c r="BS1453" s="159"/>
      <c r="BT1453" s="6"/>
    </row>
    <row r="1454" spans="1:72" s="101" customFormat="1" x14ac:dyDescent="0.25">
      <c r="A1454" s="122"/>
      <c r="B1454" s="123"/>
      <c r="C1454" s="124"/>
      <c r="D1454" s="124"/>
      <c r="E1454" s="185"/>
      <c r="F1454" s="5"/>
      <c r="G1454" s="5"/>
      <c r="H1454" s="64" t="str">
        <f t="shared" si="42"/>
        <v/>
      </c>
      <c r="I1454" s="5"/>
      <c r="J1454" s="5"/>
      <c r="K1454" s="64" t="str">
        <f t="shared" si="43"/>
        <v/>
      </c>
      <c r="L1454" s="119"/>
      <c r="M1454" s="152"/>
      <c r="N1454" s="119"/>
      <c r="O1454" s="5" t="s">
        <v>293</v>
      </c>
      <c r="P1454" s="127"/>
      <c r="Q1454" s="129"/>
      <c r="R1454" s="237"/>
      <c r="S1454" s="128"/>
      <c r="T1454" s="119"/>
      <c r="U1454" s="130"/>
      <c r="V1454" s="130"/>
      <c r="W1454" s="5"/>
      <c r="X1454" s="128"/>
      <c r="Y1454" s="127"/>
      <c r="Z1454" s="127"/>
      <c r="AA1454" s="128"/>
      <c r="AB1454" s="119"/>
      <c r="AC1454" s="68" t="s">
        <v>82</v>
      </c>
      <c r="AD1454" s="35"/>
      <c r="AE1454" s="112"/>
      <c r="AF1454" s="112"/>
      <c r="AG1454" s="112"/>
      <c r="AH1454" s="112"/>
      <c r="AI1454" s="6"/>
      <c r="AJ1454" s="6"/>
      <c r="AK1454" s="6"/>
      <c r="AL1454" s="145"/>
      <c r="AM1454" s="135"/>
      <c r="AN1454" s="136"/>
      <c r="AO1454" s="136"/>
      <c r="AP1454" s="136"/>
      <c r="AQ1454" s="147"/>
      <c r="AR1454" s="145"/>
      <c r="AS1454" s="110"/>
      <c r="AT1454" s="119"/>
      <c r="AU1454" s="10"/>
      <c r="AV1454" s="119"/>
      <c r="AW1454" s="8"/>
      <c r="AX1454" s="9"/>
      <c r="AY1454" s="9"/>
      <c r="AZ1454" s="9"/>
      <c r="BA1454" s="145"/>
      <c r="BB1454" s="145"/>
      <c r="BC1454" s="149"/>
      <c r="BD1454" s="33"/>
      <c r="BE1454" s="6"/>
      <c r="BF1454" s="8"/>
      <c r="BG1454" s="154"/>
      <c r="BH1454" s="119"/>
      <c r="BI1454" s="119"/>
      <c r="BJ1454" s="6"/>
      <c r="BK1454" s="108"/>
      <c r="BL1454" s="108"/>
      <c r="BM1454" s="6"/>
      <c r="BN1454" s="6"/>
      <c r="BO1454" s="7"/>
      <c r="BP1454" s="6"/>
      <c r="BQ1454" s="156"/>
      <c r="BR1454" s="139" t="s">
        <v>80</v>
      </c>
      <c r="BS1454" s="159"/>
      <c r="BT1454" s="6"/>
    </row>
    <row r="1455" spans="1:72" s="101" customFormat="1" x14ac:dyDescent="0.25">
      <c r="A1455" s="122"/>
      <c r="B1455" s="123"/>
      <c r="C1455" s="124"/>
      <c r="D1455" s="124"/>
      <c r="E1455" s="185"/>
      <c r="F1455" s="5"/>
      <c r="G1455" s="5"/>
      <c r="H1455" s="64" t="str">
        <f t="shared" si="42"/>
        <v/>
      </c>
      <c r="I1455" s="5"/>
      <c r="J1455" s="5"/>
      <c r="K1455" s="64" t="str">
        <f t="shared" si="43"/>
        <v/>
      </c>
      <c r="L1455" s="119"/>
      <c r="M1455" s="152"/>
      <c r="N1455" s="119"/>
      <c r="O1455" s="5" t="s">
        <v>293</v>
      </c>
      <c r="P1455" s="127"/>
      <c r="Q1455" s="129"/>
      <c r="R1455" s="237"/>
      <c r="S1455" s="128"/>
      <c r="T1455" s="119"/>
      <c r="U1455" s="130"/>
      <c r="V1455" s="130"/>
      <c r="W1455" s="5"/>
      <c r="X1455" s="128"/>
      <c r="Y1455" s="127"/>
      <c r="Z1455" s="127"/>
      <c r="AA1455" s="128"/>
      <c r="AB1455" s="119"/>
      <c r="AC1455" s="68" t="s">
        <v>82</v>
      </c>
      <c r="AD1455" s="35"/>
      <c r="AE1455" s="112"/>
      <c r="AF1455" s="112"/>
      <c r="AG1455" s="112"/>
      <c r="AH1455" s="112"/>
      <c r="AI1455" s="6"/>
      <c r="AJ1455" s="6"/>
      <c r="AK1455" s="6"/>
      <c r="AL1455" s="145"/>
      <c r="AM1455" s="135"/>
      <c r="AN1455" s="136"/>
      <c r="AO1455" s="136"/>
      <c r="AP1455" s="136"/>
      <c r="AQ1455" s="147"/>
      <c r="AR1455" s="145"/>
      <c r="AS1455" s="110"/>
      <c r="AT1455" s="119"/>
      <c r="AU1455" s="10"/>
      <c r="AV1455" s="119"/>
      <c r="AW1455" s="8"/>
      <c r="AX1455" s="9"/>
      <c r="AY1455" s="9"/>
      <c r="AZ1455" s="9"/>
      <c r="BA1455" s="145"/>
      <c r="BB1455" s="145"/>
      <c r="BC1455" s="149"/>
      <c r="BD1455" s="33"/>
      <c r="BE1455" s="6"/>
      <c r="BF1455" s="8"/>
      <c r="BG1455" s="154"/>
      <c r="BH1455" s="119"/>
      <c r="BI1455" s="119"/>
      <c r="BJ1455" s="6"/>
      <c r="BK1455" s="108"/>
      <c r="BL1455" s="108"/>
      <c r="BM1455" s="6"/>
      <c r="BN1455" s="6"/>
      <c r="BO1455" s="7"/>
      <c r="BP1455" s="6"/>
      <c r="BQ1455" s="156"/>
      <c r="BR1455" s="139" t="s">
        <v>80</v>
      </c>
      <c r="BS1455" s="159"/>
      <c r="BT1455" s="6"/>
    </row>
    <row r="1456" spans="1:72" s="101" customFormat="1" x14ac:dyDescent="0.25">
      <c r="A1456" s="122"/>
      <c r="B1456" s="123"/>
      <c r="C1456" s="124"/>
      <c r="D1456" s="124"/>
      <c r="E1456" s="185"/>
      <c r="F1456" s="5"/>
      <c r="G1456" s="5"/>
      <c r="H1456" s="64" t="str">
        <f t="shared" si="42"/>
        <v/>
      </c>
      <c r="I1456" s="5"/>
      <c r="J1456" s="5"/>
      <c r="K1456" s="64" t="str">
        <f t="shared" si="43"/>
        <v/>
      </c>
      <c r="L1456" s="119"/>
      <c r="M1456" s="152"/>
      <c r="N1456" s="119"/>
      <c r="O1456" s="5" t="s">
        <v>293</v>
      </c>
      <c r="P1456" s="127"/>
      <c r="Q1456" s="129"/>
      <c r="R1456" s="237"/>
      <c r="S1456" s="128"/>
      <c r="T1456" s="119"/>
      <c r="U1456" s="130"/>
      <c r="V1456" s="130"/>
      <c r="W1456" s="5"/>
      <c r="X1456" s="128"/>
      <c r="Y1456" s="127"/>
      <c r="Z1456" s="127"/>
      <c r="AA1456" s="128"/>
      <c r="AB1456" s="119"/>
      <c r="AC1456" s="68" t="s">
        <v>82</v>
      </c>
      <c r="AD1456" s="35"/>
      <c r="AE1456" s="112"/>
      <c r="AF1456" s="112"/>
      <c r="AG1456" s="112"/>
      <c r="AH1456" s="112"/>
      <c r="AI1456" s="6"/>
      <c r="AJ1456" s="6"/>
      <c r="AK1456" s="6"/>
      <c r="AL1456" s="145"/>
      <c r="AM1456" s="135"/>
      <c r="AN1456" s="136"/>
      <c r="AO1456" s="136"/>
      <c r="AP1456" s="136"/>
      <c r="AQ1456" s="147"/>
      <c r="AR1456" s="145"/>
      <c r="AS1456" s="110"/>
      <c r="AT1456" s="119"/>
      <c r="AU1456" s="10"/>
      <c r="AV1456" s="119"/>
      <c r="AW1456" s="8"/>
      <c r="AX1456" s="9"/>
      <c r="AY1456" s="9"/>
      <c r="AZ1456" s="9"/>
      <c r="BA1456" s="145"/>
      <c r="BB1456" s="145"/>
      <c r="BC1456" s="149"/>
      <c r="BD1456" s="33"/>
      <c r="BE1456" s="6"/>
      <c r="BF1456" s="8"/>
      <c r="BG1456" s="154"/>
      <c r="BH1456" s="119"/>
      <c r="BI1456" s="119"/>
      <c r="BJ1456" s="6"/>
      <c r="BK1456" s="108"/>
      <c r="BL1456" s="108"/>
      <c r="BM1456" s="6"/>
      <c r="BN1456" s="6"/>
      <c r="BO1456" s="7"/>
      <c r="BP1456" s="6"/>
      <c r="BQ1456" s="156"/>
      <c r="BR1456" s="139" t="s">
        <v>80</v>
      </c>
      <c r="BS1456" s="159"/>
      <c r="BT1456" s="6"/>
    </row>
    <row r="1457" spans="1:72" s="101" customFormat="1" x14ac:dyDescent="0.25">
      <c r="A1457" s="122"/>
      <c r="B1457" s="123"/>
      <c r="C1457" s="124"/>
      <c r="D1457" s="124"/>
      <c r="E1457" s="185"/>
      <c r="F1457" s="5"/>
      <c r="G1457" s="5"/>
      <c r="H1457" s="64" t="str">
        <f t="shared" si="42"/>
        <v/>
      </c>
      <c r="I1457" s="5"/>
      <c r="J1457" s="5"/>
      <c r="K1457" s="64" t="str">
        <f t="shared" si="43"/>
        <v/>
      </c>
      <c r="L1457" s="119"/>
      <c r="M1457" s="152"/>
      <c r="N1457" s="119"/>
      <c r="O1457" s="5" t="s">
        <v>293</v>
      </c>
      <c r="P1457" s="127"/>
      <c r="Q1457" s="129"/>
      <c r="R1457" s="237"/>
      <c r="S1457" s="128"/>
      <c r="T1457" s="119"/>
      <c r="U1457" s="130"/>
      <c r="V1457" s="130"/>
      <c r="W1457" s="5"/>
      <c r="X1457" s="128"/>
      <c r="Y1457" s="127"/>
      <c r="Z1457" s="127"/>
      <c r="AA1457" s="128"/>
      <c r="AB1457" s="119"/>
      <c r="AC1457" s="68" t="s">
        <v>82</v>
      </c>
      <c r="AD1457" s="35"/>
      <c r="AE1457" s="112"/>
      <c r="AF1457" s="112"/>
      <c r="AG1457" s="112"/>
      <c r="AH1457" s="112"/>
      <c r="AI1457" s="6"/>
      <c r="AJ1457" s="6"/>
      <c r="AK1457" s="6"/>
      <c r="AL1457" s="145"/>
      <c r="AM1457" s="135"/>
      <c r="AN1457" s="136"/>
      <c r="AO1457" s="136"/>
      <c r="AP1457" s="136"/>
      <c r="AQ1457" s="147"/>
      <c r="AR1457" s="145"/>
      <c r="AS1457" s="110"/>
      <c r="AT1457" s="119"/>
      <c r="AU1457" s="10"/>
      <c r="AV1457" s="119"/>
      <c r="AW1457" s="8"/>
      <c r="AX1457" s="9"/>
      <c r="AY1457" s="9"/>
      <c r="AZ1457" s="9"/>
      <c r="BA1457" s="145"/>
      <c r="BB1457" s="145"/>
      <c r="BC1457" s="149"/>
      <c r="BD1457" s="33"/>
      <c r="BE1457" s="6"/>
      <c r="BF1457" s="8"/>
      <c r="BG1457" s="154"/>
      <c r="BH1457" s="119"/>
      <c r="BI1457" s="119"/>
      <c r="BJ1457" s="6"/>
      <c r="BK1457" s="108"/>
      <c r="BL1457" s="108"/>
      <c r="BM1457" s="6"/>
      <c r="BN1457" s="6"/>
      <c r="BO1457" s="7"/>
      <c r="BP1457" s="6"/>
      <c r="BQ1457" s="156"/>
      <c r="BR1457" s="139" t="s">
        <v>80</v>
      </c>
      <c r="BS1457" s="159"/>
      <c r="BT1457" s="6"/>
    </row>
    <row r="1458" spans="1:72" s="101" customFormat="1" x14ac:dyDescent="0.25">
      <c r="A1458" s="122"/>
      <c r="B1458" s="123"/>
      <c r="C1458" s="124"/>
      <c r="D1458" s="124"/>
      <c r="E1458" s="185"/>
      <c r="F1458" s="5"/>
      <c r="G1458" s="5"/>
      <c r="H1458" s="64" t="str">
        <f t="shared" si="42"/>
        <v/>
      </c>
      <c r="I1458" s="5"/>
      <c r="J1458" s="5"/>
      <c r="K1458" s="64" t="str">
        <f t="shared" si="43"/>
        <v/>
      </c>
      <c r="L1458" s="119"/>
      <c r="M1458" s="152"/>
      <c r="N1458" s="119"/>
      <c r="O1458" s="5" t="s">
        <v>293</v>
      </c>
      <c r="P1458" s="127"/>
      <c r="Q1458" s="129"/>
      <c r="R1458" s="237"/>
      <c r="S1458" s="128"/>
      <c r="T1458" s="119"/>
      <c r="U1458" s="130"/>
      <c r="V1458" s="130"/>
      <c r="W1458" s="5"/>
      <c r="X1458" s="128"/>
      <c r="Y1458" s="127"/>
      <c r="Z1458" s="127"/>
      <c r="AA1458" s="128"/>
      <c r="AB1458" s="119"/>
      <c r="AC1458" s="68" t="s">
        <v>82</v>
      </c>
      <c r="AD1458" s="35"/>
      <c r="AE1458" s="112"/>
      <c r="AF1458" s="112"/>
      <c r="AG1458" s="112"/>
      <c r="AH1458" s="112"/>
      <c r="AI1458" s="6"/>
      <c r="AJ1458" s="6"/>
      <c r="AK1458" s="6"/>
      <c r="AL1458" s="145"/>
      <c r="AM1458" s="135"/>
      <c r="AN1458" s="136"/>
      <c r="AO1458" s="136"/>
      <c r="AP1458" s="136"/>
      <c r="AQ1458" s="147"/>
      <c r="AR1458" s="145"/>
      <c r="AS1458" s="110"/>
      <c r="AT1458" s="119"/>
      <c r="AU1458" s="10"/>
      <c r="AV1458" s="119"/>
      <c r="AW1458" s="8"/>
      <c r="AX1458" s="9"/>
      <c r="AY1458" s="9"/>
      <c r="AZ1458" s="9"/>
      <c r="BA1458" s="145"/>
      <c r="BB1458" s="145"/>
      <c r="BC1458" s="149"/>
      <c r="BD1458" s="33"/>
      <c r="BE1458" s="6"/>
      <c r="BF1458" s="8"/>
      <c r="BG1458" s="154"/>
      <c r="BH1458" s="119"/>
      <c r="BI1458" s="119"/>
      <c r="BJ1458" s="6"/>
      <c r="BK1458" s="108"/>
      <c r="BL1458" s="108"/>
      <c r="BM1458" s="6"/>
      <c r="BN1458" s="6"/>
      <c r="BO1458" s="7"/>
      <c r="BP1458" s="6"/>
      <c r="BQ1458" s="156"/>
      <c r="BR1458" s="139" t="s">
        <v>80</v>
      </c>
      <c r="BS1458" s="159"/>
      <c r="BT1458" s="6"/>
    </row>
    <row r="1459" spans="1:72" s="101" customFormat="1" x14ac:dyDescent="0.25">
      <c r="A1459" s="122"/>
      <c r="B1459" s="123"/>
      <c r="C1459" s="124"/>
      <c r="D1459" s="124"/>
      <c r="E1459" s="185"/>
      <c r="F1459" s="5"/>
      <c r="G1459" s="5"/>
      <c r="H1459" s="64" t="str">
        <f t="shared" si="42"/>
        <v/>
      </c>
      <c r="I1459" s="5"/>
      <c r="J1459" s="5"/>
      <c r="K1459" s="64" t="str">
        <f t="shared" si="43"/>
        <v/>
      </c>
      <c r="L1459" s="119"/>
      <c r="M1459" s="152"/>
      <c r="N1459" s="119"/>
      <c r="O1459" s="5" t="s">
        <v>293</v>
      </c>
      <c r="P1459" s="127"/>
      <c r="Q1459" s="129"/>
      <c r="R1459" s="237"/>
      <c r="S1459" s="128"/>
      <c r="T1459" s="119"/>
      <c r="U1459" s="130"/>
      <c r="V1459" s="130"/>
      <c r="W1459" s="5"/>
      <c r="X1459" s="128"/>
      <c r="Y1459" s="127"/>
      <c r="Z1459" s="127"/>
      <c r="AA1459" s="128"/>
      <c r="AB1459" s="119"/>
      <c r="AC1459" s="68" t="s">
        <v>82</v>
      </c>
      <c r="AD1459" s="35"/>
      <c r="AE1459" s="112"/>
      <c r="AF1459" s="112"/>
      <c r="AG1459" s="112"/>
      <c r="AH1459" s="112"/>
      <c r="AI1459" s="6"/>
      <c r="AJ1459" s="6"/>
      <c r="AK1459" s="6"/>
      <c r="AL1459" s="145"/>
      <c r="AM1459" s="135"/>
      <c r="AN1459" s="136"/>
      <c r="AO1459" s="136"/>
      <c r="AP1459" s="136"/>
      <c r="AQ1459" s="147"/>
      <c r="AR1459" s="145"/>
      <c r="AS1459" s="110"/>
      <c r="AT1459" s="119"/>
      <c r="AU1459" s="10"/>
      <c r="AV1459" s="119"/>
      <c r="AW1459" s="8"/>
      <c r="AX1459" s="9"/>
      <c r="AY1459" s="9"/>
      <c r="AZ1459" s="9"/>
      <c r="BA1459" s="145"/>
      <c r="BB1459" s="145"/>
      <c r="BC1459" s="149"/>
      <c r="BD1459" s="33"/>
      <c r="BE1459" s="6"/>
      <c r="BF1459" s="8"/>
      <c r="BG1459" s="154"/>
      <c r="BH1459" s="119"/>
      <c r="BI1459" s="119"/>
      <c r="BJ1459" s="6"/>
      <c r="BK1459" s="108"/>
      <c r="BL1459" s="108"/>
      <c r="BM1459" s="6"/>
      <c r="BN1459" s="6"/>
      <c r="BO1459" s="7"/>
      <c r="BP1459" s="6"/>
      <c r="BQ1459" s="156"/>
      <c r="BR1459" s="139" t="s">
        <v>80</v>
      </c>
      <c r="BS1459" s="159"/>
      <c r="BT1459" s="6"/>
    </row>
    <row r="1460" spans="1:72" s="101" customFormat="1" x14ac:dyDescent="0.25">
      <c r="A1460" s="122"/>
      <c r="B1460" s="123"/>
      <c r="C1460" s="124"/>
      <c r="D1460" s="124"/>
      <c r="E1460" s="185"/>
      <c r="F1460" s="5"/>
      <c r="G1460" s="5"/>
      <c r="H1460" s="64" t="str">
        <f t="shared" si="42"/>
        <v/>
      </c>
      <c r="I1460" s="5"/>
      <c r="J1460" s="5"/>
      <c r="K1460" s="64" t="str">
        <f t="shared" si="43"/>
        <v/>
      </c>
      <c r="L1460" s="119"/>
      <c r="M1460" s="152"/>
      <c r="N1460" s="119"/>
      <c r="O1460" s="5" t="s">
        <v>293</v>
      </c>
      <c r="P1460" s="127"/>
      <c r="Q1460" s="129"/>
      <c r="R1460" s="237"/>
      <c r="S1460" s="128"/>
      <c r="T1460" s="119"/>
      <c r="U1460" s="130"/>
      <c r="V1460" s="130"/>
      <c r="W1460" s="5"/>
      <c r="X1460" s="128"/>
      <c r="Y1460" s="127"/>
      <c r="Z1460" s="127"/>
      <c r="AA1460" s="128"/>
      <c r="AB1460" s="119"/>
      <c r="AC1460" s="68" t="s">
        <v>82</v>
      </c>
      <c r="AD1460" s="35"/>
      <c r="AE1460" s="112"/>
      <c r="AF1460" s="112"/>
      <c r="AG1460" s="112"/>
      <c r="AH1460" s="112"/>
      <c r="AI1460" s="6"/>
      <c r="AJ1460" s="6"/>
      <c r="AK1460" s="6"/>
      <c r="AL1460" s="145"/>
      <c r="AM1460" s="135"/>
      <c r="AN1460" s="136"/>
      <c r="AO1460" s="136"/>
      <c r="AP1460" s="136"/>
      <c r="AQ1460" s="147"/>
      <c r="AR1460" s="145"/>
      <c r="AS1460" s="110"/>
      <c r="AT1460" s="119"/>
      <c r="AU1460" s="10"/>
      <c r="AV1460" s="119"/>
      <c r="AW1460" s="8"/>
      <c r="AX1460" s="9"/>
      <c r="AY1460" s="9"/>
      <c r="AZ1460" s="9"/>
      <c r="BA1460" s="145"/>
      <c r="BB1460" s="145"/>
      <c r="BC1460" s="149"/>
      <c r="BD1460" s="33"/>
      <c r="BE1460" s="6"/>
      <c r="BF1460" s="8"/>
      <c r="BG1460" s="154"/>
      <c r="BH1460" s="119"/>
      <c r="BI1460" s="119"/>
      <c r="BJ1460" s="6"/>
      <c r="BK1460" s="108"/>
      <c r="BL1460" s="108"/>
      <c r="BM1460" s="6"/>
      <c r="BN1460" s="6"/>
      <c r="BO1460" s="7"/>
      <c r="BP1460" s="6"/>
      <c r="BQ1460" s="156"/>
      <c r="BR1460" s="139" t="s">
        <v>80</v>
      </c>
      <c r="BS1460" s="159"/>
      <c r="BT1460" s="6"/>
    </row>
    <row r="1461" spans="1:72" s="101" customFormat="1" x14ac:dyDescent="0.25">
      <c r="A1461" s="122"/>
      <c r="B1461" s="123"/>
      <c r="C1461" s="124"/>
      <c r="D1461" s="124"/>
      <c r="E1461" s="185"/>
      <c r="F1461" s="5"/>
      <c r="G1461" s="5"/>
      <c r="H1461" s="64" t="str">
        <f t="shared" si="42"/>
        <v/>
      </c>
      <c r="I1461" s="5"/>
      <c r="J1461" s="5"/>
      <c r="K1461" s="64" t="str">
        <f t="shared" si="43"/>
        <v/>
      </c>
      <c r="L1461" s="119"/>
      <c r="M1461" s="152"/>
      <c r="N1461" s="119"/>
      <c r="O1461" s="5" t="s">
        <v>293</v>
      </c>
      <c r="P1461" s="127"/>
      <c r="Q1461" s="129"/>
      <c r="R1461" s="237"/>
      <c r="S1461" s="128"/>
      <c r="T1461" s="119"/>
      <c r="U1461" s="130"/>
      <c r="V1461" s="130"/>
      <c r="W1461" s="5"/>
      <c r="X1461" s="128"/>
      <c r="Y1461" s="127"/>
      <c r="Z1461" s="127"/>
      <c r="AA1461" s="128"/>
      <c r="AB1461" s="119"/>
      <c r="AC1461" s="68" t="s">
        <v>82</v>
      </c>
      <c r="AD1461" s="35"/>
      <c r="AE1461" s="112"/>
      <c r="AF1461" s="112"/>
      <c r="AG1461" s="112"/>
      <c r="AH1461" s="112"/>
      <c r="AI1461" s="6"/>
      <c r="AJ1461" s="6"/>
      <c r="AK1461" s="6"/>
      <c r="AL1461" s="145"/>
      <c r="AM1461" s="135"/>
      <c r="AN1461" s="136"/>
      <c r="AO1461" s="136"/>
      <c r="AP1461" s="136"/>
      <c r="AQ1461" s="147"/>
      <c r="AR1461" s="145"/>
      <c r="AS1461" s="110"/>
      <c r="AT1461" s="119"/>
      <c r="AU1461" s="10"/>
      <c r="AV1461" s="119"/>
      <c r="AW1461" s="8"/>
      <c r="AX1461" s="9"/>
      <c r="AY1461" s="9"/>
      <c r="AZ1461" s="9"/>
      <c r="BA1461" s="145"/>
      <c r="BB1461" s="145"/>
      <c r="BC1461" s="149"/>
      <c r="BD1461" s="33"/>
      <c r="BE1461" s="6"/>
      <c r="BF1461" s="8"/>
      <c r="BG1461" s="154"/>
      <c r="BH1461" s="119"/>
      <c r="BI1461" s="119"/>
      <c r="BJ1461" s="6"/>
      <c r="BK1461" s="108"/>
      <c r="BL1461" s="108"/>
      <c r="BM1461" s="6"/>
      <c r="BN1461" s="6"/>
      <c r="BO1461" s="7"/>
      <c r="BP1461" s="6"/>
      <c r="BQ1461" s="156"/>
      <c r="BR1461" s="139" t="s">
        <v>80</v>
      </c>
      <c r="BS1461" s="159"/>
      <c r="BT1461" s="6"/>
    </row>
    <row r="1462" spans="1:72" s="101" customFormat="1" x14ac:dyDescent="0.25">
      <c r="A1462" s="122"/>
      <c r="B1462" s="123"/>
      <c r="C1462" s="124"/>
      <c r="D1462" s="124"/>
      <c r="E1462" s="185"/>
      <c r="F1462" s="5"/>
      <c r="G1462" s="5"/>
      <c r="H1462" s="64" t="str">
        <f t="shared" si="42"/>
        <v/>
      </c>
      <c r="I1462" s="5"/>
      <c r="J1462" s="5"/>
      <c r="K1462" s="64" t="str">
        <f t="shared" si="43"/>
        <v/>
      </c>
      <c r="L1462" s="119"/>
      <c r="M1462" s="152"/>
      <c r="N1462" s="119"/>
      <c r="O1462" s="5" t="s">
        <v>293</v>
      </c>
      <c r="P1462" s="127"/>
      <c r="Q1462" s="129"/>
      <c r="R1462" s="237"/>
      <c r="S1462" s="128"/>
      <c r="T1462" s="119"/>
      <c r="U1462" s="130"/>
      <c r="V1462" s="130"/>
      <c r="W1462" s="5"/>
      <c r="X1462" s="128"/>
      <c r="Y1462" s="127"/>
      <c r="Z1462" s="127"/>
      <c r="AA1462" s="128"/>
      <c r="AB1462" s="119"/>
      <c r="AC1462" s="68" t="s">
        <v>82</v>
      </c>
      <c r="AD1462" s="35"/>
      <c r="AE1462" s="112"/>
      <c r="AF1462" s="112"/>
      <c r="AG1462" s="112"/>
      <c r="AH1462" s="112"/>
      <c r="AI1462" s="6"/>
      <c r="AJ1462" s="6"/>
      <c r="AK1462" s="6"/>
      <c r="AL1462" s="145"/>
      <c r="AM1462" s="135"/>
      <c r="AN1462" s="136"/>
      <c r="AO1462" s="136"/>
      <c r="AP1462" s="136"/>
      <c r="AQ1462" s="147"/>
      <c r="AR1462" s="145"/>
      <c r="AS1462" s="110"/>
      <c r="AT1462" s="119"/>
      <c r="AU1462" s="10"/>
      <c r="AV1462" s="119"/>
      <c r="AW1462" s="8"/>
      <c r="AX1462" s="9"/>
      <c r="AY1462" s="9"/>
      <c r="AZ1462" s="9"/>
      <c r="BA1462" s="145"/>
      <c r="BB1462" s="145"/>
      <c r="BC1462" s="149"/>
      <c r="BD1462" s="33"/>
      <c r="BE1462" s="6"/>
      <c r="BF1462" s="8"/>
      <c r="BG1462" s="154"/>
      <c r="BH1462" s="119"/>
      <c r="BI1462" s="119"/>
      <c r="BJ1462" s="6"/>
      <c r="BK1462" s="108"/>
      <c r="BL1462" s="108"/>
      <c r="BM1462" s="6"/>
      <c r="BN1462" s="6"/>
      <c r="BO1462" s="7"/>
      <c r="BP1462" s="6"/>
      <c r="BQ1462" s="156"/>
      <c r="BR1462" s="139" t="s">
        <v>80</v>
      </c>
      <c r="BS1462" s="159"/>
      <c r="BT1462" s="6"/>
    </row>
    <row r="1463" spans="1:72" s="101" customFormat="1" x14ac:dyDescent="0.25">
      <c r="A1463" s="122"/>
      <c r="B1463" s="123"/>
      <c r="C1463" s="124"/>
      <c r="D1463" s="124"/>
      <c r="E1463" s="185"/>
      <c r="F1463" s="5"/>
      <c r="G1463" s="5"/>
      <c r="H1463" s="64" t="str">
        <f t="shared" si="42"/>
        <v/>
      </c>
      <c r="I1463" s="5"/>
      <c r="J1463" s="5"/>
      <c r="K1463" s="64" t="str">
        <f t="shared" si="43"/>
        <v/>
      </c>
      <c r="L1463" s="119"/>
      <c r="M1463" s="152"/>
      <c r="N1463" s="119"/>
      <c r="O1463" s="5" t="s">
        <v>293</v>
      </c>
      <c r="P1463" s="127"/>
      <c r="Q1463" s="129"/>
      <c r="R1463" s="237"/>
      <c r="S1463" s="128"/>
      <c r="T1463" s="119"/>
      <c r="U1463" s="130"/>
      <c r="V1463" s="130"/>
      <c r="W1463" s="5"/>
      <c r="X1463" s="128"/>
      <c r="Y1463" s="127"/>
      <c r="Z1463" s="127"/>
      <c r="AA1463" s="128"/>
      <c r="AB1463" s="119"/>
      <c r="AC1463" s="68" t="s">
        <v>82</v>
      </c>
      <c r="AD1463" s="35"/>
      <c r="AE1463" s="112"/>
      <c r="AF1463" s="112"/>
      <c r="AG1463" s="112"/>
      <c r="AH1463" s="112"/>
      <c r="AI1463" s="6"/>
      <c r="AJ1463" s="6"/>
      <c r="AK1463" s="6"/>
      <c r="AL1463" s="145"/>
      <c r="AM1463" s="135"/>
      <c r="AN1463" s="136"/>
      <c r="AO1463" s="136"/>
      <c r="AP1463" s="136"/>
      <c r="AQ1463" s="147"/>
      <c r="AR1463" s="145"/>
      <c r="AS1463" s="110"/>
      <c r="AT1463" s="119"/>
      <c r="AU1463" s="10"/>
      <c r="AV1463" s="119"/>
      <c r="AW1463" s="8"/>
      <c r="AX1463" s="9"/>
      <c r="AY1463" s="9"/>
      <c r="AZ1463" s="9"/>
      <c r="BA1463" s="145"/>
      <c r="BB1463" s="145"/>
      <c r="BC1463" s="149"/>
      <c r="BD1463" s="33"/>
      <c r="BE1463" s="6"/>
      <c r="BF1463" s="8"/>
      <c r="BG1463" s="154"/>
      <c r="BH1463" s="119"/>
      <c r="BI1463" s="119"/>
      <c r="BJ1463" s="6"/>
      <c r="BK1463" s="108"/>
      <c r="BL1463" s="108"/>
      <c r="BM1463" s="6"/>
      <c r="BN1463" s="6"/>
      <c r="BO1463" s="7"/>
      <c r="BP1463" s="6"/>
      <c r="BQ1463" s="156"/>
      <c r="BR1463" s="139" t="s">
        <v>80</v>
      </c>
      <c r="BS1463" s="159"/>
      <c r="BT1463" s="6"/>
    </row>
    <row r="1464" spans="1:72" s="101" customFormat="1" x14ac:dyDescent="0.25">
      <c r="A1464" s="122"/>
      <c r="B1464" s="123"/>
      <c r="C1464" s="124"/>
      <c r="D1464" s="124"/>
      <c r="E1464" s="185"/>
      <c r="F1464" s="5"/>
      <c r="G1464" s="5"/>
      <c r="H1464" s="64" t="str">
        <f t="shared" si="42"/>
        <v/>
      </c>
      <c r="I1464" s="5"/>
      <c r="J1464" s="5"/>
      <c r="K1464" s="64" t="str">
        <f t="shared" si="43"/>
        <v/>
      </c>
      <c r="L1464" s="119"/>
      <c r="M1464" s="152"/>
      <c r="N1464" s="119"/>
      <c r="O1464" s="5" t="s">
        <v>293</v>
      </c>
      <c r="P1464" s="127"/>
      <c r="Q1464" s="129"/>
      <c r="R1464" s="237"/>
      <c r="S1464" s="128"/>
      <c r="T1464" s="119"/>
      <c r="U1464" s="130"/>
      <c r="V1464" s="130"/>
      <c r="W1464" s="5"/>
      <c r="X1464" s="128"/>
      <c r="Y1464" s="127"/>
      <c r="Z1464" s="127"/>
      <c r="AA1464" s="128"/>
      <c r="AB1464" s="119"/>
      <c r="AC1464" s="68" t="s">
        <v>82</v>
      </c>
      <c r="AD1464" s="35"/>
      <c r="AE1464" s="112"/>
      <c r="AF1464" s="112"/>
      <c r="AG1464" s="112"/>
      <c r="AH1464" s="112"/>
      <c r="AI1464" s="6"/>
      <c r="AJ1464" s="6"/>
      <c r="AK1464" s="6"/>
      <c r="AL1464" s="145"/>
      <c r="AM1464" s="135"/>
      <c r="AN1464" s="136"/>
      <c r="AO1464" s="136"/>
      <c r="AP1464" s="136"/>
      <c r="AQ1464" s="147"/>
      <c r="AR1464" s="145"/>
      <c r="AS1464" s="110"/>
      <c r="AT1464" s="119"/>
      <c r="AU1464" s="10"/>
      <c r="AV1464" s="119"/>
      <c r="AW1464" s="8"/>
      <c r="AX1464" s="9"/>
      <c r="AY1464" s="9"/>
      <c r="AZ1464" s="9"/>
      <c r="BA1464" s="145"/>
      <c r="BB1464" s="145"/>
      <c r="BC1464" s="149"/>
      <c r="BD1464" s="33"/>
      <c r="BE1464" s="6"/>
      <c r="BF1464" s="8"/>
      <c r="BG1464" s="154"/>
      <c r="BH1464" s="119"/>
      <c r="BI1464" s="119"/>
      <c r="BJ1464" s="6"/>
      <c r="BK1464" s="108"/>
      <c r="BL1464" s="108"/>
      <c r="BM1464" s="6"/>
      <c r="BN1464" s="6"/>
      <c r="BO1464" s="7"/>
      <c r="BP1464" s="6"/>
      <c r="BQ1464" s="156"/>
      <c r="BR1464" s="139" t="s">
        <v>80</v>
      </c>
      <c r="BS1464" s="159"/>
      <c r="BT1464" s="6"/>
    </row>
    <row r="1465" spans="1:72" s="101" customFormat="1" x14ac:dyDescent="0.25">
      <c r="A1465" s="122"/>
      <c r="B1465" s="123"/>
      <c r="C1465" s="124"/>
      <c r="D1465" s="124"/>
      <c r="E1465" s="185"/>
      <c r="F1465" s="5"/>
      <c r="G1465" s="5"/>
      <c r="H1465" s="64" t="str">
        <f t="shared" si="42"/>
        <v/>
      </c>
      <c r="I1465" s="5"/>
      <c r="J1465" s="5"/>
      <c r="K1465" s="64" t="str">
        <f t="shared" si="43"/>
        <v/>
      </c>
      <c r="L1465" s="119"/>
      <c r="M1465" s="152"/>
      <c r="N1465" s="119"/>
      <c r="O1465" s="5" t="s">
        <v>293</v>
      </c>
      <c r="P1465" s="127"/>
      <c r="Q1465" s="129"/>
      <c r="R1465" s="237"/>
      <c r="S1465" s="128"/>
      <c r="T1465" s="119"/>
      <c r="U1465" s="130"/>
      <c r="V1465" s="130"/>
      <c r="W1465" s="5"/>
      <c r="X1465" s="128"/>
      <c r="Y1465" s="127"/>
      <c r="Z1465" s="127"/>
      <c r="AA1465" s="128"/>
      <c r="AB1465" s="119"/>
      <c r="AC1465" s="68" t="s">
        <v>82</v>
      </c>
      <c r="AD1465" s="35"/>
      <c r="AE1465" s="112"/>
      <c r="AF1465" s="112"/>
      <c r="AG1465" s="112"/>
      <c r="AH1465" s="112"/>
      <c r="AI1465" s="6"/>
      <c r="AJ1465" s="6"/>
      <c r="AK1465" s="6"/>
      <c r="AL1465" s="145"/>
      <c r="AM1465" s="135"/>
      <c r="AN1465" s="136"/>
      <c r="AO1465" s="136"/>
      <c r="AP1465" s="136"/>
      <c r="AQ1465" s="147"/>
      <c r="AR1465" s="145"/>
      <c r="AS1465" s="110"/>
      <c r="AT1465" s="119"/>
      <c r="AU1465" s="10"/>
      <c r="AV1465" s="119"/>
      <c r="AW1465" s="8"/>
      <c r="AX1465" s="9"/>
      <c r="AY1465" s="9"/>
      <c r="AZ1465" s="9"/>
      <c r="BA1465" s="145"/>
      <c r="BB1465" s="145"/>
      <c r="BC1465" s="149"/>
      <c r="BD1465" s="33"/>
      <c r="BE1465" s="6"/>
      <c r="BF1465" s="8"/>
      <c r="BG1465" s="154"/>
      <c r="BH1465" s="119"/>
      <c r="BI1465" s="119"/>
      <c r="BJ1465" s="6"/>
      <c r="BK1465" s="108"/>
      <c r="BL1465" s="108"/>
      <c r="BM1465" s="6"/>
      <c r="BN1465" s="6"/>
      <c r="BO1465" s="7"/>
      <c r="BP1465" s="6"/>
      <c r="BQ1465" s="156"/>
      <c r="BR1465" s="139" t="s">
        <v>80</v>
      </c>
      <c r="BS1465" s="159"/>
      <c r="BT1465" s="6"/>
    </row>
    <row r="1466" spans="1:72" s="101" customFormat="1" x14ac:dyDescent="0.25">
      <c r="A1466" s="122"/>
      <c r="B1466" s="123"/>
      <c r="C1466" s="124"/>
      <c r="D1466" s="124"/>
      <c r="E1466" s="185"/>
      <c r="F1466" s="5"/>
      <c r="G1466" s="5"/>
      <c r="H1466" s="64" t="str">
        <f t="shared" si="42"/>
        <v/>
      </c>
      <c r="I1466" s="5"/>
      <c r="J1466" s="5"/>
      <c r="K1466" s="64" t="str">
        <f t="shared" si="43"/>
        <v/>
      </c>
      <c r="L1466" s="119"/>
      <c r="M1466" s="152"/>
      <c r="N1466" s="119"/>
      <c r="O1466" s="5" t="s">
        <v>293</v>
      </c>
      <c r="P1466" s="127"/>
      <c r="Q1466" s="129"/>
      <c r="R1466" s="237"/>
      <c r="S1466" s="128"/>
      <c r="T1466" s="119"/>
      <c r="U1466" s="130"/>
      <c r="V1466" s="130"/>
      <c r="W1466" s="5"/>
      <c r="X1466" s="128"/>
      <c r="Y1466" s="127"/>
      <c r="Z1466" s="127"/>
      <c r="AA1466" s="128"/>
      <c r="AB1466" s="119"/>
      <c r="AC1466" s="68" t="s">
        <v>82</v>
      </c>
      <c r="AD1466" s="35"/>
      <c r="AE1466" s="112"/>
      <c r="AF1466" s="112"/>
      <c r="AG1466" s="112"/>
      <c r="AH1466" s="112"/>
      <c r="AI1466" s="6"/>
      <c r="AJ1466" s="6"/>
      <c r="AK1466" s="6"/>
      <c r="AL1466" s="145"/>
      <c r="AM1466" s="135"/>
      <c r="AN1466" s="136"/>
      <c r="AO1466" s="136"/>
      <c r="AP1466" s="136"/>
      <c r="AQ1466" s="147"/>
      <c r="AR1466" s="145"/>
      <c r="AS1466" s="110"/>
      <c r="AT1466" s="119"/>
      <c r="AU1466" s="10"/>
      <c r="AV1466" s="119"/>
      <c r="AW1466" s="8"/>
      <c r="AX1466" s="9"/>
      <c r="AY1466" s="9"/>
      <c r="AZ1466" s="9"/>
      <c r="BA1466" s="145"/>
      <c r="BB1466" s="145"/>
      <c r="BC1466" s="149"/>
      <c r="BD1466" s="33"/>
      <c r="BE1466" s="6"/>
      <c r="BF1466" s="8"/>
      <c r="BG1466" s="154"/>
      <c r="BH1466" s="119"/>
      <c r="BI1466" s="119"/>
      <c r="BJ1466" s="6"/>
      <c r="BK1466" s="108"/>
      <c r="BL1466" s="108"/>
      <c r="BM1466" s="6"/>
      <c r="BN1466" s="6"/>
      <c r="BO1466" s="7"/>
      <c r="BP1466" s="6"/>
      <c r="BQ1466" s="156"/>
      <c r="BR1466" s="139" t="s">
        <v>80</v>
      </c>
      <c r="BS1466" s="159"/>
      <c r="BT1466" s="6"/>
    </row>
    <row r="1467" spans="1:72" s="101" customFormat="1" x14ac:dyDescent="0.25">
      <c r="A1467" s="122"/>
      <c r="B1467" s="123"/>
      <c r="C1467" s="124"/>
      <c r="D1467" s="124"/>
      <c r="E1467" s="185"/>
      <c r="F1467" s="5"/>
      <c r="G1467" s="5"/>
      <c r="H1467" s="64" t="str">
        <f t="shared" si="42"/>
        <v/>
      </c>
      <c r="I1467" s="5"/>
      <c r="J1467" s="5"/>
      <c r="K1467" s="64" t="str">
        <f t="shared" si="43"/>
        <v/>
      </c>
      <c r="L1467" s="119"/>
      <c r="M1467" s="152"/>
      <c r="N1467" s="119"/>
      <c r="O1467" s="5" t="s">
        <v>293</v>
      </c>
      <c r="P1467" s="127"/>
      <c r="Q1467" s="129"/>
      <c r="R1467" s="237"/>
      <c r="S1467" s="128"/>
      <c r="T1467" s="119"/>
      <c r="U1467" s="130"/>
      <c r="V1467" s="130"/>
      <c r="W1467" s="5"/>
      <c r="X1467" s="128"/>
      <c r="Y1467" s="127"/>
      <c r="Z1467" s="127"/>
      <c r="AA1467" s="128"/>
      <c r="AB1467" s="119"/>
      <c r="AC1467" s="68" t="s">
        <v>82</v>
      </c>
      <c r="AD1467" s="35"/>
      <c r="AE1467" s="112"/>
      <c r="AF1467" s="112"/>
      <c r="AG1467" s="112"/>
      <c r="AH1467" s="112"/>
      <c r="AI1467" s="6"/>
      <c r="AJ1467" s="6"/>
      <c r="AK1467" s="6"/>
      <c r="AL1467" s="145"/>
      <c r="AM1467" s="135"/>
      <c r="AN1467" s="136"/>
      <c r="AO1467" s="136"/>
      <c r="AP1467" s="136"/>
      <c r="AQ1467" s="147"/>
      <c r="AR1467" s="145"/>
      <c r="AS1467" s="110"/>
      <c r="AT1467" s="119"/>
      <c r="AU1467" s="10"/>
      <c r="AV1467" s="119"/>
      <c r="AW1467" s="8"/>
      <c r="AX1467" s="9"/>
      <c r="AY1467" s="9"/>
      <c r="AZ1467" s="9"/>
      <c r="BA1467" s="145"/>
      <c r="BB1467" s="145"/>
      <c r="BC1467" s="149"/>
      <c r="BD1467" s="33"/>
      <c r="BE1467" s="6"/>
      <c r="BF1467" s="8"/>
      <c r="BG1467" s="154"/>
      <c r="BH1467" s="119"/>
      <c r="BI1467" s="119"/>
      <c r="BJ1467" s="6"/>
      <c r="BK1467" s="108"/>
      <c r="BL1467" s="108"/>
      <c r="BM1467" s="6"/>
      <c r="BN1467" s="6"/>
      <c r="BO1467" s="7"/>
      <c r="BP1467" s="6"/>
      <c r="BQ1467" s="156"/>
      <c r="BR1467" s="139" t="s">
        <v>80</v>
      </c>
      <c r="BS1467" s="159"/>
      <c r="BT1467" s="6"/>
    </row>
    <row r="1468" spans="1:72" s="101" customFormat="1" x14ac:dyDescent="0.25">
      <c r="A1468" s="122"/>
      <c r="B1468" s="123"/>
      <c r="C1468" s="124"/>
      <c r="D1468" s="124"/>
      <c r="E1468" s="185"/>
      <c r="F1468" s="5"/>
      <c r="G1468" s="5"/>
      <c r="H1468" s="64" t="str">
        <f t="shared" si="42"/>
        <v/>
      </c>
      <c r="I1468" s="5"/>
      <c r="J1468" s="5"/>
      <c r="K1468" s="64" t="str">
        <f t="shared" si="43"/>
        <v/>
      </c>
      <c r="L1468" s="119"/>
      <c r="M1468" s="152"/>
      <c r="N1468" s="119"/>
      <c r="O1468" s="5" t="s">
        <v>293</v>
      </c>
      <c r="P1468" s="127"/>
      <c r="Q1468" s="129"/>
      <c r="R1468" s="237"/>
      <c r="S1468" s="128"/>
      <c r="T1468" s="119"/>
      <c r="U1468" s="130"/>
      <c r="V1468" s="130"/>
      <c r="W1468" s="5"/>
      <c r="X1468" s="128"/>
      <c r="Y1468" s="127"/>
      <c r="Z1468" s="127"/>
      <c r="AA1468" s="128"/>
      <c r="AB1468" s="119"/>
      <c r="AC1468" s="68" t="s">
        <v>82</v>
      </c>
      <c r="AD1468" s="35"/>
      <c r="AE1468" s="112"/>
      <c r="AF1468" s="112"/>
      <c r="AG1468" s="112"/>
      <c r="AH1468" s="112"/>
      <c r="AI1468" s="6"/>
      <c r="AJ1468" s="6"/>
      <c r="AK1468" s="6"/>
      <c r="AL1468" s="145"/>
      <c r="AM1468" s="135"/>
      <c r="AN1468" s="136"/>
      <c r="AO1468" s="136"/>
      <c r="AP1468" s="136"/>
      <c r="AQ1468" s="147"/>
      <c r="AR1468" s="145"/>
      <c r="AS1468" s="110"/>
      <c r="AT1468" s="119"/>
      <c r="AU1468" s="10"/>
      <c r="AV1468" s="119"/>
      <c r="AW1468" s="8"/>
      <c r="AX1468" s="9"/>
      <c r="AY1468" s="9"/>
      <c r="AZ1468" s="9"/>
      <c r="BA1468" s="145"/>
      <c r="BB1468" s="145"/>
      <c r="BC1468" s="149"/>
      <c r="BD1468" s="33"/>
      <c r="BE1468" s="6"/>
      <c r="BF1468" s="8"/>
      <c r="BG1468" s="154"/>
      <c r="BH1468" s="119"/>
      <c r="BI1468" s="119"/>
      <c r="BJ1468" s="6"/>
      <c r="BK1468" s="108"/>
      <c r="BL1468" s="108"/>
      <c r="BM1468" s="6"/>
      <c r="BN1468" s="6"/>
      <c r="BO1468" s="7"/>
      <c r="BP1468" s="6"/>
      <c r="BQ1468" s="156"/>
      <c r="BR1468" s="139" t="s">
        <v>80</v>
      </c>
      <c r="BS1468" s="159"/>
      <c r="BT1468" s="6"/>
    </row>
    <row r="1469" spans="1:72" s="101" customFormat="1" x14ac:dyDescent="0.25">
      <c r="A1469" s="122"/>
      <c r="B1469" s="123"/>
      <c r="C1469" s="124"/>
      <c r="D1469" s="124"/>
      <c r="E1469" s="185"/>
      <c r="F1469" s="5"/>
      <c r="G1469" s="5"/>
      <c r="H1469" s="64" t="str">
        <f t="shared" si="42"/>
        <v/>
      </c>
      <c r="I1469" s="5"/>
      <c r="J1469" s="5"/>
      <c r="K1469" s="64" t="str">
        <f t="shared" si="43"/>
        <v/>
      </c>
      <c r="L1469" s="119"/>
      <c r="M1469" s="152"/>
      <c r="N1469" s="119"/>
      <c r="O1469" s="5" t="s">
        <v>293</v>
      </c>
      <c r="P1469" s="127"/>
      <c r="Q1469" s="129"/>
      <c r="R1469" s="237"/>
      <c r="S1469" s="128"/>
      <c r="T1469" s="119"/>
      <c r="U1469" s="130"/>
      <c r="V1469" s="130"/>
      <c r="W1469" s="5"/>
      <c r="X1469" s="128"/>
      <c r="Y1469" s="127"/>
      <c r="Z1469" s="127"/>
      <c r="AA1469" s="128"/>
      <c r="AB1469" s="119"/>
      <c r="AC1469" s="68" t="s">
        <v>82</v>
      </c>
      <c r="AD1469" s="35"/>
      <c r="AE1469" s="112"/>
      <c r="AF1469" s="112"/>
      <c r="AG1469" s="112"/>
      <c r="AH1469" s="112"/>
      <c r="AI1469" s="6"/>
      <c r="AJ1469" s="6"/>
      <c r="AK1469" s="6"/>
      <c r="AL1469" s="145"/>
      <c r="AM1469" s="135"/>
      <c r="AN1469" s="136"/>
      <c r="AO1469" s="136"/>
      <c r="AP1469" s="136"/>
      <c r="AQ1469" s="147"/>
      <c r="AR1469" s="145"/>
      <c r="AS1469" s="110"/>
      <c r="AT1469" s="119"/>
      <c r="AU1469" s="10"/>
      <c r="AV1469" s="119"/>
      <c r="AW1469" s="8"/>
      <c r="AX1469" s="9"/>
      <c r="AY1469" s="9"/>
      <c r="AZ1469" s="9"/>
      <c r="BA1469" s="145"/>
      <c r="BB1469" s="145"/>
      <c r="BC1469" s="149"/>
      <c r="BD1469" s="33"/>
      <c r="BE1469" s="6"/>
      <c r="BF1469" s="8"/>
      <c r="BG1469" s="154"/>
      <c r="BH1469" s="119"/>
      <c r="BI1469" s="119"/>
      <c r="BJ1469" s="6"/>
      <c r="BK1469" s="108"/>
      <c r="BL1469" s="108"/>
      <c r="BM1469" s="6"/>
      <c r="BN1469" s="6"/>
      <c r="BO1469" s="7"/>
      <c r="BP1469" s="6"/>
      <c r="BQ1469" s="156"/>
      <c r="BR1469" s="139" t="s">
        <v>80</v>
      </c>
      <c r="BS1469" s="159"/>
      <c r="BT1469" s="6"/>
    </row>
    <row r="1470" spans="1:72" s="101" customFormat="1" x14ac:dyDescent="0.25">
      <c r="A1470" s="122"/>
      <c r="B1470" s="123"/>
      <c r="C1470" s="124"/>
      <c r="D1470" s="124"/>
      <c r="E1470" s="185"/>
      <c r="F1470" s="5"/>
      <c r="G1470" s="5"/>
      <c r="H1470" s="64" t="str">
        <f t="shared" si="42"/>
        <v/>
      </c>
      <c r="I1470" s="5"/>
      <c r="J1470" s="5"/>
      <c r="K1470" s="64" t="str">
        <f t="shared" si="43"/>
        <v/>
      </c>
      <c r="L1470" s="119"/>
      <c r="M1470" s="152"/>
      <c r="N1470" s="119"/>
      <c r="O1470" s="5" t="s">
        <v>293</v>
      </c>
      <c r="P1470" s="127"/>
      <c r="Q1470" s="129"/>
      <c r="R1470" s="237"/>
      <c r="S1470" s="128"/>
      <c r="T1470" s="119"/>
      <c r="U1470" s="130"/>
      <c r="V1470" s="130"/>
      <c r="W1470" s="5"/>
      <c r="X1470" s="128"/>
      <c r="Y1470" s="127"/>
      <c r="Z1470" s="127"/>
      <c r="AA1470" s="128"/>
      <c r="AB1470" s="119"/>
      <c r="AC1470" s="68" t="s">
        <v>82</v>
      </c>
      <c r="AD1470" s="35"/>
      <c r="AE1470" s="112"/>
      <c r="AF1470" s="112"/>
      <c r="AG1470" s="112"/>
      <c r="AH1470" s="112"/>
      <c r="AI1470" s="6"/>
      <c r="AJ1470" s="6"/>
      <c r="AK1470" s="6"/>
      <c r="AL1470" s="145"/>
      <c r="AM1470" s="135"/>
      <c r="AN1470" s="136"/>
      <c r="AO1470" s="136"/>
      <c r="AP1470" s="136"/>
      <c r="AQ1470" s="147"/>
      <c r="AR1470" s="145"/>
      <c r="AS1470" s="110"/>
      <c r="AT1470" s="119"/>
      <c r="AU1470" s="10"/>
      <c r="AV1470" s="119"/>
      <c r="AW1470" s="8"/>
      <c r="AX1470" s="9"/>
      <c r="AY1470" s="9"/>
      <c r="AZ1470" s="9"/>
      <c r="BA1470" s="145"/>
      <c r="BB1470" s="145"/>
      <c r="BC1470" s="149"/>
      <c r="BD1470" s="33"/>
      <c r="BE1470" s="6"/>
      <c r="BF1470" s="8"/>
      <c r="BG1470" s="154"/>
      <c r="BH1470" s="119"/>
      <c r="BI1470" s="119"/>
      <c r="BJ1470" s="6"/>
      <c r="BK1470" s="108"/>
      <c r="BL1470" s="108"/>
      <c r="BM1470" s="6"/>
      <c r="BN1470" s="6"/>
      <c r="BO1470" s="7"/>
      <c r="BP1470" s="6"/>
      <c r="BQ1470" s="156"/>
      <c r="BR1470" s="139" t="s">
        <v>80</v>
      </c>
      <c r="BS1470" s="159"/>
      <c r="BT1470" s="6"/>
    </row>
    <row r="1471" spans="1:72" s="101" customFormat="1" x14ac:dyDescent="0.25">
      <c r="A1471" s="122"/>
      <c r="B1471" s="123"/>
      <c r="C1471" s="124"/>
      <c r="D1471" s="124"/>
      <c r="E1471" s="185"/>
      <c r="F1471" s="5"/>
      <c r="G1471" s="5"/>
      <c r="H1471" s="64" t="str">
        <f t="shared" si="42"/>
        <v/>
      </c>
      <c r="I1471" s="5"/>
      <c r="J1471" s="5"/>
      <c r="K1471" s="64" t="str">
        <f t="shared" si="43"/>
        <v/>
      </c>
      <c r="L1471" s="119"/>
      <c r="M1471" s="152"/>
      <c r="N1471" s="119"/>
      <c r="O1471" s="5" t="s">
        <v>293</v>
      </c>
      <c r="P1471" s="127"/>
      <c r="Q1471" s="129"/>
      <c r="R1471" s="237"/>
      <c r="S1471" s="128"/>
      <c r="T1471" s="119"/>
      <c r="U1471" s="130"/>
      <c r="V1471" s="130"/>
      <c r="W1471" s="5"/>
      <c r="X1471" s="128"/>
      <c r="Y1471" s="127"/>
      <c r="Z1471" s="127"/>
      <c r="AA1471" s="128"/>
      <c r="AB1471" s="119"/>
      <c r="AC1471" s="68" t="s">
        <v>82</v>
      </c>
      <c r="AD1471" s="35"/>
      <c r="AE1471" s="112"/>
      <c r="AF1471" s="112"/>
      <c r="AG1471" s="112"/>
      <c r="AH1471" s="112"/>
      <c r="AI1471" s="6"/>
      <c r="AJ1471" s="6"/>
      <c r="AK1471" s="6"/>
      <c r="AL1471" s="145"/>
      <c r="AM1471" s="135"/>
      <c r="AN1471" s="136"/>
      <c r="AO1471" s="136"/>
      <c r="AP1471" s="136"/>
      <c r="AQ1471" s="147"/>
      <c r="AR1471" s="145"/>
      <c r="AS1471" s="110"/>
      <c r="AT1471" s="119"/>
      <c r="AU1471" s="10"/>
      <c r="AV1471" s="119"/>
      <c r="AW1471" s="8"/>
      <c r="AX1471" s="9"/>
      <c r="AY1471" s="9"/>
      <c r="AZ1471" s="9"/>
      <c r="BA1471" s="145"/>
      <c r="BB1471" s="145"/>
      <c r="BC1471" s="149"/>
      <c r="BD1471" s="33"/>
      <c r="BE1471" s="6"/>
      <c r="BF1471" s="8"/>
      <c r="BG1471" s="154"/>
      <c r="BH1471" s="119"/>
      <c r="BI1471" s="119"/>
      <c r="BJ1471" s="6"/>
      <c r="BK1471" s="108"/>
      <c r="BL1471" s="108"/>
      <c r="BM1471" s="6"/>
      <c r="BN1471" s="6"/>
      <c r="BO1471" s="7"/>
      <c r="BP1471" s="6"/>
      <c r="BQ1471" s="156"/>
      <c r="BR1471" s="139" t="s">
        <v>80</v>
      </c>
      <c r="BS1471" s="159"/>
      <c r="BT1471" s="6"/>
    </row>
    <row r="1472" spans="1:72" s="101" customFormat="1" x14ac:dyDescent="0.25">
      <c r="A1472" s="122"/>
      <c r="B1472" s="123"/>
      <c r="C1472" s="124"/>
      <c r="D1472" s="124"/>
      <c r="E1472" s="185"/>
      <c r="F1472" s="5"/>
      <c r="G1472" s="5"/>
      <c r="H1472" s="64" t="str">
        <f t="shared" si="42"/>
        <v/>
      </c>
      <c r="I1472" s="5"/>
      <c r="J1472" s="5"/>
      <c r="K1472" s="64" t="str">
        <f t="shared" si="43"/>
        <v/>
      </c>
      <c r="L1472" s="119"/>
      <c r="M1472" s="152"/>
      <c r="N1472" s="119"/>
      <c r="O1472" s="5" t="s">
        <v>293</v>
      </c>
      <c r="P1472" s="127"/>
      <c r="Q1472" s="129"/>
      <c r="R1472" s="237"/>
      <c r="S1472" s="128"/>
      <c r="T1472" s="119"/>
      <c r="U1472" s="130"/>
      <c r="V1472" s="130"/>
      <c r="W1472" s="5"/>
      <c r="X1472" s="128"/>
      <c r="Y1472" s="127"/>
      <c r="Z1472" s="127"/>
      <c r="AA1472" s="128"/>
      <c r="AB1472" s="119"/>
      <c r="AC1472" s="68" t="s">
        <v>82</v>
      </c>
      <c r="AD1472" s="35"/>
      <c r="AE1472" s="112"/>
      <c r="AF1472" s="112"/>
      <c r="AG1472" s="112"/>
      <c r="AH1472" s="112"/>
      <c r="AI1472" s="6"/>
      <c r="AJ1472" s="6"/>
      <c r="AK1472" s="6"/>
      <c r="AL1472" s="145"/>
      <c r="AM1472" s="135"/>
      <c r="AN1472" s="136"/>
      <c r="AO1472" s="136"/>
      <c r="AP1472" s="136"/>
      <c r="AQ1472" s="147"/>
      <c r="AR1472" s="145"/>
      <c r="AS1472" s="110"/>
      <c r="AT1472" s="119"/>
      <c r="AU1472" s="10"/>
      <c r="AV1472" s="119"/>
      <c r="AW1472" s="8"/>
      <c r="AX1472" s="9"/>
      <c r="AY1472" s="9"/>
      <c r="AZ1472" s="9"/>
      <c r="BA1472" s="145"/>
      <c r="BB1472" s="145"/>
      <c r="BC1472" s="149"/>
      <c r="BD1472" s="33"/>
      <c r="BE1472" s="6"/>
      <c r="BF1472" s="8"/>
      <c r="BG1472" s="154"/>
      <c r="BH1472" s="119"/>
      <c r="BI1472" s="119"/>
      <c r="BJ1472" s="6"/>
      <c r="BK1472" s="108"/>
      <c r="BL1472" s="108"/>
      <c r="BM1472" s="6"/>
      <c r="BN1472" s="6"/>
      <c r="BO1472" s="7"/>
      <c r="BP1472" s="6"/>
      <c r="BQ1472" s="156"/>
      <c r="BR1472" s="139" t="s">
        <v>80</v>
      </c>
      <c r="BS1472" s="159"/>
      <c r="BT1472" s="6"/>
    </row>
    <row r="1473" spans="1:72" s="101" customFormat="1" x14ac:dyDescent="0.25">
      <c r="A1473" s="122"/>
      <c r="B1473" s="123"/>
      <c r="C1473" s="124"/>
      <c r="D1473" s="124"/>
      <c r="E1473" s="185"/>
      <c r="F1473" s="5"/>
      <c r="G1473" s="5"/>
      <c r="H1473" s="64" t="str">
        <f t="shared" si="42"/>
        <v/>
      </c>
      <c r="I1473" s="5"/>
      <c r="J1473" s="5"/>
      <c r="K1473" s="64" t="str">
        <f t="shared" si="43"/>
        <v/>
      </c>
      <c r="L1473" s="119"/>
      <c r="M1473" s="152"/>
      <c r="N1473" s="119"/>
      <c r="O1473" s="5" t="s">
        <v>293</v>
      </c>
      <c r="P1473" s="127"/>
      <c r="Q1473" s="129"/>
      <c r="R1473" s="237"/>
      <c r="S1473" s="128"/>
      <c r="T1473" s="119"/>
      <c r="U1473" s="130"/>
      <c r="V1473" s="130"/>
      <c r="W1473" s="5"/>
      <c r="X1473" s="128"/>
      <c r="Y1473" s="127"/>
      <c r="Z1473" s="127"/>
      <c r="AA1473" s="128"/>
      <c r="AB1473" s="119"/>
      <c r="AC1473" s="68" t="s">
        <v>82</v>
      </c>
      <c r="AD1473" s="35"/>
      <c r="AE1473" s="112"/>
      <c r="AF1473" s="112"/>
      <c r="AG1473" s="112"/>
      <c r="AH1473" s="112"/>
      <c r="AI1473" s="6"/>
      <c r="AJ1473" s="6"/>
      <c r="AK1473" s="6"/>
      <c r="AL1473" s="145"/>
      <c r="AM1473" s="135"/>
      <c r="AN1473" s="136"/>
      <c r="AO1473" s="136"/>
      <c r="AP1473" s="136"/>
      <c r="AQ1473" s="147"/>
      <c r="AR1473" s="145"/>
      <c r="AS1473" s="110"/>
      <c r="AT1473" s="119"/>
      <c r="AU1473" s="10"/>
      <c r="AV1473" s="119"/>
      <c r="AW1473" s="8"/>
      <c r="AX1473" s="9"/>
      <c r="AY1473" s="9"/>
      <c r="AZ1473" s="9"/>
      <c r="BA1473" s="145"/>
      <c r="BB1473" s="145"/>
      <c r="BC1473" s="149"/>
      <c r="BD1473" s="33"/>
      <c r="BE1473" s="6"/>
      <c r="BF1473" s="8"/>
      <c r="BG1473" s="154"/>
      <c r="BH1473" s="119"/>
      <c r="BI1473" s="119"/>
      <c r="BJ1473" s="6"/>
      <c r="BK1473" s="108"/>
      <c r="BL1473" s="108"/>
      <c r="BM1473" s="6"/>
      <c r="BN1473" s="6"/>
      <c r="BO1473" s="7"/>
      <c r="BP1473" s="6"/>
      <c r="BQ1473" s="156"/>
      <c r="BR1473" s="139" t="s">
        <v>80</v>
      </c>
      <c r="BS1473" s="159"/>
      <c r="BT1473" s="6"/>
    </row>
    <row r="1474" spans="1:72" s="101" customFormat="1" x14ac:dyDescent="0.25">
      <c r="A1474" s="122"/>
      <c r="B1474" s="123"/>
      <c r="C1474" s="124"/>
      <c r="D1474" s="124"/>
      <c r="E1474" s="185"/>
      <c r="F1474" s="5"/>
      <c r="G1474" s="5"/>
      <c r="H1474" s="64" t="str">
        <f t="shared" si="42"/>
        <v/>
      </c>
      <c r="I1474" s="5"/>
      <c r="J1474" s="5"/>
      <c r="K1474" s="64" t="str">
        <f t="shared" si="43"/>
        <v/>
      </c>
      <c r="L1474" s="119"/>
      <c r="M1474" s="152"/>
      <c r="N1474" s="119"/>
      <c r="O1474" s="5" t="s">
        <v>293</v>
      </c>
      <c r="P1474" s="127"/>
      <c r="Q1474" s="129"/>
      <c r="R1474" s="237"/>
      <c r="S1474" s="128"/>
      <c r="T1474" s="119"/>
      <c r="U1474" s="130"/>
      <c r="V1474" s="130"/>
      <c r="W1474" s="5"/>
      <c r="X1474" s="128"/>
      <c r="Y1474" s="127"/>
      <c r="Z1474" s="127"/>
      <c r="AA1474" s="128"/>
      <c r="AB1474" s="119"/>
      <c r="AC1474" s="68" t="s">
        <v>82</v>
      </c>
      <c r="AD1474" s="35"/>
      <c r="AE1474" s="112"/>
      <c r="AF1474" s="112"/>
      <c r="AG1474" s="112"/>
      <c r="AH1474" s="112"/>
      <c r="AI1474" s="6"/>
      <c r="AJ1474" s="6"/>
      <c r="AK1474" s="6"/>
      <c r="AL1474" s="145"/>
      <c r="AM1474" s="135"/>
      <c r="AN1474" s="136"/>
      <c r="AO1474" s="136"/>
      <c r="AP1474" s="136"/>
      <c r="AQ1474" s="147"/>
      <c r="AR1474" s="145"/>
      <c r="AS1474" s="110"/>
      <c r="AT1474" s="119"/>
      <c r="AU1474" s="10"/>
      <c r="AV1474" s="119"/>
      <c r="AW1474" s="8"/>
      <c r="AX1474" s="9"/>
      <c r="AY1474" s="9"/>
      <c r="AZ1474" s="9"/>
      <c r="BA1474" s="145"/>
      <c r="BB1474" s="145"/>
      <c r="BC1474" s="149"/>
      <c r="BD1474" s="33"/>
      <c r="BE1474" s="6"/>
      <c r="BF1474" s="8"/>
      <c r="BG1474" s="154"/>
      <c r="BH1474" s="119"/>
      <c r="BI1474" s="119"/>
      <c r="BJ1474" s="6"/>
      <c r="BK1474" s="108"/>
      <c r="BL1474" s="108"/>
      <c r="BM1474" s="6"/>
      <c r="BN1474" s="6"/>
      <c r="BO1474" s="7"/>
      <c r="BP1474" s="6"/>
      <c r="BQ1474" s="156"/>
      <c r="BR1474" s="139" t="s">
        <v>80</v>
      </c>
      <c r="BS1474" s="159"/>
      <c r="BT1474" s="6"/>
    </row>
    <row r="1475" spans="1:72" s="101" customFormat="1" x14ac:dyDescent="0.25">
      <c r="A1475" s="122"/>
      <c r="B1475" s="123"/>
      <c r="C1475" s="124"/>
      <c r="D1475" s="124"/>
      <c r="E1475" s="185"/>
      <c r="F1475" s="5"/>
      <c r="G1475" s="5"/>
      <c r="H1475" s="64" t="str">
        <f t="shared" si="42"/>
        <v/>
      </c>
      <c r="I1475" s="5"/>
      <c r="J1475" s="5"/>
      <c r="K1475" s="64" t="str">
        <f t="shared" si="43"/>
        <v/>
      </c>
      <c r="L1475" s="119"/>
      <c r="M1475" s="152"/>
      <c r="N1475" s="119"/>
      <c r="O1475" s="5" t="s">
        <v>293</v>
      </c>
      <c r="P1475" s="127"/>
      <c r="Q1475" s="129"/>
      <c r="R1475" s="237"/>
      <c r="S1475" s="128"/>
      <c r="T1475" s="119"/>
      <c r="U1475" s="130"/>
      <c r="V1475" s="130"/>
      <c r="W1475" s="5"/>
      <c r="X1475" s="128"/>
      <c r="Y1475" s="127"/>
      <c r="Z1475" s="127"/>
      <c r="AA1475" s="128"/>
      <c r="AB1475" s="119"/>
      <c r="AC1475" s="68" t="s">
        <v>82</v>
      </c>
      <c r="AD1475" s="35"/>
      <c r="AE1475" s="112"/>
      <c r="AF1475" s="112"/>
      <c r="AG1475" s="112"/>
      <c r="AH1475" s="112"/>
      <c r="AI1475" s="6"/>
      <c r="AJ1475" s="6"/>
      <c r="AK1475" s="6"/>
      <c r="AL1475" s="145"/>
      <c r="AM1475" s="135"/>
      <c r="AN1475" s="136"/>
      <c r="AO1475" s="136"/>
      <c r="AP1475" s="136"/>
      <c r="AQ1475" s="147"/>
      <c r="AR1475" s="145"/>
      <c r="AS1475" s="110"/>
      <c r="AT1475" s="119"/>
      <c r="AU1475" s="10"/>
      <c r="AV1475" s="119"/>
      <c r="AW1475" s="8"/>
      <c r="AX1475" s="9"/>
      <c r="AY1475" s="9"/>
      <c r="AZ1475" s="9"/>
      <c r="BA1475" s="145"/>
      <c r="BB1475" s="145"/>
      <c r="BC1475" s="149"/>
      <c r="BD1475" s="33"/>
      <c r="BE1475" s="6"/>
      <c r="BF1475" s="8"/>
      <c r="BG1475" s="154"/>
      <c r="BH1475" s="119"/>
      <c r="BI1475" s="119"/>
      <c r="BJ1475" s="6"/>
      <c r="BK1475" s="108"/>
      <c r="BL1475" s="108"/>
      <c r="BM1475" s="6"/>
      <c r="BN1475" s="6"/>
      <c r="BO1475" s="7"/>
      <c r="BP1475" s="6"/>
      <c r="BQ1475" s="156"/>
      <c r="BR1475" s="139" t="s">
        <v>80</v>
      </c>
      <c r="BS1475" s="159"/>
      <c r="BT1475" s="6"/>
    </row>
    <row r="1476" spans="1:72" s="101" customFormat="1" x14ac:dyDescent="0.25">
      <c r="A1476" s="122"/>
      <c r="B1476" s="123"/>
      <c r="C1476" s="124"/>
      <c r="D1476" s="124"/>
      <c r="E1476" s="185"/>
      <c r="F1476" s="5"/>
      <c r="G1476" s="5"/>
      <c r="H1476" s="64" t="str">
        <f t="shared" si="42"/>
        <v/>
      </c>
      <c r="I1476" s="5"/>
      <c r="J1476" s="5"/>
      <c r="K1476" s="64" t="str">
        <f t="shared" si="43"/>
        <v/>
      </c>
      <c r="L1476" s="119"/>
      <c r="M1476" s="152"/>
      <c r="N1476" s="119"/>
      <c r="O1476" s="5" t="s">
        <v>293</v>
      </c>
      <c r="P1476" s="127"/>
      <c r="Q1476" s="129"/>
      <c r="R1476" s="237"/>
      <c r="S1476" s="128"/>
      <c r="T1476" s="119"/>
      <c r="U1476" s="130"/>
      <c r="V1476" s="130"/>
      <c r="W1476" s="5"/>
      <c r="X1476" s="128"/>
      <c r="Y1476" s="127"/>
      <c r="Z1476" s="127"/>
      <c r="AA1476" s="128"/>
      <c r="AB1476" s="119"/>
      <c r="AC1476" s="68" t="s">
        <v>82</v>
      </c>
      <c r="AD1476" s="35"/>
      <c r="AE1476" s="112"/>
      <c r="AF1476" s="112"/>
      <c r="AG1476" s="112"/>
      <c r="AH1476" s="112"/>
      <c r="AI1476" s="6"/>
      <c r="AJ1476" s="6"/>
      <c r="AK1476" s="6"/>
      <c r="AL1476" s="145"/>
      <c r="AM1476" s="135"/>
      <c r="AN1476" s="136"/>
      <c r="AO1476" s="136"/>
      <c r="AP1476" s="136"/>
      <c r="AQ1476" s="147"/>
      <c r="AR1476" s="145"/>
      <c r="AS1476" s="110"/>
      <c r="AT1476" s="119"/>
      <c r="AU1476" s="10"/>
      <c r="AV1476" s="119"/>
      <c r="AW1476" s="8"/>
      <c r="AX1476" s="9"/>
      <c r="AY1476" s="9"/>
      <c r="AZ1476" s="9"/>
      <c r="BA1476" s="145"/>
      <c r="BB1476" s="145"/>
      <c r="BC1476" s="149"/>
      <c r="BD1476" s="33"/>
      <c r="BE1476" s="6"/>
      <c r="BF1476" s="8"/>
      <c r="BG1476" s="154"/>
      <c r="BH1476" s="119"/>
      <c r="BI1476" s="119"/>
      <c r="BJ1476" s="6"/>
      <c r="BK1476" s="108"/>
      <c r="BL1476" s="108"/>
      <c r="BM1476" s="6"/>
      <c r="BN1476" s="6"/>
      <c r="BO1476" s="7"/>
      <c r="BP1476" s="6"/>
      <c r="BQ1476" s="156"/>
      <c r="BR1476" s="139" t="s">
        <v>80</v>
      </c>
      <c r="BS1476" s="159"/>
      <c r="BT1476" s="6"/>
    </row>
    <row r="1477" spans="1:72" s="101" customFormat="1" x14ac:dyDescent="0.25">
      <c r="A1477" s="122"/>
      <c r="B1477" s="123"/>
      <c r="C1477" s="124"/>
      <c r="D1477" s="124"/>
      <c r="E1477" s="185"/>
      <c r="F1477" s="5"/>
      <c r="G1477" s="5"/>
      <c r="H1477" s="64" t="str">
        <f t="shared" si="42"/>
        <v/>
      </c>
      <c r="I1477" s="5"/>
      <c r="J1477" s="5"/>
      <c r="K1477" s="64" t="str">
        <f t="shared" si="43"/>
        <v/>
      </c>
      <c r="L1477" s="119"/>
      <c r="M1477" s="152"/>
      <c r="N1477" s="119"/>
      <c r="O1477" s="5" t="s">
        <v>293</v>
      </c>
      <c r="P1477" s="127"/>
      <c r="Q1477" s="129"/>
      <c r="R1477" s="237"/>
      <c r="S1477" s="128"/>
      <c r="T1477" s="119"/>
      <c r="U1477" s="130"/>
      <c r="V1477" s="130"/>
      <c r="W1477" s="5"/>
      <c r="X1477" s="128"/>
      <c r="Y1477" s="127"/>
      <c r="Z1477" s="127"/>
      <c r="AA1477" s="128"/>
      <c r="AB1477" s="119"/>
      <c r="AC1477" s="68" t="s">
        <v>82</v>
      </c>
      <c r="AD1477" s="35"/>
      <c r="AE1477" s="112"/>
      <c r="AF1477" s="112"/>
      <c r="AG1477" s="112"/>
      <c r="AH1477" s="112"/>
      <c r="AI1477" s="6"/>
      <c r="AJ1477" s="6"/>
      <c r="AK1477" s="6"/>
      <c r="AL1477" s="145"/>
      <c r="AM1477" s="135"/>
      <c r="AN1477" s="136"/>
      <c r="AO1477" s="136"/>
      <c r="AP1477" s="136"/>
      <c r="AQ1477" s="147"/>
      <c r="AR1477" s="145"/>
      <c r="AS1477" s="110"/>
      <c r="AT1477" s="119"/>
      <c r="AU1477" s="10"/>
      <c r="AV1477" s="119"/>
      <c r="AW1477" s="8"/>
      <c r="AX1477" s="9"/>
      <c r="AY1477" s="9"/>
      <c r="AZ1477" s="9"/>
      <c r="BA1477" s="145"/>
      <c r="BB1477" s="145"/>
      <c r="BC1477" s="149"/>
      <c r="BD1477" s="33"/>
      <c r="BE1477" s="6"/>
      <c r="BF1477" s="8"/>
      <c r="BG1477" s="154"/>
      <c r="BH1477" s="119"/>
      <c r="BI1477" s="119"/>
      <c r="BJ1477" s="6"/>
      <c r="BK1477" s="108"/>
      <c r="BL1477" s="108"/>
      <c r="BM1477" s="6"/>
      <c r="BN1477" s="6"/>
      <c r="BO1477" s="7"/>
      <c r="BP1477" s="6"/>
      <c r="BQ1477" s="156"/>
      <c r="BR1477" s="139" t="s">
        <v>80</v>
      </c>
      <c r="BS1477" s="159"/>
      <c r="BT1477" s="6"/>
    </row>
    <row r="1478" spans="1:72" s="101" customFormat="1" x14ac:dyDescent="0.25">
      <c r="A1478" s="122"/>
      <c r="B1478" s="123"/>
      <c r="C1478" s="124"/>
      <c r="D1478" s="124"/>
      <c r="E1478" s="185"/>
      <c r="F1478" s="5"/>
      <c r="G1478" s="5"/>
      <c r="H1478" s="64" t="str">
        <f t="shared" si="42"/>
        <v/>
      </c>
      <c r="I1478" s="5"/>
      <c r="J1478" s="5"/>
      <c r="K1478" s="64" t="str">
        <f t="shared" si="43"/>
        <v/>
      </c>
      <c r="L1478" s="119"/>
      <c r="M1478" s="152"/>
      <c r="N1478" s="119"/>
      <c r="O1478" s="5" t="s">
        <v>293</v>
      </c>
      <c r="P1478" s="127"/>
      <c r="Q1478" s="129"/>
      <c r="R1478" s="237"/>
      <c r="S1478" s="128"/>
      <c r="T1478" s="119"/>
      <c r="U1478" s="130"/>
      <c r="V1478" s="130"/>
      <c r="W1478" s="5"/>
      <c r="X1478" s="128"/>
      <c r="Y1478" s="127"/>
      <c r="Z1478" s="127"/>
      <c r="AA1478" s="128"/>
      <c r="AB1478" s="119"/>
      <c r="AC1478" s="68" t="s">
        <v>82</v>
      </c>
      <c r="AD1478" s="35"/>
      <c r="AE1478" s="112"/>
      <c r="AF1478" s="112"/>
      <c r="AG1478" s="112"/>
      <c r="AH1478" s="112"/>
      <c r="AI1478" s="6"/>
      <c r="AJ1478" s="6"/>
      <c r="AK1478" s="6"/>
      <c r="AL1478" s="145"/>
      <c r="AM1478" s="135"/>
      <c r="AN1478" s="136"/>
      <c r="AO1478" s="136"/>
      <c r="AP1478" s="136"/>
      <c r="AQ1478" s="147"/>
      <c r="AR1478" s="145"/>
      <c r="AS1478" s="110"/>
      <c r="AT1478" s="119"/>
      <c r="AU1478" s="10"/>
      <c r="AV1478" s="119"/>
      <c r="AW1478" s="8"/>
      <c r="AX1478" s="9"/>
      <c r="AY1478" s="9"/>
      <c r="AZ1478" s="9"/>
      <c r="BA1478" s="145"/>
      <c r="BB1478" s="145"/>
      <c r="BC1478" s="149"/>
      <c r="BD1478" s="33"/>
      <c r="BE1478" s="6"/>
      <c r="BF1478" s="8"/>
      <c r="BG1478" s="154"/>
      <c r="BH1478" s="119"/>
      <c r="BI1478" s="119"/>
      <c r="BJ1478" s="6"/>
      <c r="BK1478" s="108"/>
      <c r="BL1478" s="108"/>
      <c r="BM1478" s="6"/>
      <c r="BN1478" s="6"/>
      <c r="BO1478" s="7"/>
      <c r="BP1478" s="6"/>
      <c r="BQ1478" s="156"/>
      <c r="BR1478" s="139" t="s">
        <v>80</v>
      </c>
      <c r="BS1478" s="159"/>
      <c r="BT1478" s="6"/>
    </row>
    <row r="1479" spans="1:72" s="101" customFormat="1" x14ac:dyDescent="0.25">
      <c r="A1479" s="122"/>
      <c r="B1479" s="123"/>
      <c r="C1479" s="124"/>
      <c r="D1479" s="124"/>
      <c r="E1479" s="185"/>
      <c r="F1479" s="5"/>
      <c r="G1479" s="5"/>
      <c r="H1479" s="64" t="str">
        <f t="shared" si="42"/>
        <v/>
      </c>
      <c r="I1479" s="5"/>
      <c r="J1479" s="5"/>
      <c r="K1479" s="64" t="str">
        <f t="shared" si="43"/>
        <v/>
      </c>
      <c r="L1479" s="119"/>
      <c r="M1479" s="152"/>
      <c r="N1479" s="119"/>
      <c r="O1479" s="5" t="s">
        <v>293</v>
      </c>
      <c r="P1479" s="127"/>
      <c r="Q1479" s="129"/>
      <c r="R1479" s="237"/>
      <c r="S1479" s="128"/>
      <c r="T1479" s="119"/>
      <c r="U1479" s="130"/>
      <c r="V1479" s="130"/>
      <c r="W1479" s="5"/>
      <c r="X1479" s="128"/>
      <c r="Y1479" s="127"/>
      <c r="Z1479" s="127"/>
      <c r="AA1479" s="128"/>
      <c r="AB1479" s="119"/>
      <c r="AC1479" s="68" t="s">
        <v>82</v>
      </c>
      <c r="AD1479" s="35"/>
      <c r="AE1479" s="112"/>
      <c r="AF1479" s="112"/>
      <c r="AG1479" s="112"/>
      <c r="AH1479" s="112"/>
      <c r="AI1479" s="6"/>
      <c r="AJ1479" s="6"/>
      <c r="AK1479" s="6"/>
      <c r="AL1479" s="145"/>
      <c r="AM1479" s="135"/>
      <c r="AN1479" s="136"/>
      <c r="AO1479" s="136"/>
      <c r="AP1479" s="136"/>
      <c r="AQ1479" s="147"/>
      <c r="AR1479" s="145"/>
      <c r="AS1479" s="110"/>
      <c r="AT1479" s="119"/>
      <c r="AU1479" s="10"/>
      <c r="AV1479" s="119"/>
      <c r="AW1479" s="8"/>
      <c r="AX1479" s="9"/>
      <c r="AY1479" s="9"/>
      <c r="AZ1479" s="9"/>
      <c r="BA1479" s="145"/>
      <c r="BB1479" s="145"/>
      <c r="BC1479" s="149"/>
      <c r="BD1479" s="33"/>
      <c r="BE1479" s="6"/>
      <c r="BF1479" s="8"/>
      <c r="BG1479" s="154"/>
      <c r="BH1479" s="119"/>
      <c r="BI1479" s="119"/>
      <c r="BJ1479" s="6"/>
      <c r="BK1479" s="108"/>
      <c r="BL1479" s="108"/>
      <c r="BM1479" s="6"/>
      <c r="BN1479" s="6"/>
      <c r="BO1479" s="7"/>
      <c r="BP1479" s="6"/>
      <c r="BQ1479" s="156"/>
      <c r="BR1479" s="139" t="s">
        <v>80</v>
      </c>
      <c r="BS1479" s="159"/>
      <c r="BT1479" s="6"/>
    </row>
    <row r="1480" spans="1:72" s="101" customFormat="1" x14ac:dyDescent="0.25">
      <c r="A1480" s="122"/>
      <c r="B1480" s="123"/>
      <c r="C1480" s="124"/>
      <c r="D1480" s="124"/>
      <c r="E1480" s="185"/>
      <c r="F1480" s="5"/>
      <c r="G1480" s="5"/>
      <c r="H1480" s="64" t="str">
        <f t="shared" si="42"/>
        <v/>
      </c>
      <c r="I1480" s="5"/>
      <c r="J1480" s="5"/>
      <c r="K1480" s="64" t="str">
        <f t="shared" si="43"/>
        <v/>
      </c>
      <c r="L1480" s="119"/>
      <c r="M1480" s="152"/>
      <c r="N1480" s="119"/>
      <c r="O1480" s="5" t="s">
        <v>293</v>
      </c>
      <c r="P1480" s="127"/>
      <c r="Q1480" s="129"/>
      <c r="R1480" s="237"/>
      <c r="S1480" s="128"/>
      <c r="T1480" s="119"/>
      <c r="U1480" s="130"/>
      <c r="V1480" s="130"/>
      <c r="W1480" s="5"/>
      <c r="X1480" s="128"/>
      <c r="Y1480" s="127"/>
      <c r="Z1480" s="127"/>
      <c r="AA1480" s="128"/>
      <c r="AB1480" s="119"/>
      <c r="AC1480" s="68" t="s">
        <v>82</v>
      </c>
      <c r="AD1480" s="35"/>
      <c r="AE1480" s="112"/>
      <c r="AF1480" s="112"/>
      <c r="AG1480" s="112"/>
      <c r="AH1480" s="112"/>
      <c r="AI1480" s="6"/>
      <c r="AJ1480" s="6"/>
      <c r="AK1480" s="6"/>
      <c r="AL1480" s="145"/>
      <c r="AM1480" s="135"/>
      <c r="AN1480" s="136"/>
      <c r="AO1480" s="136"/>
      <c r="AP1480" s="136"/>
      <c r="AQ1480" s="147"/>
      <c r="AR1480" s="145"/>
      <c r="AS1480" s="110"/>
      <c r="AT1480" s="119"/>
      <c r="AU1480" s="10"/>
      <c r="AV1480" s="119"/>
      <c r="AW1480" s="8"/>
      <c r="AX1480" s="9"/>
      <c r="AY1480" s="9"/>
      <c r="AZ1480" s="9"/>
      <c r="BA1480" s="145"/>
      <c r="BB1480" s="145"/>
      <c r="BC1480" s="149"/>
      <c r="BD1480" s="33"/>
      <c r="BE1480" s="6"/>
      <c r="BF1480" s="8"/>
      <c r="BG1480" s="154"/>
      <c r="BH1480" s="119"/>
      <c r="BI1480" s="119"/>
      <c r="BJ1480" s="6"/>
      <c r="BK1480" s="108"/>
      <c r="BL1480" s="108"/>
      <c r="BM1480" s="6"/>
      <c r="BN1480" s="6"/>
      <c r="BO1480" s="7"/>
      <c r="BP1480" s="6"/>
      <c r="BQ1480" s="156"/>
      <c r="BR1480" s="139" t="s">
        <v>80</v>
      </c>
      <c r="BS1480" s="159"/>
      <c r="BT1480" s="6"/>
    </row>
    <row r="1481" spans="1:72" s="101" customFormat="1" x14ac:dyDescent="0.25">
      <c r="A1481" s="122"/>
      <c r="B1481" s="123"/>
      <c r="C1481" s="124"/>
      <c r="D1481" s="124"/>
      <c r="E1481" s="185"/>
      <c r="F1481" s="5"/>
      <c r="G1481" s="5"/>
      <c r="H1481" s="64" t="str">
        <f t="shared" si="42"/>
        <v/>
      </c>
      <c r="I1481" s="5"/>
      <c r="J1481" s="5"/>
      <c r="K1481" s="64" t="str">
        <f t="shared" si="43"/>
        <v/>
      </c>
      <c r="L1481" s="119"/>
      <c r="M1481" s="152"/>
      <c r="N1481" s="119"/>
      <c r="O1481" s="5" t="s">
        <v>293</v>
      </c>
      <c r="P1481" s="127"/>
      <c r="Q1481" s="129"/>
      <c r="R1481" s="237"/>
      <c r="S1481" s="128"/>
      <c r="T1481" s="119"/>
      <c r="U1481" s="130"/>
      <c r="V1481" s="130"/>
      <c r="W1481" s="5"/>
      <c r="X1481" s="128"/>
      <c r="Y1481" s="127"/>
      <c r="Z1481" s="127"/>
      <c r="AA1481" s="128"/>
      <c r="AB1481" s="119"/>
      <c r="AC1481" s="68" t="s">
        <v>82</v>
      </c>
      <c r="AD1481" s="35"/>
      <c r="AE1481" s="112"/>
      <c r="AF1481" s="112"/>
      <c r="AG1481" s="112"/>
      <c r="AH1481" s="112"/>
      <c r="AI1481" s="6"/>
      <c r="AJ1481" s="6"/>
      <c r="AK1481" s="6"/>
      <c r="AL1481" s="145"/>
      <c r="AM1481" s="135"/>
      <c r="AN1481" s="136"/>
      <c r="AO1481" s="136"/>
      <c r="AP1481" s="136"/>
      <c r="AQ1481" s="147"/>
      <c r="AR1481" s="145"/>
      <c r="AS1481" s="110"/>
      <c r="AT1481" s="119"/>
      <c r="AU1481" s="10"/>
      <c r="AV1481" s="119"/>
      <c r="AW1481" s="8"/>
      <c r="AX1481" s="9"/>
      <c r="AY1481" s="9"/>
      <c r="AZ1481" s="9"/>
      <c r="BA1481" s="145"/>
      <c r="BB1481" s="145"/>
      <c r="BC1481" s="149"/>
      <c r="BD1481" s="33"/>
      <c r="BE1481" s="6"/>
      <c r="BF1481" s="8"/>
      <c r="BG1481" s="154"/>
      <c r="BH1481" s="119"/>
      <c r="BI1481" s="119"/>
      <c r="BJ1481" s="6"/>
      <c r="BK1481" s="108"/>
      <c r="BL1481" s="108"/>
      <c r="BM1481" s="6"/>
      <c r="BN1481" s="6"/>
      <c r="BO1481" s="7"/>
      <c r="BP1481" s="6"/>
      <c r="BQ1481" s="156"/>
      <c r="BR1481" s="139" t="s">
        <v>80</v>
      </c>
      <c r="BS1481" s="159"/>
      <c r="BT1481" s="6"/>
    </row>
    <row r="1482" spans="1:72" s="101" customFormat="1" x14ac:dyDescent="0.25">
      <c r="A1482" s="122"/>
      <c r="B1482" s="123"/>
      <c r="C1482" s="124"/>
      <c r="D1482" s="124"/>
      <c r="E1482" s="185"/>
      <c r="F1482" s="5"/>
      <c r="G1482" s="5"/>
      <c r="H1482" s="64" t="str">
        <f t="shared" si="42"/>
        <v/>
      </c>
      <c r="I1482" s="5"/>
      <c r="J1482" s="5"/>
      <c r="K1482" s="64" t="str">
        <f t="shared" si="43"/>
        <v/>
      </c>
      <c r="L1482" s="119"/>
      <c r="M1482" s="152"/>
      <c r="N1482" s="119"/>
      <c r="O1482" s="5" t="s">
        <v>293</v>
      </c>
      <c r="P1482" s="127"/>
      <c r="Q1482" s="129"/>
      <c r="R1482" s="237"/>
      <c r="S1482" s="128"/>
      <c r="T1482" s="119"/>
      <c r="U1482" s="130"/>
      <c r="V1482" s="130"/>
      <c r="W1482" s="5"/>
      <c r="X1482" s="128"/>
      <c r="Y1482" s="127"/>
      <c r="Z1482" s="127"/>
      <c r="AA1482" s="128"/>
      <c r="AB1482" s="119"/>
      <c r="AC1482" s="68" t="s">
        <v>82</v>
      </c>
      <c r="AD1482" s="35"/>
      <c r="AE1482" s="112"/>
      <c r="AF1482" s="112"/>
      <c r="AG1482" s="112"/>
      <c r="AH1482" s="112"/>
      <c r="AI1482" s="6"/>
      <c r="AJ1482" s="6"/>
      <c r="AK1482" s="6"/>
      <c r="AL1482" s="145"/>
      <c r="AM1482" s="135"/>
      <c r="AN1482" s="136"/>
      <c r="AO1482" s="136"/>
      <c r="AP1482" s="136"/>
      <c r="AQ1482" s="147"/>
      <c r="AR1482" s="145"/>
      <c r="AS1482" s="110"/>
      <c r="AT1482" s="119"/>
      <c r="AU1482" s="10"/>
      <c r="AV1482" s="119"/>
      <c r="AW1482" s="8"/>
      <c r="AX1482" s="9"/>
      <c r="AY1482" s="9"/>
      <c r="AZ1482" s="9"/>
      <c r="BA1482" s="145"/>
      <c r="BB1482" s="145"/>
      <c r="BC1482" s="149"/>
      <c r="BD1482" s="33"/>
      <c r="BE1482" s="6"/>
      <c r="BF1482" s="8"/>
      <c r="BG1482" s="154"/>
      <c r="BH1482" s="119"/>
      <c r="BI1482" s="119"/>
      <c r="BJ1482" s="6"/>
      <c r="BK1482" s="108"/>
      <c r="BL1482" s="108"/>
      <c r="BM1482" s="6"/>
      <c r="BN1482" s="6"/>
      <c r="BO1482" s="7"/>
      <c r="BP1482" s="6"/>
      <c r="BQ1482" s="156"/>
      <c r="BR1482" s="139" t="s">
        <v>80</v>
      </c>
      <c r="BS1482" s="159"/>
      <c r="BT1482" s="6"/>
    </row>
    <row r="1483" spans="1:72" s="101" customFormat="1" x14ac:dyDescent="0.25">
      <c r="A1483" s="122"/>
      <c r="B1483" s="123"/>
      <c r="C1483" s="124"/>
      <c r="D1483" s="124"/>
      <c r="E1483" s="185"/>
      <c r="F1483" s="5"/>
      <c r="G1483" s="5"/>
      <c r="H1483" s="64" t="str">
        <f t="shared" si="42"/>
        <v/>
      </c>
      <c r="I1483" s="5"/>
      <c r="J1483" s="5"/>
      <c r="K1483" s="64" t="str">
        <f t="shared" si="43"/>
        <v/>
      </c>
      <c r="L1483" s="119"/>
      <c r="M1483" s="152"/>
      <c r="N1483" s="119"/>
      <c r="O1483" s="5" t="s">
        <v>293</v>
      </c>
      <c r="P1483" s="127"/>
      <c r="Q1483" s="129"/>
      <c r="R1483" s="237"/>
      <c r="S1483" s="128"/>
      <c r="T1483" s="119"/>
      <c r="U1483" s="130"/>
      <c r="V1483" s="130"/>
      <c r="W1483" s="5"/>
      <c r="X1483" s="128"/>
      <c r="Y1483" s="127"/>
      <c r="Z1483" s="127"/>
      <c r="AA1483" s="128"/>
      <c r="AB1483" s="119"/>
      <c r="AC1483" s="68" t="s">
        <v>82</v>
      </c>
      <c r="AD1483" s="35"/>
      <c r="AE1483" s="112"/>
      <c r="AF1483" s="112"/>
      <c r="AG1483" s="112"/>
      <c r="AH1483" s="112"/>
      <c r="AI1483" s="6"/>
      <c r="AJ1483" s="6"/>
      <c r="AK1483" s="6"/>
      <c r="AL1483" s="145"/>
      <c r="AM1483" s="135"/>
      <c r="AN1483" s="136"/>
      <c r="AO1483" s="136"/>
      <c r="AP1483" s="136"/>
      <c r="AQ1483" s="147"/>
      <c r="AR1483" s="145"/>
      <c r="AS1483" s="110"/>
      <c r="AT1483" s="119"/>
      <c r="AU1483" s="10"/>
      <c r="AV1483" s="119"/>
      <c r="AW1483" s="8"/>
      <c r="AX1483" s="9"/>
      <c r="AY1483" s="9"/>
      <c r="AZ1483" s="9"/>
      <c r="BA1483" s="145"/>
      <c r="BB1483" s="145"/>
      <c r="BC1483" s="149"/>
      <c r="BD1483" s="33"/>
      <c r="BE1483" s="6"/>
      <c r="BF1483" s="8"/>
      <c r="BG1483" s="154"/>
      <c r="BH1483" s="119"/>
      <c r="BI1483" s="119"/>
      <c r="BJ1483" s="6"/>
      <c r="BK1483" s="108"/>
      <c r="BL1483" s="108"/>
      <c r="BM1483" s="6"/>
      <c r="BN1483" s="6"/>
      <c r="BO1483" s="7"/>
      <c r="BP1483" s="6"/>
      <c r="BQ1483" s="156"/>
      <c r="BR1483" s="139" t="s">
        <v>80</v>
      </c>
      <c r="BS1483" s="159"/>
      <c r="BT1483" s="6"/>
    </row>
    <row r="1484" spans="1:72" s="101" customFormat="1" x14ac:dyDescent="0.25">
      <c r="A1484" s="122"/>
      <c r="B1484" s="123"/>
      <c r="C1484" s="124"/>
      <c r="D1484" s="124"/>
      <c r="E1484" s="185"/>
      <c r="F1484" s="5"/>
      <c r="G1484" s="5"/>
      <c r="H1484" s="64" t="str">
        <f t="shared" si="42"/>
        <v/>
      </c>
      <c r="I1484" s="5"/>
      <c r="J1484" s="5"/>
      <c r="K1484" s="64" t="str">
        <f t="shared" si="43"/>
        <v/>
      </c>
      <c r="L1484" s="119"/>
      <c r="M1484" s="152"/>
      <c r="N1484" s="119"/>
      <c r="O1484" s="5" t="s">
        <v>293</v>
      </c>
      <c r="P1484" s="127"/>
      <c r="Q1484" s="129"/>
      <c r="R1484" s="237"/>
      <c r="S1484" s="128"/>
      <c r="T1484" s="119"/>
      <c r="U1484" s="130"/>
      <c r="V1484" s="130"/>
      <c r="W1484" s="5"/>
      <c r="X1484" s="128"/>
      <c r="Y1484" s="127"/>
      <c r="Z1484" s="127"/>
      <c r="AA1484" s="128"/>
      <c r="AB1484" s="119"/>
      <c r="AC1484" s="68" t="s">
        <v>82</v>
      </c>
      <c r="AD1484" s="35"/>
      <c r="AE1484" s="112"/>
      <c r="AF1484" s="112"/>
      <c r="AG1484" s="112"/>
      <c r="AH1484" s="112"/>
      <c r="AI1484" s="6"/>
      <c r="AJ1484" s="6"/>
      <c r="AK1484" s="6"/>
      <c r="AL1484" s="145"/>
      <c r="AM1484" s="135"/>
      <c r="AN1484" s="136"/>
      <c r="AO1484" s="136"/>
      <c r="AP1484" s="136"/>
      <c r="AQ1484" s="147"/>
      <c r="AR1484" s="145"/>
      <c r="AS1484" s="110"/>
      <c r="AT1484" s="119"/>
      <c r="AU1484" s="10"/>
      <c r="AV1484" s="119"/>
      <c r="AW1484" s="8"/>
      <c r="AX1484" s="9"/>
      <c r="AY1484" s="9"/>
      <c r="AZ1484" s="9"/>
      <c r="BA1484" s="145"/>
      <c r="BB1484" s="145"/>
      <c r="BC1484" s="149"/>
      <c r="BD1484" s="33"/>
      <c r="BE1484" s="6"/>
      <c r="BF1484" s="8"/>
      <c r="BG1484" s="154"/>
      <c r="BH1484" s="119"/>
      <c r="BI1484" s="119"/>
      <c r="BJ1484" s="6"/>
      <c r="BK1484" s="108"/>
      <c r="BL1484" s="108"/>
      <c r="BM1484" s="6"/>
      <c r="BN1484" s="6"/>
      <c r="BO1484" s="7"/>
      <c r="BP1484" s="6"/>
      <c r="BQ1484" s="156"/>
      <c r="BR1484" s="139" t="s">
        <v>80</v>
      </c>
      <c r="BS1484" s="159"/>
      <c r="BT1484" s="6"/>
    </row>
    <row r="1485" spans="1:72" s="101" customFormat="1" x14ac:dyDescent="0.25">
      <c r="A1485" s="122"/>
      <c r="B1485" s="123"/>
      <c r="C1485" s="124"/>
      <c r="D1485" s="124"/>
      <c r="E1485" s="185"/>
      <c r="F1485" s="5"/>
      <c r="G1485" s="5"/>
      <c r="H1485" s="64" t="str">
        <f t="shared" si="42"/>
        <v/>
      </c>
      <c r="I1485" s="5"/>
      <c r="J1485" s="5"/>
      <c r="K1485" s="64" t="str">
        <f t="shared" si="43"/>
        <v/>
      </c>
      <c r="L1485" s="119"/>
      <c r="M1485" s="152"/>
      <c r="N1485" s="119"/>
      <c r="O1485" s="5" t="s">
        <v>293</v>
      </c>
      <c r="P1485" s="127"/>
      <c r="Q1485" s="129"/>
      <c r="R1485" s="237"/>
      <c r="S1485" s="128"/>
      <c r="T1485" s="119"/>
      <c r="U1485" s="130"/>
      <c r="V1485" s="130"/>
      <c r="W1485" s="5"/>
      <c r="X1485" s="128"/>
      <c r="Y1485" s="127"/>
      <c r="Z1485" s="127"/>
      <c r="AA1485" s="128"/>
      <c r="AB1485" s="119"/>
      <c r="AC1485" s="68" t="s">
        <v>82</v>
      </c>
      <c r="AD1485" s="35"/>
      <c r="AE1485" s="112"/>
      <c r="AF1485" s="112"/>
      <c r="AG1485" s="112"/>
      <c r="AH1485" s="112"/>
      <c r="AI1485" s="6"/>
      <c r="AJ1485" s="6"/>
      <c r="AK1485" s="6"/>
      <c r="AL1485" s="145"/>
      <c r="AM1485" s="135"/>
      <c r="AN1485" s="136"/>
      <c r="AO1485" s="136"/>
      <c r="AP1485" s="136"/>
      <c r="AQ1485" s="147"/>
      <c r="AR1485" s="145"/>
      <c r="AS1485" s="110"/>
      <c r="AT1485" s="119"/>
      <c r="AU1485" s="10"/>
      <c r="AV1485" s="119"/>
      <c r="AW1485" s="8"/>
      <c r="AX1485" s="9"/>
      <c r="AY1485" s="9"/>
      <c r="AZ1485" s="9"/>
      <c r="BA1485" s="145"/>
      <c r="BB1485" s="145"/>
      <c r="BC1485" s="149"/>
      <c r="BD1485" s="33"/>
      <c r="BE1485" s="6"/>
      <c r="BF1485" s="8"/>
      <c r="BG1485" s="154"/>
      <c r="BH1485" s="119"/>
      <c r="BI1485" s="119"/>
      <c r="BJ1485" s="6"/>
      <c r="BK1485" s="108"/>
      <c r="BL1485" s="108"/>
      <c r="BM1485" s="6"/>
      <c r="BN1485" s="6"/>
      <c r="BO1485" s="7"/>
      <c r="BP1485" s="6"/>
      <c r="BQ1485" s="156"/>
      <c r="BR1485" s="139" t="s">
        <v>80</v>
      </c>
      <c r="BS1485" s="159"/>
      <c r="BT1485" s="6"/>
    </row>
    <row r="1486" spans="1:72" s="101" customFormat="1" x14ac:dyDescent="0.25">
      <c r="A1486" s="122"/>
      <c r="B1486" s="123"/>
      <c r="C1486" s="124"/>
      <c r="D1486" s="124"/>
      <c r="E1486" s="185"/>
      <c r="F1486" s="5"/>
      <c r="G1486" s="5"/>
      <c r="H1486" s="64" t="str">
        <f t="shared" si="42"/>
        <v/>
      </c>
      <c r="I1486" s="5"/>
      <c r="J1486" s="5"/>
      <c r="K1486" s="64" t="str">
        <f t="shared" si="43"/>
        <v/>
      </c>
      <c r="L1486" s="119"/>
      <c r="M1486" s="152"/>
      <c r="N1486" s="119"/>
      <c r="O1486" s="5" t="s">
        <v>293</v>
      </c>
      <c r="P1486" s="127"/>
      <c r="Q1486" s="129"/>
      <c r="R1486" s="237"/>
      <c r="S1486" s="128"/>
      <c r="T1486" s="119"/>
      <c r="U1486" s="130"/>
      <c r="V1486" s="130"/>
      <c r="W1486" s="5"/>
      <c r="X1486" s="128"/>
      <c r="Y1486" s="127"/>
      <c r="Z1486" s="127"/>
      <c r="AA1486" s="128"/>
      <c r="AB1486" s="119"/>
      <c r="AC1486" s="68" t="s">
        <v>82</v>
      </c>
      <c r="AD1486" s="35"/>
      <c r="AE1486" s="112"/>
      <c r="AF1486" s="112"/>
      <c r="AG1486" s="112"/>
      <c r="AH1486" s="112"/>
      <c r="AI1486" s="6"/>
      <c r="AJ1486" s="6"/>
      <c r="AK1486" s="6"/>
      <c r="AL1486" s="145"/>
      <c r="AM1486" s="135"/>
      <c r="AN1486" s="136"/>
      <c r="AO1486" s="136"/>
      <c r="AP1486" s="136"/>
      <c r="AQ1486" s="147"/>
      <c r="AR1486" s="145"/>
      <c r="AS1486" s="110"/>
      <c r="AT1486" s="119"/>
      <c r="AU1486" s="10"/>
      <c r="AV1486" s="119"/>
      <c r="AW1486" s="8"/>
      <c r="AX1486" s="9"/>
      <c r="AY1486" s="9"/>
      <c r="AZ1486" s="9"/>
      <c r="BA1486" s="145"/>
      <c r="BB1486" s="145"/>
      <c r="BC1486" s="149"/>
      <c r="BD1486" s="33"/>
      <c r="BE1486" s="6"/>
      <c r="BF1486" s="8"/>
      <c r="BG1486" s="154"/>
      <c r="BH1486" s="119"/>
      <c r="BI1486" s="119"/>
      <c r="BJ1486" s="6"/>
      <c r="BK1486" s="108"/>
      <c r="BL1486" s="108"/>
      <c r="BM1486" s="6"/>
      <c r="BN1486" s="6"/>
      <c r="BO1486" s="7"/>
      <c r="BP1486" s="6"/>
      <c r="BQ1486" s="156"/>
      <c r="BR1486" s="139" t="s">
        <v>80</v>
      </c>
      <c r="BS1486" s="159"/>
      <c r="BT1486" s="6"/>
    </row>
    <row r="1487" spans="1:72" s="101" customFormat="1" x14ac:dyDescent="0.25">
      <c r="A1487" s="122"/>
      <c r="B1487" s="123"/>
      <c r="C1487" s="123"/>
      <c r="D1487" s="124"/>
      <c r="E1487" s="185"/>
      <c r="F1487" s="5"/>
      <c r="G1487" s="5"/>
      <c r="H1487" s="64" t="str">
        <f t="shared" si="42"/>
        <v/>
      </c>
      <c r="I1487" s="5"/>
      <c r="J1487" s="5"/>
      <c r="K1487" s="103" t="str">
        <f t="shared" si="43"/>
        <v/>
      </c>
      <c r="L1487" s="119"/>
      <c r="M1487" s="152"/>
      <c r="N1487" s="119"/>
      <c r="O1487" s="5" t="s">
        <v>293</v>
      </c>
      <c r="P1487" s="127"/>
      <c r="Q1487" s="129"/>
      <c r="R1487" s="237"/>
      <c r="S1487" s="128"/>
      <c r="T1487" s="119"/>
      <c r="U1487" s="130"/>
      <c r="V1487" s="130"/>
      <c r="W1487" s="5"/>
      <c r="X1487" s="128"/>
      <c r="Y1487" s="127"/>
      <c r="Z1487" s="127"/>
      <c r="AA1487" s="128"/>
      <c r="AB1487" s="119"/>
      <c r="AC1487" s="68" t="s">
        <v>82</v>
      </c>
      <c r="AD1487" s="35"/>
      <c r="AE1487" s="112"/>
      <c r="AF1487" s="112"/>
      <c r="AG1487" s="112"/>
      <c r="AH1487" s="112"/>
      <c r="AI1487" s="6"/>
      <c r="AJ1487" s="6"/>
      <c r="AK1487" s="6"/>
      <c r="AL1487" s="145"/>
      <c r="AM1487" s="135"/>
      <c r="AN1487" s="136"/>
      <c r="AO1487" s="136"/>
      <c r="AP1487" s="136"/>
      <c r="AQ1487" s="147"/>
      <c r="AR1487" s="145"/>
      <c r="AS1487" s="110"/>
      <c r="AT1487" s="119"/>
      <c r="AU1487" s="10"/>
      <c r="AV1487" s="119"/>
      <c r="AW1487" s="8"/>
      <c r="AX1487" s="9"/>
      <c r="AY1487" s="9"/>
      <c r="AZ1487" s="9"/>
      <c r="BA1487" s="145"/>
      <c r="BB1487" s="145"/>
      <c r="BC1487" s="149"/>
      <c r="BD1487" s="33"/>
      <c r="BE1487" s="6"/>
      <c r="BF1487" s="8"/>
      <c r="BG1487" s="154"/>
      <c r="BH1487" s="119"/>
      <c r="BI1487" s="119"/>
      <c r="BJ1487" s="6"/>
      <c r="BK1487" s="108"/>
      <c r="BL1487" s="108"/>
      <c r="BM1487" s="6"/>
      <c r="BN1487" s="6"/>
      <c r="BO1487" s="7"/>
      <c r="BP1487" s="6"/>
      <c r="BQ1487" s="156"/>
      <c r="BR1487" s="139" t="s">
        <v>80</v>
      </c>
      <c r="BS1487" s="159"/>
      <c r="BT1487" s="6"/>
    </row>
    <row r="1488" spans="1:72" s="101" customFormat="1" x14ac:dyDescent="0.25">
      <c r="A1488" s="122"/>
      <c r="B1488" s="123"/>
      <c r="C1488" s="123"/>
      <c r="D1488" s="124"/>
      <c r="E1488" s="185"/>
      <c r="F1488" s="5"/>
      <c r="G1488" s="5"/>
      <c r="H1488" s="64" t="str">
        <f t="shared" si="42"/>
        <v/>
      </c>
      <c r="I1488" s="5"/>
      <c r="J1488" s="5"/>
      <c r="K1488" s="103" t="str">
        <f t="shared" si="43"/>
        <v/>
      </c>
      <c r="L1488" s="119"/>
      <c r="M1488" s="152"/>
      <c r="N1488" s="119"/>
      <c r="O1488" s="5" t="s">
        <v>293</v>
      </c>
      <c r="P1488" s="127"/>
      <c r="Q1488" s="129"/>
      <c r="R1488" s="237"/>
      <c r="S1488" s="128"/>
      <c r="T1488" s="119"/>
      <c r="U1488" s="130"/>
      <c r="V1488" s="130"/>
      <c r="W1488" s="5"/>
      <c r="X1488" s="128"/>
      <c r="Y1488" s="127"/>
      <c r="Z1488" s="127"/>
      <c r="AA1488" s="128"/>
      <c r="AB1488" s="119"/>
      <c r="AC1488" s="68" t="s">
        <v>82</v>
      </c>
      <c r="AD1488" s="35"/>
      <c r="AE1488" s="112"/>
      <c r="AF1488" s="112"/>
      <c r="AG1488" s="112"/>
      <c r="AH1488" s="112"/>
      <c r="AI1488" s="6"/>
      <c r="AJ1488" s="6"/>
      <c r="AK1488" s="6"/>
      <c r="AL1488" s="145"/>
      <c r="AM1488" s="135"/>
      <c r="AN1488" s="136"/>
      <c r="AO1488" s="136"/>
      <c r="AP1488" s="136"/>
      <c r="AQ1488" s="147"/>
      <c r="AR1488" s="145"/>
      <c r="AS1488" s="110"/>
      <c r="AT1488" s="119"/>
      <c r="AU1488" s="10"/>
      <c r="AV1488" s="119"/>
      <c r="AW1488" s="8"/>
      <c r="AX1488" s="9"/>
      <c r="AY1488" s="9"/>
      <c r="AZ1488" s="9"/>
      <c r="BA1488" s="145"/>
      <c r="BB1488" s="145"/>
      <c r="BC1488" s="149"/>
      <c r="BD1488" s="33"/>
      <c r="BE1488" s="6"/>
      <c r="BF1488" s="8"/>
      <c r="BG1488" s="154"/>
      <c r="BH1488" s="119"/>
      <c r="BI1488" s="119"/>
      <c r="BJ1488" s="6"/>
      <c r="BK1488" s="108"/>
      <c r="BL1488" s="108"/>
      <c r="BM1488" s="6"/>
      <c r="BN1488" s="6"/>
      <c r="BO1488" s="7"/>
      <c r="BP1488" s="6"/>
      <c r="BQ1488" s="156"/>
      <c r="BR1488" s="139" t="s">
        <v>80</v>
      </c>
      <c r="BS1488" s="159"/>
      <c r="BT1488" s="6"/>
    </row>
    <row r="1489" spans="1:72" s="101" customFormat="1" x14ac:dyDescent="0.25">
      <c r="A1489" s="122"/>
      <c r="B1489" s="123"/>
      <c r="C1489" s="123"/>
      <c r="D1489" s="124"/>
      <c r="E1489" s="185"/>
      <c r="F1489" s="5"/>
      <c r="G1489" s="5"/>
      <c r="H1489" s="64" t="str">
        <f t="shared" si="42"/>
        <v/>
      </c>
      <c r="I1489" s="5"/>
      <c r="J1489" s="5"/>
      <c r="K1489" s="103" t="str">
        <f t="shared" si="43"/>
        <v/>
      </c>
      <c r="L1489" s="119"/>
      <c r="M1489" s="152"/>
      <c r="N1489" s="119"/>
      <c r="O1489" s="5" t="s">
        <v>293</v>
      </c>
      <c r="P1489" s="127"/>
      <c r="Q1489" s="129"/>
      <c r="R1489" s="237"/>
      <c r="S1489" s="128"/>
      <c r="T1489" s="119"/>
      <c r="U1489" s="130"/>
      <c r="V1489" s="130"/>
      <c r="W1489" s="5"/>
      <c r="X1489" s="128"/>
      <c r="Y1489" s="127"/>
      <c r="Z1489" s="127"/>
      <c r="AA1489" s="128"/>
      <c r="AB1489" s="119"/>
      <c r="AC1489" s="68" t="s">
        <v>82</v>
      </c>
      <c r="AD1489" s="35"/>
      <c r="AE1489" s="112"/>
      <c r="AF1489" s="112"/>
      <c r="AG1489" s="112"/>
      <c r="AH1489" s="112"/>
      <c r="AI1489" s="6"/>
      <c r="AJ1489" s="6"/>
      <c r="AK1489" s="6"/>
      <c r="AL1489" s="145"/>
      <c r="AM1489" s="135"/>
      <c r="AN1489" s="136"/>
      <c r="AO1489" s="136"/>
      <c r="AP1489" s="136"/>
      <c r="AQ1489" s="147"/>
      <c r="AR1489" s="145"/>
      <c r="AS1489" s="110"/>
      <c r="AT1489" s="119"/>
      <c r="AU1489" s="10"/>
      <c r="AV1489" s="119"/>
      <c r="AW1489" s="8"/>
      <c r="AX1489" s="9"/>
      <c r="AY1489" s="9"/>
      <c r="AZ1489" s="9"/>
      <c r="BA1489" s="145"/>
      <c r="BB1489" s="145"/>
      <c r="BC1489" s="149"/>
      <c r="BD1489" s="33"/>
      <c r="BE1489" s="6"/>
      <c r="BF1489" s="8"/>
      <c r="BG1489" s="154"/>
      <c r="BH1489" s="119"/>
      <c r="BI1489" s="119"/>
      <c r="BJ1489" s="6"/>
      <c r="BK1489" s="108"/>
      <c r="BL1489" s="108"/>
      <c r="BM1489" s="6"/>
      <c r="BN1489" s="6"/>
      <c r="BO1489" s="7"/>
      <c r="BP1489" s="6"/>
      <c r="BQ1489" s="156"/>
      <c r="BR1489" s="139" t="s">
        <v>80</v>
      </c>
      <c r="BS1489" s="159"/>
      <c r="BT1489" s="6"/>
    </row>
    <row r="1490" spans="1:72" s="101" customFormat="1" x14ac:dyDescent="0.25">
      <c r="A1490" s="122"/>
      <c r="B1490" s="123"/>
      <c r="C1490" s="123"/>
      <c r="D1490" s="124"/>
      <c r="E1490" s="185"/>
      <c r="F1490" s="5"/>
      <c r="G1490" s="5"/>
      <c r="H1490" s="64" t="str">
        <f t="shared" si="42"/>
        <v/>
      </c>
      <c r="I1490" s="5"/>
      <c r="J1490" s="5"/>
      <c r="K1490" s="103" t="str">
        <f t="shared" si="43"/>
        <v/>
      </c>
      <c r="L1490" s="119"/>
      <c r="M1490" s="152"/>
      <c r="N1490" s="119"/>
      <c r="O1490" s="5" t="s">
        <v>293</v>
      </c>
      <c r="P1490" s="127"/>
      <c r="Q1490" s="129"/>
      <c r="R1490" s="237"/>
      <c r="S1490" s="128"/>
      <c r="T1490" s="119"/>
      <c r="U1490" s="130"/>
      <c r="V1490" s="130"/>
      <c r="W1490" s="5"/>
      <c r="X1490" s="128"/>
      <c r="Y1490" s="127"/>
      <c r="Z1490" s="127"/>
      <c r="AA1490" s="128"/>
      <c r="AB1490" s="119"/>
      <c r="AC1490" s="68" t="s">
        <v>82</v>
      </c>
      <c r="AD1490" s="35"/>
      <c r="AE1490" s="112"/>
      <c r="AF1490" s="112"/>
      <c r="AG1490" s="112"/>
      <c r="AH1490" s="112"/>
      <c r="AI1490" s="6"/>
      <c r="AJ1490" s="6"/>
      <c r="AK1490" s="6"/>
      <c r="AL1490" s="145"/>
      <c r="AM1490" s="135"/>
      <c r="AN1490" s="136"/>
      <c r="AO1490" s="136"/>
      <c r="AP1490" s="136"/>
      <c r="AQ1490" s="147"/>
      <c r="AR1490" s="145"/>
      <c r="AS1490" s="110"/>
      <c r="AT1490" s="119"/>
      <c r="AU1490" s="10"/>
      <c r="AV1490" s="119"/>
      <c r="AW1490" s="8"/>
      <c r="AX1490" s="9"/>
      <c r="AY1490" s="9"/>
      <c r="AZ1490" s="9"/>
      <c r="BA1490" s="145"/>
      <c r="BB1490" s="145"/>
      <c r="BC1490" s="149"/>
      <c r="BD1490" s="33"/>
      <c r="BE1490" s="6"/>
      <c r="BF1490" s="8"/>
      <c r="BG1490" s="154"/>
      <c r="BH1490" s="119"/>
      <c r="BI1490" s="119"/>
      <c r="BJ1490" s="6"/>
      <c r="BK1490" s="108"/>
      <c r="BL1490" s="108"/>
      <c r="BM1490" s="6"/>
      <c r="BN1490" s="6"/>
      <c r="BO1490" s="7"/>
      <c r="BP1490" s="6"/>
      <c r="BQ1490" s="156"/>
      <c r="BR1490" s="139" t="s">
        <v>80</v>
      </c>
      <c r="BS1490" s="159"/>
      <c r="BT1490" s="6"/>
    </row>
    <row r="1491" spans="1:72" s="101" customFormat="1" x14ac:dyDescent="0.25">
      <c r="A1491" s="122"/>
      <c r="B1491" s="123"/>
      <c r="C1491" s="123"/>
      <c r="D1491" s="124"/>
      <c r="E1491" s="185"/>
      <c r="F1491" s="5"/>
      <c r="G1491" s="5"/>
      <c r="H1491" s="64" t="str">
        <f t="shared" si="42"/>
        <v/>
      </c>
      <c r="I1491" s="5"/>
      <c r="J1491" s="5"/>
      <c r="K1491" s="103" t="str">
        <f t="shared" si="43"/>
        <v/>
      </c>
      <c r="L1491" s="119"/>
      <c r="M1491" s="152"/>
      <c r="N1491" s="119"/>
      <c r="O1491" s="5" t="s">
        <v>293</v>
      </c>
      <c r="P1491" s="127"/>
      <c r="Q1491" s="129"/>
      <c r="R1491" s="237"/>
      <c r="S1491" s="128"/>
      <c r="T1491" s="119"/>
      <c r="U1491" s="130"/>
      <c r="V1491" s="130"/>
      <c r="W1491" s="5"/>
      <c r="X1491" s="128"/>
      <c r="Y1491" s="127"/>
      <c r="Z1491" s="127"/>
      <c r="AA1491" s="128"/>
      <c r="AB1491" s="119"/>
      <c r="AC1491" s="68" t="s">
        <v>82</v>
      </c>
      <c r="AD1491" s="35"/>
      <c r="AE1491" s="112"/>
      <c r="AF1491" s="112"/>
      <c r="AG1491" s="112"/>
      <c r="AH1491" s="112"/>
      <c r="AI1491" s="6"/>
      <c r="AJ1491" s="6"/>
      <c r="AK1491" s="6"/>
      <c r="AL1491" s="145"/>
      <c r="AM1491" s="135"/>
      <c r="AN1491" s="136"/>
      <c r="AO1491" s="136"/>
      <c r="AP1491" s="136"/>
      <c r="AQ1491" s="147"/>
      <c r="AR1491" s="145"/>
      <c r="AS1491" s="110"/>
      <c r="AT1491" s="119"/>
      <c r="AU1491" s="10"/>
      <c r="AV1491" s="119"/>
      <c r="AW1491" s="8"/>
      <c r="AX1491" s="9"/>
      <c r="AY1491" s="9"/>
      <c r="AZ1491" s="9"/>
      <c r="BA1491" s="145"/>
      <c r="BB1491" s="145"/>
      <c r="BC1491" s="149"/>
      <c r="BD1491" s="33"/>
      <c r="BE1491" s="6"/>
      <c r="BF1491" s="8"/>
      <c r="BG1491" s="154"/>
      <c r="BH1491" s="119"/>
      <c r="BI1491" s="119"/>
      <c r="BJ1491" s="6"/>
      <c r="BK1491" s="108"/>
      <c r="BL1491" s="108"/>
      <c r="BM1491" s="6"/>
      <c r="BN1491" s="6"/>
      <c r="BO1491" s="7"/>
      <c r="BP1491" s="6"/>
      <c r="BQ1491" s="156"/>
      <c r="BR1491" s="139" t="s">
        <v>80</v>
      </c>
      <c r="BS1491" s="159"/>
      <c r="BT1491" s="6"/>
    </row>
    <row r="1492" spans="1:72" s="101" customFormat="1" x14ac:dyDescent="0.25">
      <c r="A1492" s="122"/>
      <c r="B1492" s="123"/>
      <c r="C1492" s="123"/>
      <c r="D1492" s="124"/>
      <c r="E1492" s="185"/>
      <c r="F1492" s="5"/>
      <c r="G1492" s="5"/>
      <c r="H1492" s="64" t="str">
        <f t="shared" si="42"/>
        <v/>
      </c>
      <c r="I1492" s="5"/>
      <c r="J1492" s="5"/>
      <c r="K1492" s="103" t="str">
        <f t="shared" si="43"/>
        <v/>
      </c>
      <c r="L1492" s="119"/>
      <c r="M1492" s="152"/>
      <c r="N1492" s="119"/>
      <c r="O1492" s="5" t="s">
        <v>293</v>
      </c>
      <c r="P1492" s="127"/>
      <c r="Q1492" s="129"/>
      <c r="R1492" s="237"/>
      <c r="S1492" s="128"/>
      <c r="T1492" s="119"/>
      <c r="U1492" s="130"/>
      <c r="V1492" s="130"/>
      <c r="W1492" s="5"/>
      <c r="X1492" s="128"/>
      <c r="Y1492" s="127"/>
      <c r="Z1492" s="127"/>
      <c r="AA1492" s="128"/>
      <c r="AB1492" s="119"/>
      <c r="AC1492" s="68" t="s">
        <v>82</v>
      </c>
      <c r="AD1492" s="35"/>
      <c r="AE1492" s="112"/>
      <c r="AF1492" s="112"/>
      <c r="AG1492" s="112"/>
      <c r="AH1492" s="112"/>
      <c r="AI1492" s="6"/>
      <c r="AJ1492" s="6"/>
      <c r="AK1492" s="6"/>
      <c r="AL1492" s="145"/>
      <c r="AM1492" s="135"/>
      <c r="AN1492" s="136"/>
      <c r="AO1492" s="136"/>
      <c r="AP1492" s="136"/>
      <c r="AQ1492" s="147"/>
      <c r="AR1492" s="145"/>
      <c r="AS1492" s="110"/>
      <c r="AT1492" s="119"/>
      <c r="AU1492" s="10"/>
      <c r="AV1492" s="119"/>
      <c r="AW1492" s="8"/>
      <c r="AX1492" s="9"/>
      <c r="AY1492" s="9"/>
      <c r="AZ1492" s="9"/>
      <c r="BA1492" s="145"/>
      <c r="BB1492" s="145"/>
      <c r="BC1492" s="149"/>
      <c r="BD1492" s="33"/>
      <c r="BE1492" s="6"/>
      <c r="BF1492" s="8"/>
      <c r="BG1492" s="154"/>
      <c r="BH1492" s="119"/>
      <c r="BI1492" s="119"/>
      <c r="BJ1492" s="6"/>
      <c r="BK1492" s="108"/>
      <c r="BL1492" s="108"/>
      <c r="BM1492" s="6"/>
      <c r="BN1492" s="6"/>
      <c r="BO1492" s="7"/>
      <c r="BP1492" s="6"/>
      <c r="BQ1492" s="156"/>
      <c r="BR1492" s="139" t="s">
        <v>80</v>
      </c>
      <c r="BS1492" s="159"/>
      <c r="BT1492" s="6"/>
    </row>
    <row r="1493" spans="1:72" s="101" customFormat="1" x14ac:dyDescent="0.25">
      <c r="A1493" s="122"/>
      <c r="B1493" s="123"/>
      <c r="C1493" s="123"/>
      <c r="D1493" s="124"/>
      <c r="E1493" s="185"/>
      <c r="F1493" s="5"/>
      <c r="G1493" s="5"/>
      <c r="H1493" s="64" t="str">
        <f t="shared" si="42"/>
        <v/>
      </c>
      <c r="I1493" s="5"/>
      <c r="J1493" s="5"/>
      <c r="K1493" s="103" t="str">
        <f t="shared" si="43"/>
        <v/>
      </c>
      <c r="L1493" s="119"/>
      <c r="M1493" s="152"/>
      <c r="N1493" s="119"/>
      <c r="O1493" s="5" t="s">
        <v>293</v>
      </c>
      <c r="P1493" s="127"/>
      <c r="Q1493" s="129"/>
      <c r="R1493" s="237"/>
      <c r="S1493" s="128"/>
      <c r="T1493" s="119"/>
      <c r="U1493" s="130"/>
      <c r="V1493" s="130"/>
      <c r="W1493" s="5"/>
      <c r="X1493" s="128"/>
      <c r="Y1493" s="127"/>
      <c r="Z1493" s="127"/>
      <c r="AA1493" s="128"/>
      <c r="AB1493" s="119"/>
      <c r="AC1493" s="68" t="s">
        <v>82</v>
      </c>
      <c r="AD1493" s="35"/>
      <c r="AE1493" s="112"/>
      <c r="AF1493" s="112"/>
      <c r="AG1493" s="112"/>
      <c r="AH1493" s="112"/>
      <c r="AI1493" s="6"/>
      <c r="AJ1493" s="6"/>
      <c r="AK1493" s="6"/>
      <c r="AL1493" s="145"/>
      <c r="AM1493" s="135"/>
      <c r="AN1493" s="136"/>
      <c r="AO1493" s="136"/>
      <c r="AP1493" s="136"/>
      <c r="AQ1493" s="147"/>
      <c r="AR1493" s="145"/>
      <c r="AS1493" s="110"/>
      <c r="AT1493" s="119"/>
      <c r="AU1493" s="10"/>
      <c r="AV1493" s="119"/>
      <c r="AW1493" s="8"/>
      <c r="AX1493" s="9"/>
      <c r="AY1493" s="9"/>
      <c r="AZ1493" s="9"/>
      <c r="BA1493" s="145"/>
      <c r="BB1493" s="145"/>
      <c r="BC1493" s="149"/>
      <c r="BD1493" s="33"/>
      <c r="BE1493" s="6"/>
      <c r="BF1493" s="8"/>
      <c r="BG1493" s="154"/>
      <c r="BH1493" s="119"/>
      <c r="BI1493" s="119"/>
      <c r="BJ1493" s="6"/>
      <c r="BK1493" s="108"/>
      <c r="BL1493" s="108"/>
      <c r="BM1493" s="6"/>
      <c r="BN1493" s="6"/>
      <c r="BO1493" s="7"/>
      <c r="BP1493" s="6"/>
      <c r="BQ1493" s="156"/>
      <c r="BR1493" s="139" t="s">
        <v>80</v>
      </c>
      <c r="BS1493" s="159"/>
      <c r="BT1493" s="6"/>
    </row>
    <row r="1494" spans="1:72" s="101" customFormat="1" x14ac:dyDescent="0.25">
      <c r="A1494" s="122"/>
      <c r="B1494" s="123"/>
      <c r="C1494" s="123"/>
      <c r="D1494" s="124"/>
      <c r="E1494" s="185"/>
      <c r="F1494" s="5"/>
      <c r="G1494" s="5"/>
      <c r="H1494" s="64" t="str">
        <f t="shared" si="42"/>
        <v/>
      </c>
      <c r="I1494" s="5"/>
      <c r="J1494" s="5"/>
      <c r="K1494" s="103" t="str">
        <f t="shared" si="43"/>
        <v/>
      </c>
      <c r="L1494" s="119"/>
      <c r="M1494" s="152"/>
      <c r="N1494" s="119"/>
      <c r="O1494" s="5" t="s">
        <v>293</v>
      </c>
      <c r="P1494" s="127"/>
      <c r="Q1494" s="129"/>
      <c r="R1494" s="237"/>
      <c r="S1494" s="128"/>
      <c r="T1494" s="119"/>
      <c r="U1494" s="130"/>
      <c r="V1494" s="130"/>
      <c r="W1494" s="5"/>
      <c r="X1494" s="128"/>
      <c r="Y1494" s="127"/>
      <c r="Z1494" s="127"/>
      <c r="AA1494" s="128"/>
      <c r="AB1494" s="119"/>
      <c r="AC1494" s="68" t="s">
        <v>82</v>
      </c>
      <c r="AD1494" s="35"/>
      <c r="AE1494" s="112"/>
      <c r="AF1494" s="112"/>
      <c r="AG1494" s="112"/>
      <c r="AH1494" s="112"/>
      <c r="AI1494" s="6"/>
      <c r="AJ1494" s="6"/>
      <c r="AK1494" s="6"/>
      <c r="AL1494" s="145"/>
      <c r="AM1494" s="135"/>
      <c r="AN1494" s="136"/>
      <c r="AO1494" s="136"/>
      <c r="AP1494" s="136"/>
      <c r="AQ1494" s="147"/>
      <c r="AR1494" s="145"/>
      <c r="AS1494" s="110"/>
      <c r="AT1494" s="119"/>
      <c r="AU1494" s="10"/>
      <c r="AV1494" s="119"/>
      <c r="AW1494" s="8"/>
      <c r="AX1494" s="9"/>
      <c r="AY1494" s="9"/>
      <c r="AZ1494" s="9"/>
      <c r="BA1494" s="145"/>
      <c r="BB1494" s="145"/>
      <c r="BC1494" s="149"/>
      <c r="BD1494" s="33"/>
      <c r="BE1494" s="6"/>
      <c r="BF1494" s="8"/>
      <c r="BG1494" s="154"/>
      <c r="BH1494" s="119"/>
      <c r="BI1494" s="119"/>
      <c r="BJ1494" s="6"/>
      <c r="BK1494" s="108"/>
      <c r="BL1494" s="108"/>
      <c r="BM1494" s="6"/>
      <c r="BN1494" s="6"/>
      <c r="BO1494" s="7"/>
      <c r="BP1494" s="6"/>
      <c r="BQ1494" s="156"/>
      <c r="BR1494" s="139" t="s">
        <v>80</v>
      </c>
      <c r="BS1494" s="159"/>
      <c r="BT1494" s="6"/>
    </row>
    <row r="1495" spans="1:72" s="101" customFormat="1" x14ac:dyDescent="0.25">
      <c r="A1495" s="122"/>
      <c r="B1495" s="123"/>
      <c r="C1495" s="123"/>
      <c r="D1495" s="124"/>
      <c r="E1495" s="185"/>
      <c r="F1495" s="5"/>
      <c r="G1495" s="5"/>
      <c r="H1495" s="64" t="str">
        <f t="shared" si="42"/>
        <v/>
      </c>
      <c r="I1495" s="5"/>
      <c r="J1495" s="5"/>
      <c r="K1495" s="103" t="str">
        <f t="shared" si="43"/>
        <v/>
      </c>
      <c r="L1495" s="119"/>
      <c r="M1495" s="152"/>
      <c r="N1495" s="119"/>
      <c r="O1495" s="5" t="s">
        <v>293</v>
      </c>
      <c r="P1495" s="127"/>
      <c r="Q1495" s="129"/>
      <c r="R1495" s="237"/>
      <c r="S1495" s="128"/>
      <c r="T1495" s="119"/>
      <c r="U1495" s="130"/>
      <c r="V1495" s="130"/>
      <c r="W1495" s="5"/>
      <c r="X1495" s="128"/>
      <c r="Y1495" s="127"/>
      <c r="Z1495" s="127"/>
      <c r="AA1495" s="128"/>
      <c r="AB1495" s="119"/>
      <c r="AC1495" s="68" t="s">
        <v>82</v>
      </c>
      <c r="AD1495" s="35"/>
      <c r="AE1495" s="112"/>
      <c r="AF1495" s="112"/>
      <c r="AG1495" s="112"/>
      <c r="AH1495" s="112"/>
      <c r="AI1495" s="6"/>
      <c r="AJ1495" s="6"/>
      <c r="AK1495" s="6"/>
      <c r="AL1495" s="145"/>
      <c r="AM1495" s="135"/>
      <c r="AN1495" s="136"/>
      <c r="AO1495" s="136"/>
      <c r="AP1495" s="136"/>
      <c r="AQ1495" s="147"/>
      <c r="AR1495" s="145"/>
      <c r="AS1495" s="110"/>
      <c r="AT1495" s="119"/>
      <c r="AU1495" s="10"/>
      <c r="AV1495" s="119"/>
      <c r="AW1495" s="8"/>
      <c r="AX1495" s="9"/>
      <c r="AY1495" s="9"/>
      <c r="AZ1495" s="9"/>
      <c r="BA1495" s="145"/>
      <c r="BB1495" s="145"/>
      <c r="BC1495" s="149"/>
      <c r="BD1495" s="33"/>
      <c r="BE1495" s="6"/>
      <c r="BF1495" s="8"/>
      <c r="BG1495" s="154"/>
      <c r="BH1495" s="119"/>
      <c r="BI1495" s="119"/>
      <c r="BJ1495" s="6"/>
      <c r="BK1495" s="108"/>
      <c r="BL1495" s="108"/>
      <c r="BM1495" s="6"/>
      <c r="BN1495" s="6"/>
      <c r="BO1495" s="7"/>
      <c r="BP1495" s="6"/>
      <c r="BQ1495" s="156"/>
      <c r="BR1495" s="139" t="s">
        <v>80</v>
      </c>
      <c r="BS1495" s="159"/>
      <c r="BT1495" s="6"/>
    </row>
    <row r="1496" spans="1:72" s="101" customFormat="1" x14ac:dyDescent="0.25">
      <c r="A1496" s="122"/>
      <c r="B1496" s="123"/>
      <c r="C1496" s="123"/>
      <c r="D1496" s="124"/>
      <c r="E1496" s="185"/>
      <c r="F1496" s="5"/>
      <c r="G1496" s="5"/>
      <c r="H1496" s="64" t="str">
        <f t="shared" si="42"/>
        <v/>
      </c>
      <c r="I1496" s="5"/>
      <c r="J1496" s="5"/>
      <c r="K1496" s="103" t="str">
        <f t="shared" si="43"/>
        <v/>
      </c>
      <c r="L1496" s="119"/>
      <c r="M1496" s="152"/>
      <c r="N1496" s="119"/>
      <c r="O1496" s="5" t="s">
        <v>293</v>
      </c>
      <c r="P1496" s="127"/>
      <c r="Q1496" s="129"/>
      <c r="R1496" s="237"/>
      <c r="S1496" s="128"/>
      <c r="T1496" s="119"/>
      <c r="U1496" s="130"/>
      <c r="V1496" s="130"/>
      <c r="W1496" s="5"/>
      <c r="X1496" s="128"/>
      <c r="Y1496" s="127"/>
      <c r="Z1496" s="127"/>
      <c r="AA1496" s="128"/>
      <c r="AB1496" s="119"/>
      <c r="AC1496" s="68" t="s">
        <v>82</v>
      </c>
      <c r="AD1496" s="35"/>
      <c r="AE1496" s="112"/>
      <c r="AF1496" s="112"/>
      <c r="AG1496" s="112"/>
      <c r="AH1496" s="112"/>
      <c r="AI1496" s="6"/>
      <c r="AJ1496" s="6"/>
      <c r="AK1496" s="6"/>
      <c r="AL1496" s="145"/>
      <c r="AM1496" s="135"/>
      <c r="AN1496" s="136"/>
      <c r="AO1496" s="136"/>
      <c r="AP1496" s="136"/>
      <c r="AQ1496" s="147"/>
      <c r="AR1496" s="145"/>
      <c r="AS1496" s="110"/>
      <c r="AT1496" s="119"/>
      <c r="AU1496" s="10"/>
      <c r="AV1496" s="119"/>
      <c r="AW1496" s="8"/>
      <c r="AX1496" s="9"/>
      <c r="AY1496" s="9"/>
      <c r="AZ1496" s="9"/>
      <c r="BA1496" s="145"/>
      <c r="BB1496" s="145"/>
      <c r="BC1496" s="149"/>
      <c r="BD1496" s="33"/>
      <c r="BE1496" s="6"/>
      <c r="BF1496" s="8"/>
      <c r="BG1496" s="154"/>
      <c r="BH1496" s="119"/>
      <c r="BI1496" s="119"/>
      <c r="BJ1496" s="6"/>
      <c r="BK1496" s="108"/>
      <c r="BL1496" s="108"/>
      <c r="BM1496" s="6"/>
      <c r="BN1496" s="6"/>
      <c r="BO1496" s="7"/>
      <c r="BP1496" s="6"/>
      <c r="BQ1496" s="156"/>
      <c r="BR1496" s="139" t="s">
        <v>80</v>
      </c>
      <c r="BS1496" s="159"/>
      <c r="BT1496" s="6"/>
    </row>
    <row r="1497" spans="1:72" s="101" customFormat="1" x14ac:dyDescent="0.25">
      <c r="A1497" s="122"/>
      <c r="B1497" s="123"/>
      <c r="C1497" s="123"/>
      <c r="D1497" s="124"/>
      <c r="E1497" s="185"/>
      <c r="F1497" s="5"/>
      <c r="G1497" s="5"/>
      <c r="H1497" s="64" t="str">
        <f t="shared" si="42"/>
        <v/>
      </c>
      <c r="I1497" s="5"/>
      <c r="J1497" s="5"/>
      <c r="K1497" s="103" t="str">
        <f t="shared" si="43"/>
        <v/>
      </c>
      <c r="L1497" s="119"/>
      <c r="M1497" s="152"/>
      <c r="N1497" s="119"/>
      <c r="O1497" s="5" t="s">
        <v>293</v>
      </c>
      <c r="P1497" s="127"/>
      <c r="Q1497" s="129"/>
      <c r="R1497" s="237"/>
      <c r="S1497" s="128"/>
      <c r="T1497" s="119"/>
      <c r="U1497" s="130"/>
      <c r="V1497" s="130"/>
      <c r="W1497" s="5"/>
      <c r="X1497" s="128"/>
      <c r="Y1497" s="127"/>
      <c r="Z1497" s="127"/>
      <c r="AA1497" s="128"/>
      <c r="AB1497" s="119"/>
      <c r="AC1497" s="68" t="s">
        <v>82</v>
      </c>
      <c r="AD1497" s="35"/>
      <c r="AE1497" s="112"/>
      <c r="AF1497" s="112"/>
      <c r="AG1497" s="112"/>
      <c r="AH1497" s="112"/>
      <c r="AI1497" s="6"/>
      <c r="AJ1497" s="6"/>
      <c r="AK1497" s="6"/>
      <c r="AL1497" s="145"/>
      <c r="AM1497" s="135"/>
      <c r="AN1497" s="136"/>
      <c r="AO1497" s="136"/>
      <c r="AP1497" s="136"/>
      <c r="AQ1497" s="147"/>
      <c r="AR1497" s="145"/>
      <c r="AS1497" s="110"/>
      <c r="AT1497" s="119"/>
      <c r="AU1497" s="10"/>
      <c r="AV1497" s="119"/>
      <c r="AW1497" s="8"/>
      <c r="AX1497" s="9"/>
      <c r="AY1497" s="9"/>
      <c r="AZ1497" s="9"/>
      <c r="BA1497" s="145"/>
      <c r="BB1497" s="145"/>
      <c r="BC1497" s="149"/>
      <c r="BD1497" s="33"/>
      <c r="BE1497" s="6"/>
      <c r="BF1497" s="8"/>
      <c r="BG1497" s="154"/>
      <c r="BH1497" s="119"/>
      <c r="BI1497" s="119"/>
      <c r="BJ1497" s="6"/>
      <c r="BK1497" s="108"/>
      <c r="BL1497" s="108"/>
      <c r="BM1497" s="6"/>
      <c r="BN1497" s="6"/>
      <c r="BO1497" s="7"/>
      <c r="BP1497" s="6"/>
      <c r="BQ1497" s="156"/>
      <c r="BR1497" s="139" t="s">
        <v>80</v>
      </c>
      <c r="BS1497" s="159"/>
      <c r="BT1497" s="6"/>
    </row>
    <row r="1498" spans="1:72" s="101" customFormat="1" x14ac:dyDescent="0.25">
      <c r="A1498" s="122"/>
      <c r="B1498" s="123"/>
      <c r="C1498" s="123"/>
      <c r="D1498" s="124"/>
      <c r="E1498" s="185"/>
      <c r="F1498" s="5"/>
      <c r="G1498" s="5"/>
      <c r="H1498" s="64" t="str">
        <f t="shared" si="42"/>
        <v/>
      </c>
      <c r="I1498" s="5"/>
      <c r="J1498" s="5"/>
      <c r="K1498" s="103" t="str">
        <f t="shared" si="43"/>
        <v/>
      </c>
      <c r="L1498" s="119"/>
      <c r="M1498" s="152"/>
      <c r="N1498" s="119"/>
      <c r="O1498" s="5" t="s">
        <v>293</v>
      </c>
      <c r="P1498" s="127"/>
      <c r="Q1498" s="129"/>
      <c r="R1498" s="237"/>
      <c r="S1498" s="128"/>
      <c r="T1498" s="119"/>
      <c r="U1498" s="130"/>
      <c r="V1498" s="130"/>
      <c r="W1498" s="5"/>
      <c r="X1498" s="128"/>
      <c r="Y1498" s="127"/>
      <c r="Z1498" s="127"/>
      <c r="AA1498" s="128"/>
      <c r="AB1498" s="119"/>
      <c r="AC1498" s="68" t="s">
        <v>82</v>
      </c>
      <c r="AD1498" s="35"/>
      <c r="AE1498" s="112"/>
      <c r="AF1498" s="112"/>
      <c r="AG1498" s="112"/>
      <c r="AH1498" s="112"/>
      <c r="AI1498" s="6"/>
      <c r="AJ1498" s="6"/>
      <c r="AK1498" s="6"/>
      <c r="AL1498" s="145"/>
      <c r="AM1498" s="135"/>
      <c r="AN1498" s="136"/>
      <c r="AO1498" s="136"/>
      <c r="AP1498" s="136"/>
      <c r="AQ1498" s="147"/>
      <c r="AR1498" s="145"/>
      <c r="AS1498" s="110"/>
      <c r="AT1498" s="119"/>
      <c r="AU1498" s="10"/>
      <c r="AV1498" s="119"/>
      <c r="AW1498" s="8"/>
      <c r="AX1498" s="9"/>
      <c r="AY1498" s="9"/>
      <c r="AZ1498" s="9"/>
      <c r="BA1498" s="145"/>
      <c r="BB1498" s="145"/>
      <c r="BC1498" s="149"/>
      <c r="BD1498" s="33"/>
      <c r="BE1498" s="6"/>
      <c r="BF1498" s="8"/>
      <c r="BG1498" s="154"/>
      <c r="BH1498" s="119"/>
      <c r="BI1498" s="119"/>
      <c r="BJ1498" s="6"/>
      <c r="BK1498" s="108"/>
      <c r="BL1498" s="108"/>
      <c r="BM1498" s="6"/>
      <c r="BN1498" s="6"/>
      <c r="BO1498" s="7"/>
      <c r="BP1498" s="6"/>
      <c r="BQ1498" s="156"/>
      <c r="BR1498" s="139" t="s">
        <v>80</v>
      </c>
      <c r="BS1498" s="159"/>
      <c r="BT1498" s="6"/>
    </row>
    <row r="1499" spans="1:72" s="101" customFormat="1" x14ac:dyDescent="0.25">
      <c r="A1499" s="122"/>
      <c r="B1499" s="123"/>
      <c r="C1499" s="123"/>
      <c r="D1499" s="124"/>
      <c r="E1499" s="185"/>
      <c r="F1499" s="5"/>
      <c r="G1499" s="5"/>
      <c r="H1499" s="64" t="str">
        <f t="shared" si="42"/>
        <v/>
      </c>
      <c r="I1499" s="5"/>
      <c r="J1499" s="5"/>
      <c r="K1499" s="103" t="str">
        <f t="shared" si="43"/>
        <v/>
      </c>
      <c r="L1499" s="119"/>
      <c r="M1499" s="152"/>
      <c r="N1499" s="119"/>
      <c r="O1499" s="5" t="s">
        <v>293</v>
      </c>
      <c r="P1499" s="127"/>
      <c r="Q1499" s="129"/>
      <c r="R1499" s="237"/>
      <c r="S1499" s="128"/>
      <c r="T1499" s="119"/>
      <c r="U1499" s="130"/>
      <c r="V1499" s="130"/>
      <c r="W1499" s="5"/>
      <c r="X1499" s="128"/>
      <c r="Y1499" s="127"/>
      <c r="Z1499" s="127"/>
      <c r="AA1499" s="128"/>
      <c r="AB1499" s="119"/>
      <c r="AC1499" s="68" t="s">
        <v>82</v>
      </c>
      <c r="AD1499" s="35"/>
      <c r="AE1499" s="112"/>
      <c r="AF1499" s="112"/>
      <c r="AG1499" s="112"/>
      <c r="AH1499" s="112"/>
      <c r="AI1499" s="6"/>
      <c r="AJ1499" s="6"/>
      <c r="AK1499" s="6"/>
      <c r="AL1499" s="145"/>
      <c r="AM1499" s="135"/>
      <c r="AN1499" s="136"/>
      <c r="AO1499" s="136"/>
      <c r="AP1499" s="136"/>
      <c r="AQ1499" s="147"/>
      <c r="AR1499" s="145"/>
      <c r="AS1499" s="110"/>
      <c r="AT1499" s="119"/>
      <c r="AU1499" s="10"/>
      <c r="AV1499" s="119"/>
      <c r="AW1499" s="8"/>
      <c r="AX1499" s="9"/>
      <c r="AY1499" s="9"/>
      <c r="AZ1499" s="9"/>
      <c r="BA1499" s="145"/>
      <c r="BB1499" s="145"/>
      <c r="BC1499" s="149"/>
      <c r="BD1499" s="33"/>
      <c r="BE1499" s="6"/>
      <c r="BF1499" s="8"/>
      <c r="BG1499" s="154"/>
      <c r="BH1499" s="119"/>
      <c r="BI1499" s="119"/>
      <c r="BJ1499" s="6"/>
      <c r="BK1499" s="108"/>
      <c r="BL1499" s="108"/>
      <c r="BM1499" s="6"/>
      <c r="BN1499" s="6"/>
      <c r="BO1499" s="7"/>
      <c r="BP1499" s="6"/>
      <c r="BQ1499" s="156"/>
      <c r="BR1499" s="139" t="s">
        <v>80</v>
      </c>
      <c r="BS1499" s="159"/>
      <c r="BT1499" s="6"/>
    </row>
    <row r="1500" spans="1:72" s="101" customFormat="1" x14ac:dyDescent="0.25">
      <c r="A1500" s="122"/>
      <c r="B1500" s="123"/>
      <c r="C1500" s="123"/>
      <c r="D1500" s="124"/>
      <c r="E1500" s="185"/>
      <c r="F1500" s="5"/>
      <c r="G1500" s="5"/>
      <c r="H1500" s="64" t="str">
        <f t="shared" si="42"/>
        <v/>
      </c>
      <c r="I1500" s="5"/>
      <c r="J1500" s="5"/>
      <c r="K1500" s="103" t="str">
        <f t="shared" si="43"/>
        <v/>
      </c>
      <c r="L1500" s="119"/>
      <c r="M1500" s="152"/>
      <c r="N1500" s="119"/>
      <c r="O1500" s="5" t="s">
        <v>293</v>
      </c>
      <c r="P1500" s="127"/>
      <c r="Q1500" s="129"/>
      <c r="R1500" s="237"/>
      <c r="S1500" s="128"/>
      <c r="T1500" s="119"/>
      <c r="U1500" s="130"/>
      <c r="V1500" s="130"/>
      <c r="W1500" s="5"/>
      <c r="X1500" s="128"/>
      <c r="Y1500" s="127"/>
      <c r="Z1500" s="127"/>
      <c r="AA1500" s="128"/>
      <c r="AB1500" s="119"/>
      <c r="AC1500" s="68" t="s">
        <v>82</v>
      </c>
      <c r="AD1500" s="35"/>
      <c r="AE1500" s="112"/>
      <c r="AF1500" s="112"/>
      <c r="AG1500" s="112"/>
      <c r="AH1500" s="112"/>
      <c r="AI1500" s="6"/>
      <c r="AJ1500" s="6"/>
      <c r="AK1500" s="6"/>
      <c r="AL1500" s="145"/>
      <c r="AM1500" s="135"/>
      <c r="AN1500" s="136"/>
      <c r="AO1500" s="136"/>
      <c r="AP1500" s="136"/>
      <c r="AQ1500" s="147"/>
      <c r="AR1500" s="145"/>
      <c r="AS1500" s="110"/>
      <c r="AT1500" s="119"/>
      <c r="AU1500" s="10"/>
      <c r="AV1500" s="119"/>
      <c r="AW1500" s="8"/>
      <c r="AX1500" s="9"/>
      <c r="AY1500" s="9"/>
      <c r="AZ1500" s="9"/>
      <c r="BA1500" s="145"/>
      <c r="BB1500" s="145"/>
      <c r="BC1500" s="149"/>
      <c r="BD1500" s="33"/>
      <c r="BE1500" s="6"/>
      <c r="BF1500" s="8"/>
      <c r="BG1500" s="154"/>
      <c r="BH1500" s="119"/>
      <c r="BI1500" s="119"/>
      <c r="BJ1500" s="6"/>
      <c r="BK1500" s="108"/>
      <c r="BL1500" s="108"/>
      <c r="BM1500" s="6"/>
      <c r="BN1500" s="6"/>
      <c r="BO1500" s="7"/>
      <c r="BP1500" s="6"/>
      <c r="BQ1500" s="156"/>
      <c r="BR1500" s="139" t="s">
        <v>80</v>
      </c>
      <c r="BS1500" s="159"/>
      <c r="BT1500" s="6"/>
    </row>
    <row r="1501" spans="1:72" s="101" customFormat="1" x14ac:dyDescent="0.25">
      <c r="A1501" s="122"/>
      <c r="B1501" s="123"/>
      <c r="C1501" s="123"/>
      <c r="D1501" s="124"/>
      <c r="E1501" s="185"/>
      <c r="F1501" s="5"/>
      <c r="G1501" s="5"/>
      <c r="H1501" s="64" t="str">
        <f t="shared" si="42"/>
        <v/>
      </c>
      <c r="I1501" s="5"/>
      <c r="J1501" s="5"/>
      <c r="K1501" s="103" t="str">
        <f t="shared" si="43"/>
        <v/>
      </c>
      <c r="L1501" s="119"/>
      <c r="M1501" s="152"/>
      <c r="N1501" s="119"/>
      <c r="O1501" s="5" t="s">
        <v>293</v>
      </c>
      <c r="P1501" s="127"/>
      <c r="Q1501" s="129"/>
      <c r="R1501" s="237"/>
      <c r="S1501" s="128"/>
      <c r="T1501" s="119"/>
      <c r="U1501" s="130"/>
      <c r="V1501" s="130"/>
      <c r="W1501" s="5"/>
      <c r="X1501" s="128"/>
      <c r="Y1501" s="127"/>
      <c r="Z1501" s="127"/>
      <c r="AA1501" s="128"/>
      <c r="AB1501" s="119"/>
      <c r="AC1501" s="68" t="s">
        <v>82</v>
      </c>
      <c r="AD1501" s="35"/>
      <c r="AE1501" s="112"/>
      <c r="AF1501" s="112"/>
      <c r="AG1501" s="112"/>
      <c r="AH1501" s="112"/>
      <c r="AI1501" s="6"/>
      <c r="AJ1501" s="6"/>
      <c r="AK1501" s="6"/>
      <c r="AL1501" s="145"/>
      <c r="AM1501" s="135"/>
      <c r="AN1501" s="136"/>
      <c r="AO1501" s="136"/>
      <c r="AP1501" s="136"/>
      <c r="AQ1501" s="147"/>
      <c r="AR1501" s="145"/>
      <c r="AS1501" s="110"/>
      <c r="AT1501" s="119"/>
      <c r="AU1501" s="10"/>
      <c r="AV1501" s="119"/>
      <c r="AW1501" s="8"/>
      <c r="AX1501" s="9"/>
      <c r="AY1501" s="9"/>
      <c r="AZ1501" s="9"/>
      <c r="BA1501" s="145"/>
      <c r="BB1501" s="145"/>
      <c r="BC1501" s="149"/>
      <c r="BD1501" s="33"/>
      <c r="BE1501" s="6"/>
      <c r="BF1501" s="8"/>
      <c r="BG1501" s="154"/>
      <c r="BH1501" s="119"/>
      <c r="BI1501" s="119"/>
      <c r="BJ1501" s="6"/>
      <c r="BK1501" s="108"/>
      <c r="BL1501" s="108"/>
      <c r="BM1501" s="6"/>
      <c r="BN1501" s="6"/>
      <c r="BO1501" s="7"/>
      <c r="BP1501" s="6"/>
      <c r="BQ1501" s="156"/>
      <c r="BR1501" s="139" t="s">
        <v>80</v>
      </c>
      <c r="BS1501" s="159"/>
      <c r="BT1501" s="6"/>
    </row>
    <row r="1502" spans="1:72" s="101" customFormat="1" x14ac:dyDescent="0.25">
      <c r="A1502" s="122"/>
      <c r="B1502" s="123"/>
      <c r="C1502" s="123"/>
      <c r="D1502" s="124"/>
      <c r="E1502" s="185"/>
      <c r="F1502" s="5"/>
      <c r="G1502" s="5"/>
      <c r="H1502" s="64" t="str">
        <f t="shared" si="42"/>
        <v/>
      </c>
      <c r="I1502" s="5"/>
      <c r="J1502" s="5"/>
      <c r="K1502" s="103" t="str">
        <f t="shared" si="43"/>
        <v/>
      </c>
      <c r="L1502" s="119"/>
      <c r="M1502" s="152"/>
      <c r="N1502" s="119"/>
      <c r="O1502" s="5" t="s">
        <v>293</v>
      </c>
      <c r="P1502" s="127"/>
      <c r="Q1502" s="129"/>
      <c r="R1502" s="237"/>
      <c r="S1502" s="128"/>
      <c r="T1502" s="119"/>
      <c r="U1502" s="130"/>
      <c r="V1502" s="130"/>
      <c r="W1502" s="5"/>
      <c r="X1502" s="128"/>
      <c r="Y1502" s="127"/>
      <c r="Z1502" s="127"/>
      <c r="AA1502" s="128"/>
      <c r="AB1502" s="119"/>
      <c r="AC1502" s="68" t="s">
        <v>82</v>
      </c>
      <c r="AD1502" s="35"/>
      <c r="AE1502" s="112"/>
      <c r="AF1502" s="112"/>
      <c r="AG1502" s="112"/>
      <c r="AH1502" s="112"/>
      <c r="AI1502" s="6"/>
      <c r="AJ1502" s="6"/>
      <c r="AK1502" s="6"/>
      <c r="AL1502" s="145"/>
      <c r="AM1502" s="135"/>
      <c r="AN1502" s="136"/>
      <c r="AO1502" s="136"/>
      <c r="AP1502" s="136"/>
      <c r="AQ1502" s="147"/>
      <c r="AR1502" s="145"/>
      <c r="AS1502" s="110"/>
      <c r="AT1502" s="119"/>
      <c r="AU1502" s="10"/>
      <c r="AV1502" s="119"/>
      <c r="AW1502" s="8"/>
      <c r="AX1502" s="9"/>
      <c r="AY1502" s="9"/>
      <c r="AZ1502" s="9"/>
      <c r="BA1502" s="145"/>
      <c r="BB1502" s="145"/>
      <c r="BC1502" s="149"/>
      <c r="BD1502" s="33"/>
      <c r="BE1502" s="6"/>
      <c r="BF1502" s="8"/>
      <c r="BG1502" s="154"/>
      <c r="BH1502" s="119"/>
      <c r="BI1502" s="119"/>
      <c r="BJ1502" s="6"/>
      <c r="BK1502" s="108"/>
      <c r="BL1502" s="108"/>
      <c r="BM1502" s="6"/>
      <c r="BN1502" s="6"/>
      <c r="BO1502" s="7"/>
      <c r="BP1502" s="6"/>
      <c r="BQ1502" s="156"/>
      <c r="BR1502" s="139" t="s">
        <v>80</v>
      </c>
      <c r="BS1502" s="159"/>
      <c r="BT1502" s="6"/>
    </row>
    <row r="1503" spans="1:72" s="101" customFormat="1" x14ac:dyDescent="0.25">
      <c r="A1503" s="122"/>
      <c r="B1503" s="123"/>
      <c r="C1503" s="123"/>
      <c r="D1503" s="124"/>
      <c r="E1503" s="185"/>
      <c r="F1503" s="5"/>
      <c r="G1503" s="5"/>
      <c r="H1503" s="64" t="str">
        <f t="shared" si="42"/>
        <v/>
      </c>
      <c r="I1503" s="5"/>
      <c r="J1503" s="5"/>
      <c r="K1503" s="103" t="str">
        <f t="shared" si="43"/>
        <v/>
      </c>
      <c r="L1503" s="119"/>
      <c r="M1503" s="152"/>
      <c r="N1503" s="119"/>
      <c r="O1503" s="5" t="s">
        <v>293</v>
      </c>
      <c r="P1503" s="127"/>
      <c r="Q1503" s="129"/>
      <c r="R1503" s="237"/>
      <c r="S1503" s="128"/>
      <c r="T1503" s="119"/>
      <c r="U1503" s="130"/>
      <c r="V1503" s="130"/>
      <c r="W1503" s="5"/>
      <c r="X1503" s="128"/>
      <c r="Y1503" s="127"/>
      <c r="Z1503" s="127"/>
      <c r="AA1503" s="128"/>
      <c r="AB1503" s="119"/>
      <c r="AC1503" s="68" t="s">
        <v>82</v>
      </c>
      <c r="AD1503" s="35"/>
      <c r="AE1503" s="112"/>
      <c r="AF1503" s="112"/>
      <c r="AG1503" s="112"/>
      <c r="AH1503" s="112"/>
      <c r="AI1503" s="6"/>
      <c r="AJ1503" s="6"/>
      <c r="AK1503" s="6"/>
      <c r="AL1503" s="145"/>
      <c r="AM1503" s="135"/>
      <c r="AN1503" s="136"/>
      <c r="AO1503" s="136"/>
      <c r="AP1503" s="136"/>
      <c r="AQ1503" s="147"/>
      <c r="AR1503" s="145"/>
      <c r="AS1503" s="110"/>
      <c r="AT1503" s="119"/>
      <c r="AU1503" s="10"/>
      <c r="AV1503" s="119"/>
      <c r="AW1503" s="8"/>
      <c r="AX1503" s="9"/>
      <c r="AY1503" s="9"/>
      <c r="AZ1503" s="9"/>
      <c r="BA1503" s="145"/>
      <c r="BB1503" s="145"/>
      <c r="BC1503" s="149"/>
      <c r="BD1503" s="33"/>
      <c r="BE1503" s="6"/>
      <c r="BF1503" s="8"/>
      <c r="BG1503" s="154"/>
      <c r="BH1503" s="119"/>
      <c r="BI1503" s="119"/>
      <c r="BJ1503" s="6"/>
      <c r="BK1503" s="108"/>
      <c r="BL1503" s="108"/>
      <c r="BM1503" s="6"/>
      <c r="BN1503" s="6"/>
      <c r="BO1503" s="7"/>
      <c r="BP1503" s="6"/>
      <c r="BQ1503" s="156"/>
      <c r="BR1503" s="139" t="s">
        <v>80</v>
      </c>
      <c r="BS1503" s="159"/>
      <c r="BT1503" s="6"/>
    </row>
    <row r="1504" spans="1:72" s="101" customFormat="1" x14ac:dyDescent="0.25">
      <c r="A1504" s="122"/>
      <c r="B1504" s="123"/>
      <c r="C1504" s="123"/>
      <c r="D1504" s="124"/>
      <c r="E1504" s="185"/>
      <c r="F1504" s="5"/>
      <c r="G1504" s="5"/>
      <c r="H1504" s="64" t="str">
        <f t="shared" si="42"/>
        <v/>
      </c>
      <c r="I1504" s="5"/>
      <c r="J1504" s="5"/>
      <c r="K1504" s="103" t="str">
        <f t="shared" si="43"/>
        <v/>
      </c>
      <c r="L1504" s="119"/>
      <c r="M1504" s="152"/>
      <c r="N1504" s="119"/>
      <c r="O1504" s="5" t="s">
        <v>293</v>
      </c>
      <c r="P1504" s="127"/>
      <c r="Q1504" s="129"/>
      <c r="R1504" s="237"/>
      <c r="S1504" s="128"/>
      <c r="T1504" s="119"/>
      <c r="U1504" s="130"/>
      <c r="V1504" s="130"/>
      <c r="W1504" s="5"/>
      <c r="X1504" s="128"/>
      <c r="Y1504" s="127"/>
      <c r="Z1504" s="127"/>
      <c r="AA1504" s="128"/>
      <c r="AB1504" s="119"/>
      <c r="AC1504" s="68" t="s">
        <v>82</v>
      </c>
      <c r="AD1504" s="35"/>
      <c r="AE1504" s="112"/>
      <c r="AF1504" s="112"/>
      <c r="AG1504" s="112"/>
      <c r="AH1504" s="112"/>
      <c r="AI1504" s="6"/>
      <c r="AJ1504" s="6"/>
      <c r="AK1504" s="6"/>
      <c r="AL1504" s="145"/>
      <c r="AM1504" s="135"/>
      <c r="AN1504" s="136"/>
      <c r="AO1504" s="136"/>
      <c r="AP1504" s="136"/>
      <c r="AQ1504" s="147"/>
      <c r="AR1504" s="145"/>
      <c r="AS1504" s="110"/>
      <c r="AT1504" s="119"/>
      <c r="AU1504" s="10"/>
      <c r="AV1504" s="119"/>
      <c r="AW1504" s="8"/>
      <c r="AX1504" s="9"/>
      <c r="AY1504" s="9"/>
      <c r="AZ1504" s="9"/>
      <c r="BA1504" s="145"/>
      <c r="BB1504" s="145"/>
      <c r="BC1504" s="149"/>
      <c r="BD1504" s="33"/>
      <c r="BE1504" s="6"/>
      <c r="BF1504" s="8"/>
      <c r="BG1504" s="154"/>
      <c r="BH1504" s="119"/>
      <c r="BI1504" s="119"/>
      <c r="BJ1504" s="6"/>
      <c r="BK1504" s="108"/>
      <c r="BL1504" s="108"/>
      <c r="BM1504" s="6"/>
      <c r="BN1504" s="6"/>
      <c r="BO1504" s="7"/>
      <c r="BP1504" s="6"/>
      <c r="BQ1504" s="156"/>
      <c r="BR1504" s="139" t="s">
        <v>80</v>
      </c>
      <c r="BS1504" s="159"/>
      <c r="BT1504" s="6"/>
    </row>
    <row r="1505" spans="1:75" s="101" customFormat="1" x14ac:dyDescent="0.25">
      <c r="A1505" s="122"/>
      <c r="B1505" s="123"/>
      <c r="C1505" s="123"/>
      <c r="D1505" s="124"/>
      <c r="E1505" s="185"/>
      <c r="F1505" s="5"/>
      <c r="G1505" s="5"/>
      <c r="H1505" s="64" t="str">
        <f t="shared" si="42"/>
        <v/>
      </c>
      <c r="I1505" s="5"/>
      <c r="J1505" s="5"/>
      <c r="K1505" s="103" t="str">
        <f t="shared" si="43"/>
        <v/>
      </c>
      <c r="L1505" s="119"/>
      <c r="M1505" s="152"/>
      <c r="N1505" s="119"/>
      <c r="O1505" s="5" t="s">
        <v>293</v>
      </c>
      <c r="P1505" s="127"/>
      <c r="Q1505" s="129"/>
      <c r="R1505" s="237"/>
      <c r="S1505" s="128"/>
      <c r="T1505" s="119"/>
      <c r="U1505" s="130"/>
      <c r="V1505" s="130"/>
      <c r="W1505" s="5"/>
      <c r="X1505" s="128"/>
      <c r="Y1505" s="127"/>
      <c r="Z1505" s="127"/>
      <c r="AA1505" s="128"/>
      <c r="AB1505" s="119"/>
      <c r="AC1505" s="68" t="s">
        <v>82</v>
      </c>
      <c r="AD1505" s="35"/>
      <c r="AE1505" s="112"/>
      <c r="AF1505" s="112"/>
      <c r="AG1505" s="112"/>
      <c r="AH1505" s="112"/>
      <c r="AI1505" s="6"/>
      <c r="AJ1505" s="6"/>
      <c r="AK1505" s="6"/>
      <c r="AL1505" s="145"/>
      <c r="AM1505" s="135"/>
      <c r="AN1505" s="136"/>
      <c r="AO1505" s="136"/>
      <c r="AP1505" s="136"/>
      <c r="AQ1505" s="147"/>
      <c r="AR1505" s="145"/>
      <c r="AS1505" s="110"/>
      <c r="AT1505" s="119"/>
      <c r="AU1505" s="10"/>
      <c r="AV1505" s="119"/>
      <c r="AW1505" s="8"/>
      <c r="AX1505" s="9"/>
      <c r="AY1505" s="9"/>
      <c r="AZ1505" s="9"/>
      <c r="BA1505" s="145"/>
      <c r="BB1505" s="145"/>
      <c r="BC1505" s="149"/>
      <c r="BD1505" s="33"/>
      <c r="BE1505" s="6"/>
      <c r="BF1505" s="8"/>
      <c r="BG1505" s="154"/>
      <c r="BH1505" s="119"/>
      <c r="BI1505" s="119"/>
      <c r="BJ1505" s="6"/>
      <c r="BK1505" s="108"/>
      <c r="BL1505" s="108"/>
      <c r="BM1505" s="6"/>
      <c r="BN1505" s="6"/>
      <c r="BO1505" s="7"/>
      <c r="BP1505" s="6"/>
      <c r="BQ1505" s="156"/>
      <c r="BR1505" s="139" t="s">
        <v>80</v>
      </c>
      <c r="BS1505" s="159"/>
      <c r="BT1505" s="6"/>
    </row>
    <row r="1506" spans="1:75" s="101" customFormat="1" x14ac:dyDescent="0.25">
      <c r="A1506" s="122"/>
      <c r="B1506" s="123"/>
      <c r="C1506" s="124"/>
      <c r="D1506" s="124"/>
      <c r="E1506" s="185"/>
      <c r="F1506" s="5"/>
      <c r="G1506" s="5"/>
      <c r="H1506" s="64" t="str">
        <f>IF(E1506&gt;0,100%,"")</f>
        <v/>
      </c>
      <c r="I1506" s="5"/>
      <c r="J1506" s="5"/>
      <c r="K1506" s="103" t="str">
        <f>IF(H1506="","",IF(H1506=1,"",1-H1506))</f>
        <v/>
      </c>
      <c r="L1506" s="119"/>
      <c r="M1506" s="152"/>
      <c r="N1506" s="119"/>
      <c r="O1506" s="5" t="s">
        <v>293</v>
      </c>
      <c r="P1506" s="127"/>
      <c r="Q1506" s="129"/>
      <c r="R1506" s="237"/>
      <c r="S1506" s="128"/>
      <c r="T1506" s="119"/>
      <c r="U1506" s="130"/>
      <c r="V1506" s="130"/>
      <c r="W1506" s="5"/>
      <c r="X1506" s="128"/>
      <c r="Y1506" s="127"/>
      <c r="Z1506" s="127"/>
      <c r="AA1506" s="128"/>
      <c r="AB1506" s="119"/>
      <c r="AC1506" s="68" t="s">
        <v>82</v>
      </c>
      <c r="AD1506" s="35"/>
      <c r="AE1506" s="112"/>
      <c r="AF1506" s="112"/>
      <c r="AG1506" s="112"/>
      <c r="AH1506" s="112"/>
      <c r="AI1506" s="6"/>
      <c r="AJ1506" s="6"/>
      <c r="AK1506" s="6"/>
      <c r="AL1506" s="145"/>
      <c r="AM1506" s="135"/>
      <c r="AN1506" s="136"/>
      <c r="AO1506" s="136"/>
      <c r="AP1506" s="136"/>
      <c r="AQ1506" s="147"/>
      <c r="AR1506" s="145"/>
      <c r="AS1506" s="110"/>
      <c r="AT1506" s="119"/>
      <c r="AU1506" s="10"/>
      <c r="AV1506" s="119"/>
      <c r="AX1506" s="9"/>
      <c r="AY1506" s="9"/>
      <c r="AZ1506" s="9"/>
      <c r="BA1506" s="145"/>
      <c r="BB1506" s="145"/>
      <c r="BC1506" s="149"/>
      <c r="BD1506" s="33"/>
      <c r="BE1506" s="6"/>
      <c r="BF1506" s="8"/>
      <c r="BG1506" s="154"/>
      <c r="BH1506" s="119"/>
      <c r="BI1506" s="119"/>
      <c r="BJ1506" s="6"/>
      <c r="BK1506" s="108"/>
      <c r="BL1506" s="108"/>
      <c r="BM1506" s="6"/>
      <c r="BN1506" s="6"/>
      <c r="BO1506" s="7"/>
      <c r="BP1506" s="6"/>
      <c r="BQ1506" s="156"/>
      <c r="BR1506" s="139" t="s">
        <v>80</v>
      </c>
      <c r="BS1506" s="159"/>
      <c r="BT1506" s="6"/>
    </row>
    <row r="1507" spans="1:75" s="101" customFormat="1" x14ac:dyDescent="0.25">
      <c r="A1507" s="122"/>
      <c r="B1507" s="123"/>
      <c r="C1507" s="124"/>
      <c r="D1507" s="124"/>
      <c r="E1507" s="185"/>
      <c r="F1507" s="5"/>
      <c r="G1507" s="5"/>
      <c r="H1507" s="64" t="str">
        <f t="shared" ref="H1507" si="44">IF(E1507&gt;0,100%,"")</f>
        <v/>
      </c>
      <c r="I1507" s="5"/>
      <c r="J1507" s="5"/>
      <c r="K1507" s="103" t="str">
        <f t="shared" ref="K1507" si="45">IF(H1507="","",IF(H1507=1,"",1-H1507))</f>
        <v/>
      </c>
      <c r="L1507" s="119"/>
      <c r="M1507" s="152"/>
      <c r="N1507" s="119"/>
      <c r="O1507" s="5" t="s">
        <v>293</v>
      </c>
      <c r="P1507" s="127"/>
      <c r="Q1507" s="129"/>
      <c r="R1507" s="237"/>
      <c r="S1507" s="128"/>
      <c r="T1507" s="119"/>
      <c r="U1507" s="130"/>
      <c r="V1507" s="130"/>
      <c r="W1507" s="5"/>
      <c r="X1507" s="128"/>
      <c r="Y1507" s="127"/>
      <c r="Z1507" s="127"/>
      <c r="AA1507" s="128"/>
      <c r="AB1507" s="119"/>
      <c r="AC1507" s="68" t="s">
        <v>82</v>
      </c>
      <c r="AD1507" s="35"/>
      <c r="AE1507" s="112"/>
      <c r="AF1507" s="112"/>
      <c r="AG1507" s="112"/>
      <c r="AH1507" s="112"/>
      <c r="AI1507" s="6"/>
      <c r="AJ1507" s="6"/>
      <c r="AK1507" s="6"/>
      <c r="AL1507" s="145"/>
      <c r="AM1507" s="135"/>
      <c r="AN1507" s="136"/>
      <c r="AO1507" s="136"/>
      <c r="AP1507" s="136"/>
      <c r="AQ1507" s="147"/>
      <c r="AR1507" s="145"/>
      <c r="AS1507" s="110"/>
      <c r="AT1507" s="119"/>
      <c r="AU1507" s="10"/>
      <c r="AV1507" s="119"/>
      <c r="AW1507" s="8"/>
      <c r="AX1507" s="9"/>
      <c r="AY1507" s="9"/>
      <c r="AZ1507" s="9"/>
      <c r="BA1507" s="145"/>
      <c r="BB1507" s="145"/>
      <c r="BC1507" s="149"/>
      <c r="BD1507" s="33"/>
      <c r="BE1507" s="6"/>
      <c r="BF1507" s="8"/>
      <c r="BG1507" s="154"/>
      <c r="BH1507" s="119"/>
      <c r="BI1507" s="119"/>
      <c r="BJ1507" s="6"/>
      <c r="BK1507" s="108"/>
      <c r="BL1507" s="108"/>
      <c r="BM1507" s="6"/>
      <c r="BN1507" s="6"/>
      <c r="BO1507" s="7"/>
      <c r="BP1507" s="6"/>
      <c r="BQ1507" s="156"/>
      <c r="BR1507" s="139" t="s">
        <v>80</v>
      </c>
      <c r="BS1507" s="159"/>
      <c r="BT1507" s="6"/>
    </row>
    <row r="1508" spans="1:75" s="101" customFormat="1" ht="13.8" thickBot="1" x14ac:dyDescent="0.3">
      <c r="A1508" s="141"/>
      <c r="B1508" s="125"/>
      <c r="C1508" s="126"/>
      <c r="D1508" s="126"/>
      <c r="E1508" s="186"/>
      <c r="F1508" s="13"/>
      <c r="G1508" s="13"/>
      <c r="H1508" s="65" t="str">
        <f t="shared" ref="H1508" si="46">IF(E1508&gt;0,100%,"")</f>
        <v/>
      </c>
      <c r="I1508" s="13"/>
      <c r="J1508" s="13"/>
      <c r="K1508" s="65" t="str">
        <f t="shared" ref="K1508" si="47">IF(H1508="","",IF(H1508=1,"",1-H1508))</f>
        <v/>
      </c>
      <c r="L1508" s="120"/>
      <c r="M1508" s="153"/>
      <c r="N1508" s="120"/>
      <c r="O1508" s="13" t="s">
        <v>293</v>
      </c>
      <c r="P1508" s="131"/>
      <c r="Q1508" s="132"/>
      <c r="R1508" s="238"/>
      <c r="S1508" s="133"/>
      <c r="T1508" s="120"/>
      <c r="U1508" s="134"/>
      <c r="V1508" s="134"/>
      <c r="W1508" s="13"/>
      <c r="X1508" s="133"/>
      <c r="Y1508" s="131"/>
      <c r="Z1508" s="131"/>
      <c r="AA1508" s="133"/>
      <c r="AB1508" s="120"/>
      <c r="AC1508" s="69" t="s">
        <v>82</v>
      </c>
      <c r="AD1508" s="40"/>
      <c r="AE1508" s="113"/>
      <c r="AF1508" s="113"/>
      <c r="AG1508" s="113"/>
      <c r="AH1508" s="113"/>
      <c r="AI1508" s="15"/>
      <c r="AJ1508" s="15"/>
      <c r="AK1508" s="15"/>
      <c r="AL1508" s="146"/>
      <c r="AM1508" s="137"/>
      <c r="AN1508" s="138"/>
      <c r="AO1508" s="138"/>
      <c r="AP1508" s="138"/>
      <c r="AQ1508" s="148"/>
      <c r="AR1508" s="146"/>
      <c r="AS1508" s="111"/>
      <c r="AT1508" s="120"/>
      <c r="AU1508" s="18"/>
      <c r="AV1508" s="120"/>
      <c r="AW1508" s="16"/>
      <c r="AX1508" s="17"/>
      <c r="AY1508" s="17"/>
      <c r="AZ1508" s="17"/>
      <c r="BA1508" s="146"/>
      <c r="BB1508" s="146"/>
      <c r="BC1508" s="150"/>
      <c r="BD1508" s="151"/>
      <c r="BE1508" s="15"/>
      <c r="BF1508" s="16"/>
      <c r="BG1508" s="155"/>
      <c r="BH1508" s="120"/>
      <c r="BI1508" s="120"/>
      <c r="BJ1508" s="15"/>
      <c r="BK1508" s="109"/>
      <c r="BL1508" s="109"/>
      <c r="BM1508" s="15"/>
      <c r="BN1508" s="15"/>
      <c r="BO1508" s="121"/>
      <c r="BP1508" s="15"/>
      <c r="BQ1508" s="157"/>
      <c r="BR1508" s="140" t="s">
        <v>80</v>
      </c>
      <c r="BS1508" s="234"/>
      <c r="BT1508" s="15"/>
    </row>
    <row r="1509" spans="1:75" x14ac:dyDescent="0.25">
      <c r="P1509" s="33"/>
      <c r="Q1509" s="33"/>
      <c r="R1509" s="33"/>
      <c r="Y1509" s="33"/>
      <c r="Z1509" s="33"/>
      <c r="AB1509" s="33"/>
      <c r="AC1509" s="33"/>
      <c r="AD1509" s="33"/>
      <c r="AE1509" s="33"/>
      <c r="AF1509" s="33"/>
      <c r="AG1509" s="33"/>
      <c r="AH1509" s="33"/>
      <c r="AS1509" s="33"/>
      <c r="AT1509" s="33"/>
      <c r="BK1509" s="33"/>
      <c r="BL1509" s="33"/>
      <c r="BW1509" s="101"/>
    </row>
  </sheetData>
  <sheetProtection algorithmName="SHA-512" hashValue="aX8IT2s3bEg8BLEgTVQsvV0hYkCEQ1NIA7iFQuYcQUuVaKrrIE2pkIBKCeO3mwz4AOUR/HwZoV8gXPWpZejw9w==" saltValue="3YiFayRG3wpD7I8se2+q1Q==" spinCount="100000" sheet="1" selectLockedCells="1" sort="0" autoFilter="0" pivotTables="0"/>
  <autoFilter ref="A8:BT8" xr:uid="{00000000-0001-0000-0200-000000000000}"/>
  <dataConsolidate link="1"/>
  <customSheetViews>
    <customSheetView guid="{3C2A2BBC-FAAA-46C8-88C2-FC3081C4876F}">
      <pane ySplit="6" topLeftCell="A7" activePane="bottomLeft" state="frozen"/>
      <selection pane="bottomLeft" activeCell="A7" sqref="A7"/>
      <pageMargins left="0" right="0" top="0" bottom="0" header="0" footer="0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" right="0" top="0" bottom="0" header="0" footer="0"/>
      <pageSetup orientation="portrait" r:id="rId2"/>
      <headerFooter alignWithMargins="0">
        <oddHeader>&amp;A</oddHeader>
        <oddFooter>Page &amp;P</oddFooter>
      </headerFooter>
    </customSheetView>
  </customSheetViews>
  <mergeCells count="38">
    <mergeCell ref="BS6:BS7"/>
    <mergeCell ref="BT6:BT7"/>
    <mergeCell ref="A6:B6"/>
    <mergeCell ref="C6:D6"/>
    <mergeCell ref="BD6:BD7"/>
    <mergeCell ref="E6:K6"/>
    <mergeCell ref="R6:R7"/>
    <mergeCell ref="S6:S7"/>
    <mergeCell ref="U6:U7"/>
    <mergeCell ref="AL6:AL7"/>
    <mergeCell ref="AI6:AJ6"/>
    <mergeCell ref="N6:N7"/>
    <mergeCell ref="AB6:AB7"/>
    <mergeCell ref="T6:T7"/>
    <mergeCell ref="L6:L7"/>
    <mergeCell ref="O6:O7"/>
    <mergeCell ref="Z6:Z7"/>
    <mergeCell ref="M6:M7"/>
    <mergeCell ref="P6:P7"/>
    <mergeCell ref="Q6:Q7"/>
    <mergeCell ref="V6:V7"/>
    <mergeCell ref="W6:W7"/>
    <mergeCell ref="X6:X7"/>
    <mergeCell ref="Y6:Y7"/>
    <mergeCell ref="AK6:AK7"/>
    <mergeCell ref="AM6:AR6"/>
    <mergeCell ref="AS6:AT6"/>
    <mergeCell ref="AC6:AH6"/>
    <mergeCell ref="BE6:BE7"/>
    <mergeCell ref="AU6:AU7"/>
    <mergeCell ref="AW6:BB6"/>
    <mergeCell ref="AV6:AV7"/>
    <mergeCell ref="BR6:BR7"/>
    <mergeCell ref="BF6:BF7"/>
    <mergeCell ref="BG6:BG7"/>
    <mergeCell ref="BI6:BL6"/>
    <mergeCell ref="BC6:BC7"/>
    <mergeCell ref="BM6:BQ6"/>
  </mergeCells>
  <phoneticPr fontId="0" type="noConversion"/>
  <conditionalFormatting sqref="P579:P590 P288:P299">
    <cfRule type="expression" dxfId="910" priority="1787">
      <formula>AND(OR(ISTEXT(A288),ISTEXT(C288),ISTEXT(D288),ISNUMBER(E288)),ISBLANK(P288))</formula>
    </cfRule>
  </conditionalFormatting>
  <conditionalFormatting sqref="U579:U590 U288:U299">
    <cfRule type="expression" dxfId="909" priority="1781">
      <formula>AND(OR(ISTEXT(A288),ISTEXT(C288),ISTEXT(D288),ISNUMBER(E288)),ISBLANK(U288))</formula>
    </cfRule>
  </conditionalFormatting>
  <conditionalFormatting sqref="X579:X590 X288:X299">
    <cfRule type="expression" dxfId="908" priority="1780">
      <formula>AND(OR(ISTEXT(A288),ISTEXT(C288),ISTEXT(D288),ISNUMBER(E288)),ISBLANK(X288))</formula>
    </cfRule>
  </conditionalFormatting>
  <conditionalFormatting sqref="AM579:AM590 AM288:AM299">
    <cfRule type="expression" dxfId="907" priority="1779">
      <formula>AND(OR(ISTEXT(A288),ISTEXT(C288),ISTEXT(D288),ISNUMBER(E288)),ISBLANK(AM288))</formula>
    </cfRule>
  </conditionalFormatting>
  <conditionalFormatting sqref="AO579:AO590 AO288:AO299">
    <cfRule type="expression" dxfId="906" priority="1778">
      <formula>AND(OR(ISTEXT(A288),ISTEXT(C288),ISTEXT(D288),ISNUMBER(E288)),ISBLANK(AO288))</formula>
    </cfRule>
  </conditionalFormatting>
  <conditionalFormatting sqref="S579:S590 S288:S299">
    <cfRule type="expression" dxfId="905" priority="1771">
      <formula>AND(OR(ISTEXT(A288),ISTEXT(C288),ISTEXT(D288),ISNUMBER(E288)),ISBLANK(S288))</formula>
    </cfRule>
  </conditionalFormatting>
  <conditionalFormatting sqref="T579:T590 T288:T299">
    <cfRule type="expression" dxfId="904" priority="1758">
      <formula>AND(S288="M - Member/Employee",ISBLANK(T288))</formula>
    </cfRule>
  </conditionalFormatting>
  <conditionalFormatting sqref="AA579:AA590 AA288:AA299">
    <cfRule type="expression" dxfId="903" priority="1757">
      <formula>AND(S288="M - Member/Employee",ISBLANK(AA288))</formula>
    </cfRule>
  </conditionalFormatting>
  <conditionalFormatting sqref="BT1509:BT1563 BS300:BS1508">
    <cfRule type="expression" dxfId="902" priority="1754">
      <formula>AND(OR(ISTEXT(B300),ISTEXT(D300),ISTEXT(E300),ISNUMBER(F300)),ISBLANK(BS300))</formula>
    </cfRule>
  </conditionalFormatting>
  <conditionalFormatting sqref="Q579:Q590 Q288:Q299">
    <cfRule type="expression" dxfId="901" priority="1753">
      <formula>AND(OR(ISTEXT(A288),ISTEXT(C288),ISTEXT(D288),ISNUMBER(E288)),ISBLANK(Q288))</formula>
    </cfRule>
  </conditionalFormatting>
  <conditionalFormatting sqref="V579:V590 V288:V299">
    <cfRule type="expression" dxfId="900" priority="1752">
      <formula>AND(OR(ISTEXT(A288),ISTEXT(C288),ISTEXT(D288),ISNUMBER(E288)),ISBLANK(V288))</formula>
    </cfRule>
  </conditionalFormatting>
  <conditionalFormatting sqref="Y579:Y590 Y288:Y299">
    <cfRule type="expression" dxfId="899" priority="1751">
      <formula>AND(OR(ISTEXT(A288),ISTEXT(C288),ISTEXT(D288),ISNUMBER(E288)),ISBLANK(Y288))</formula>
    </cfRule>
  </conditionalFormatting>
  <conditionalFormatting sqref="Z579:Z590 Z288:Z299">
    <cfRule type="expression" dxfId="898" priority="1750">
      <formula>AND(S288="M - Member/Employee",ISBLANK(Z288))</formula>
    </cfRule>
  </conditionalFormatting>
  <conditionalFormatting sqref="AD579:AD590 AD288:AD299">
    <cfRule type="expression" dxfId="897" priority="1749">
      <formula>AND(AC288="Yes",ISBLANK(AD288))</formula>
    </cfRule>
  </conditionalFormatting>
  <conditionalFormatting sqref="AE579:AE590 AE288:AE299">
    <cfRule type="expression" dxfId="896" priority="1748">
      <formula>AND(AC288="Yes",ISBLANK(AE288))</formula>
    </cfRule>
  </conditionalFormatting>
  <conditionalFormatting sqref="AF579:AF590 AF288:AF299">
    <cfRule type="expression" dxfId="895" priority="1747">
      <formula>AND(AC288="Yes",ISBLANK(AF288))</formula>
    </cfRule>
  </conditionalFormatting>
  <conditionalFormatting sqref="AG579:AG590 AG288:AG299">
    <cfRule type="expression" dxfId="894" priority="1746">
      <formula>AND(AC288="Yes",ISBLANK(AG288))</formula>
    </cfRule>
  </conditionalFormatting>
  <conditionalFormatting sqref="AH579:AH590 AH288:AH299">
    <cfRule type="expression" dxfId="893" priority="1745">
      <formula>AND(AC288="Yes",ISBLANK(AH288))</formula>
    </cfRule>
  </conditionalFormatting>
  <conditionalFormatting sqref="AP579:AP590 AP288:AP299">
    <cfRule type="expression" dxfId="892" priority="1744">
      <formula>AND(OR(ISTEXT(A288),ISTEXT(C288),ISTEXT(D288),ISNUMBER(E288)),ISBLANK(AP288))</formula>
    </cfRule>
  </conditionalFormatting>
  <conditionalFormatting sqref="AQ579:AQ590 AQ288:AQ299">
    <cfRule type="expression" dxfId="891" priority="1743">
      <formula>AND(OR(ISTEXT(A288),ISTEXT(C288),ISTEXT(D288),ISNUMBER(E288)),ISBLANK(AQ288))</formula>
    </cfRule>
  </conditionalFormatting>
  <conditionalFormatting sqref="B579:B590 BH579:BH589 B288:B299 BH288:BH299">
    <cfRule type="expression" dxfId="890" priority="1742">
      <formula>AND(ISTEXT(A288),ISBLANK(B288))</formula>
    </cfRule>
  </conditionalFormatting>
  <conditionalFormatting sqref="AT579:AT590 AT288:AT299">
    <cfRule type="expression" dxfId="889" priority="1741">
      <formula>AND(ISNUMBER(AS288),ISBLANK(AT288))</formula>
    </cfRule>
  </conditionalFormatting>
  <conditionalFormatting sqref="BH590">
    <cfRule type="expression" dxfId="888" priority="1740">
      <formula>AND(ISTEXT(BG590),ISBLANK(BH590))</formula>
    </cfRule>
  </conditionalFormatting>
  <conditionalFormatting sqref="P1508">
    <cfRule type="expression" dxfId="887" priority="1739">
      <formula>AND(OR(ISTEXT(A1508),ISTEXT(C1508),ISTEXT(D1508),ISNUMBER(E1508)),ISBLANK(P1508))</formula>
    </cfRule>
  </conditionalFormatting>
  <conditionalFormatting sqref="U1508">
    <cfRule type="expression" dxfId="886" priority="1738">
      <formula>AND(OR(ISTEXT(A1508),ISTEXT(C1508),ISTEXT(D1508),ISNUMBER(E1508)),ISBLANK(U1508))</formula>
    </cfRule>
  </conditionalFormatting>
  <conditionalFormatting sqref="X1508">
    <cfRule type="expression" dxfId="885" priority="1737">
      <formula>AND(OR(ISTEXT(A1508),ISTEXT(C1508),ISTEXT(D1508),ISNUMBER(E1508)),ISBLANK(X1508))</formula>
    </cfRule>
  </conditionalFormatting>
  <conditionalFormatting sqref="AM1508">
    <cfRule type="expression" dxfId="884" priority="1736">
      <formula>AND(OR(ISTEXT(A1508),ISTEXT(C1508),ISTEXT(D1508),ISNUMBER(E1508)),ISBLANK(AM1508))</formula>
    </cfRule>
  </conditionalFormatting>
  <conditionalFormatting sqref="AO1508">
    <cfRule type="expression" dxfId="883" priority="1735">
      <formula>AND(OR(ISTEXT(A1508),ISTEXT(C1508),ISTEXT(D1508),ISNUMBER(E1508)),ISBLANK(AO1508))</formula>
    </cfRule>
  </conditionalFormatting>
  <conditionalFormatting sqref="S1508">
    <cfRule type="expression" dxfId="882" priority="1734">
      <formula>AND(OR(ISTEXT(A1508),ISTEXT(C1508),ISTEXT(D1508),ISNUMBER(E1508)),ISBLANK(S1508))</formula>
    </cfRule>
  </conditionalFormatting>
  <conditionalFormatting sqref="T1508">
    <cfRule type="expression" dxfId="881" priority="1733">
      <formula>AND(S1508="M - Member/Employee",ISBLANK(T1508))</formula>
    </cfRule>
  </conditionalFormatting>
  <conditionalFormatting sqref="AA1508">
    <cfRule type="expression" dxfId="880" priority="1732">
      <formula>AND(S1508="M - Member/Employee",ISBLANK(AA1508))</formula>
    </cfRule>
  </conditionalFormatting>
  <conditionalFormatting sqref="Q1508">
    <cfRule type="expression" dxfId="879" priority="1730">
      <formula>AND(OR(ISTEXT(A1508),ISTEXT(C1508),ISTEXT(D1508),ISNUMBER(E1508)),ISBLANK(Q1508))</formula>
    </cfRule>
  </conditionalFormatting>
  <conditionalFormatting sqref="V1508">
    <cfRule type="expression" dxfId="878" priority="1729">
      <formula>AND(OR(ISTEXT(A1508),ISTEXT(C1508),ISTEXT(D1508),ISNUMBER(E1508)),ISBLANK(V1508))</formula>
    </cfRule>
  </conditionalFormatting>
  <conditionalFormatting sqref="Y1508">
    <cfRule type="expression" dxfId="877" priority="1728">
      <formula>AND(OR(ISTEXT(A1508),ISTEXT(C1508),ISTEXT(D1508),ISNUMBER(E1508)),ISBLANK(Y1508))</formula>
    </cfRule>
  </conditionalFormatting>
  <conditionalFormatting sqref="Z1508">
    <cfRule type="expression" dxfId="876" priority="1727">
      <formula>AND(S1508="M - Member/Employee",ISBLANK(Z1508))</formula>
    </cfRule>
  </conditionalFormatting>
  <conditionalFormatting sqref="AD1508">
    <cfRule type="expression" dxfId="875" priority="1726">
      <formula>AND(AC1508="Yes",ISBLANK(AD1508))</formula>
    </cfRule>
  </conditionalFormatting>
  <conditionalFormatting sqref="AE1508">
    <cfRule type="expression" dxfId="874" priority="1725">
      <formula>AND(AC1508="Yes",ISBLANK(AE1508))</formula>
    </cfRule>
  </conditionalFormatting>
  <conditionalFormatting sqref="AF1508">
    <cfRule type="expression" dxfId="873" priority="1724">
      <formula>AND(AC1508="Yes",ISBLANK(AF1508))</formula>
    </cfRule>
  </conditionalFormatting>
  <conditionalFormatting sqref="AG1508">
    <cfRule type="expression" dxfId="872" priority="1723">
      <formula>AND(AC1508="Yes",ISBLANK(AG1508))</formula>
    </cfRule>
  </conditionalFormatting>
  <conditionalFormatting sqref="AH1508">
    <cfRule type="expression" dxfId="871" priority="1722">
      <formula>AND(AC1508="Yes",ISBLANK(AH1508))</formula>
    </cfRule>
  </conditionalFormatting>
  <conditionalFormatting sqref="AP1508">
    <cfRule type="expression" dxfId="870" priority="1721">
      <formula>AND(OR(ISTEXT(A1508),ISTEXT(C1508),ISTEXT(D1508),ISNUMBER(E1508)),ISBLANK(AP1508))</formula>
    </cfRule>
  </conditionalFormatting>
  <conditionalFormatting sqref="AQ1508">
    <cfRule type="expression" dxfId="869" priority="1720">
      <formula>AND(OR(ISTEXT(A1508),ISTEXT(C1508),ISTEXT(D1508),ISNUMBER(E1508)),ISBLANK(AQ1508))</formula>
    </cfRule>
  </conditionalFormatting>
  <conditionalFormatting sqref="B1508">
    <cfRule type="expression" dxfId="868" priority="1719">
      <formula>AND(ISTEXT(A1508),ISBLANK(B1508))</formula>
    </cfRule>
  </conditionalFormatting>
  <conditionalFormatting sqref="AT1508">
    <cfRule type="expression" dxfId="867" priority="1718">
      <formula>AND(ISNUMBER(AS1508),ISBLANK(AT1508))</formula>
    </cfRule>
  </conditionalFormatting>
  <conditionalFormatting sqref="BH1508">
    <cfRule type="expression" dxfId="866" priority="1717">
      <formula>AND(ISTEXT(BG1508),ISBLANK(BH1508))</formula>
    </cfRule>
  </conditionalFormatting>
  <conditionalFormatting sqref="P591:P646 P1358:P1367 P1437:P1438">
    <cfRule type="expression" dxfId="865" priority="866">
      <formula>AND(OR(ISTEXT(A591),ISTEXT(C591),ISTEXT(D591),ISNUMBER(E591)),ISBLANK(P591))</formula>
    </cfRule>
  </conditionalFormatting>
  <conditionalFormatting sqref="U591:U646 U1358:U1367 U1437:U1438">
    <cfRule type="expression" dxfId="864" priority="865">
      <formula>AND(OR(ISTEXT(A591),ISTEXT(C591),ISTEXT(D591),ISNUMBER(E591)),ISBLANK(U591))</formula>
    </cfRule>
  </conditionalFormatting>
  <conditionalFormatting sqref="X591:X646 X1358:X1367 X1437:X1438">
    <cfRule type="expression" dxfId="863" priority="864">
      <formula>AND(OR(ISTEXT(A591),ISTEXT(C591),ISTEXT(D591),ISNUMBER(E591)),ISBLANK(X591))</formula>
    </cfRule>
  </conditionalFormatting>
  <conditionalFormatting sqref="AM591:AM646 AM1358:AM1367 AM1437:AM1438">
    <cfRule type="expression" dxfId="862" priority="863">
      <formula>AND(OR(ISTEXT(A591),ISTEXT(C591),ISTEXT(D591),ISNUMBER(E591)),ISBLANK(AM591))</formula>
    </cfRule>
  </conditionalFormatting>
  <conditionalFormatting sqref="AO591:AO646 AO1358:AO1367 AO1437:AO1438">
    <cfRule type="expression" dxfId="861" priority="862">
      <formula>AND(OR(ISTEXT(A591),ISTEXT(C591),ISTEXT(D591),ISNUMBER(E591)),ISBLANK(AO591))</formula>
    </cfRule>
  </conditionalFormatting>
  <conditionalFormatting sqref="S591:S646 S1358:S1367 S1437:S1438">
    <cfRule type="expression" dxfId="860" priority="861">
      <formula>AND(OR(ISTEXT(A591),ISTEXT(C591),ISTEXT(D591),ISNUMBER(E591)),ISBLANK(S591))</formula>
    </cfRule>
  </conditionalFormatting>
  <conditionalFormatting sqref="T591:T646 T1358:T1367 T1437:T1438">
    <cfRule type="expression" dxfId="859" priority="860">
      <formula>AND(S591="M - Member/Employee",ISBLANK(T591))</formula>
    </cfRule>
  </conditionalFormatting>
  <conditionalFormatting sqref="AA591:AA646 AA1358:AA1367 AA1437:AA1438">
    <cfRule type="expression" dxfId="858" priority="859">
      <formula>AND(S591="M - Member/Employee",ISBLANK(AA591))</formula>
    </cfRule>
  </conditionalFormatting>
  <conditionalFormatting sqref="Q591:Q646 Q1358:Q1367 Q1437:Q1438">
    <cfRule type="expression" dxfId="857" priority="857">
      <formula>AND(OR(ISTEXT(A591),ISTEXT(C591),ISTEXT(D591),ISNUMBER(E591)),ISBLANK(Q591))</formula>
    </cfRule>
  </conditionalFormatting>
  <conditionalFormatting sqref="V591:V646 V1358:V1367 V1437:V1438">
    <cfRule type="expression" dxfId="856" priority="856">
      <formula>AND(OR(ISTEXT(A591),ISTEXT(C591),ISTEXT(D591),ISNUMBER(E591)),ISBLANK(V591))</formula>
    </cfRule>
  </conditionalFormatting>
  <conditionalFormatting sqref="Y591:Y646 Y1358:Y1367 Y1437:Y1438">
    <cfRule type="expression" dxfId="855" priority="855">
      <formula>AND(OR(ISTEXT(A591),ISTEXT(C591),ISTEXT(D591),ISNUMBER(E591)),ISBLANK(Y591))</formula>
    </cfRule>
  </conditionalFormatting>
  <conditionalFormatting sqref="Z591:Z646 Z1358:Z1367 Z1437:Z1438">
    <cfRule type="expression" dxfId="854" priority="854">
      <formula>AND(S591="M - Member/Employee",ISBLANK(Z591))</formula>
    </cfRule>
  </conditionalFormatting>
  <conditionalFormatting sqref="AD591:AD646 AD1358:AD1367 AD1437:AD1438">
    <cfRule type="expression" dxfId="853" priority="853">
      <formula>AND(AC591="Yes",ISBLANK(AD591))</formula>
    </cfRule>
  </conditionalFormatting>
  <conditionalFormatting sqref="AE591:AE646 AE1358:AE1367 AE1437:AE1438">
    <cfRule type="expression" dxfId="852" priority="852">
      <formula>AND(AC591="Yes",ISBLANK(AE591))</formula>
    </cfRule>
  </conditionalFormatting>
  <conditionalFormatting sqref="AF591:AF646 AF1358:AF1367 AF1437:AF1438">
    <cfRule type="expression" dxfId="851" priority="851">
      <formula>AND(AC591="Yes",ISBLANK(AF591))</formula>
    </cfRule>
  </conditionalFormatting>
  <conditionalFormatting sqref="AG591:AG646 AG1358:AG1367 AG1437:AG1438">
    <cfRule type="expression" dxfId="850" priority="850">
      <formula>AND(AC591="Yes",ISBLANK(AG591))</formula>
    </cfRule>
  </conditionalFormatting>
  <conditionalFormatting sqref="AH591:AH646 AH1358:AH1367 AH1437:AH1438">
    <cfRule type="expression" dxfId="849" priority="849">
      <formula>AND(AC591="Yes",ISBLANK(AH591))</formula>
    </cfRule>
  </conditionalFormatting>
  <conditionalFormatting sqref="AP591:AP646 AP1358:AP1367 AP1437:AP1438">
    <cfRule type="expression" dxfId="848" priority="848">
      <formula>AND(OR(ISTEXT(A591),ISTEXT(C591),ISTEXT(D591),ISNUMBER(E591)),ISBLANK(AP591))</formula>
    </cfRule>
  </conditionalFormatting>
  <conditionalFormatting sqref="AQ591:AQ646 AQ1358:AQ1367 AQ1437:AQ1438">
    <cfRule type="expression" dxfId="847" priority="847">
      <formula>AND(OR(ISTEXT(A591),ISTEXT(C591),ISTEXT(D591),ISNUMBER(E591)),ISBLANK(AQ591))</formula>
    </cfRule>
  </conditionalFormatting>
  <conditionalFormatting sqref="B591:B646 B1358:B1367 BH1358:BH1367 BH1437:BH1438 B1437:B1438">
    <cfRule type="expression" dxfId="846" priority="846">
      <formula>AND(ISTEXT(A591),ISBLANK(B591))</formula>
    </cfRule>
  </conditionalFormatting>
  <conditionalFormatting sqref="AT1358:AT1367 AT591:AT646 AT1437:AT1438">
    <cfRule type="expression" dxfId="845" priority="845">
      <formula>AND(ISNUMBER(AS591),ISBLANK(AT591))</formula>
    </cfRule>
  </conditionalFormatting>
  <conditionalFormatting sqref="BH591:BH646">
    <cfRule type="expression" dxfId="844" priority="844">
      <formula>AND(ISTEXT(BG591),ISBLANK(BH591))</formula>
    </cfRule>
  </conditionalFormatting>
  <conditionalFormatting sqref="P647:P712">
    <cfRule type="expression" dxfId="843" priority="843">
      <formula>AND(OR(ISTEXT(A647),ISTEXT(C647),ISTEXT(D647),ISNUMBER(E647)),ISBLANK(P647))</formula>
    </cfRule>
  </conditionalFormatting>
  <conditionalFormatting sqref="U647:U712">
    <cfRule type="expression" dxfId="842" priority="842">
      <formula>AND(OR(ISTEXT(A647),ISTEXT(C647),ISTEXT(D647),ISNUMBER(E647)),ISBLANK(U647))</formula>
    </cfRule>
  </conditionalFormatting>
  <conditionalFormatting sqref="X647:X712">
    <cfRule type="expression" dxfId="841" priority="841">
      <formula>AND(OR(ISTEXT(A647),ISTEXT(C647),ISTEXT(D647),ISNUMBER(E647)),ISBLANK(X647))</formula>
    </cfRule>
  </conditionalFormatting>
  <conditionalFormatting sqref="AM647:AM712">
    <cfRule type="expression" dxfId="840" priority="840">
      <formula>AND(OR(ISTEXT(A647),ISTEXT(C647),ISTEXT(D647),ISNUMBER(E647)),ISBLANK(AM647))</formula>
    </cfRule>
  </conditionalFormatting>
  <conditionalFormatting sqref="AO647:AO712">
    <cfRule type="expression" dxfId="839" priority="839">
      <formula>AND(OR(ISTEXT(A647),ISTEXT(C647),ISTEXT(D647),ISNUMBER(E647)),ISBLANK(AO647))</formula>
    </cfRule>
  </conditionalFormatting>
  <conditionalFormatting sqref="S647:S712">
    <cfRule type="expression" dxfId="838" priority="838">
      <formula>AND(OR(ISTEXT(A647),ISTEXT(C647),ISTEXT(D647),ISNUMBER(E647)),ISBLANK(S647))</formula>
    </cfRule>
  </conditionalFormatting>
  <conditionalFormatting sqref="T647:T712">
    <cfRule type="expression" dxfId="837" priority="837">
      <formula>AND(S647="M - Member/Employee",ISBLANK(T647))</formula>
    </cfRule>
  </conditionalFormatting>
  <conditionalFormatting sqref="AA647:AA712">
    <cfRule type="expression" dxfId="836" priority="836">
      <formula>AND(S647="M - Member/Employee",ISBLANK(AA647))</formula>
    </cfRule>
  </conditionalFormatting>
  <conditionalFormatting sqref="Q647:Q712">
    <cfRule type="expression" dxfId="835" priority="834">
      <formula>AND(OR(ISTEXT(A647),ISTEXT(C647),ISTEXT(D647),ISNUMBER(E647)),ISBLANK(Q647))</formula>
    </cfRule>
  </conditionalFormatting>
  <conditionalFormatting sqref="V647:V712">
    <cfRule type="expression" dxfId="834" priority="833">
      <formula>AND(OR(ISTEXT(A647),ISTEXT(C647),ISTEXT(D647),ISNUMBER(E647)),ISBLANK(V647))</formula>
    </cfRule>
  </conditionalFormatting>
  <conditionalFormatting sqref="Y647:Y712">
    <cfRule type="expression" dxfId="833" priority="832">
      <formula>AND(OR(ISTEXT(A647),ISTEXT(C647),ISTEXT(D647),ISNUMBER(E647)),ISBLANK(Y647))</formula>
    </cfRule>
  </conditionalFormatting>
  <conditionalFormatting sqref="Z647:Z712">
    <cfRule type="expression" dxfId="832" priority="831">
      <formula>AND(S647="M - Member/Employee",ISBLANK(Z647))</formula>
    </cfRule>
  </conditionalFormatting>
  <conditionalFormatting sqref="AD647:AD712">
    <cfRule type="expression" dxfId="831" priority="830">
      <formula>AND(AC647="Yes",ISBLANK(AD647))</formula>
    </cfRule>
  </conditionalFormatting>
  <conditionalFormatting sqref="AE647:AE712">
    <cfRule type="expression" dxfId="830" priority="829">
      <formula>AND(AC647="Yes",ISBLANK(AE647))</formula>
    </cfRule>
  </conditionalFormatting>
  <conditionalFormatting sqref="AF647:AF712">
    <cfRule type="expression" dxfId="829" priority="828">
      <formula>AND(AC647="Yes",ISBLANK(AF647))</formula>
    </cfRule>
  </conditionalFormatting>
  <conditionalFormatting sqref="AG647:AG712">
    <cfRule type="expression" dxfId="828" priority="827">
      <formula>AND(AC647="Yes",ISBLANK(AG647))</formula>
    </cfRule>
  </conditionalFormatting>
  <conditionalFormatting sqref="AH647:AH712">
    <cfRule type="expression" dxfId="827" priority="826">
      <formula>AND(AC647="Yes",ISBLANK(AH647))</formula>
    </cfRule>
  </conditionalFormatting>
  <conditionalFormatting sqref="AP647:AP712">
    <cfRule type="expression" dxfId="826" priority="825">
      <formula>AND(OR(ISTEXT(A647),ISTEXT(C647),ISTEXT(D647),ISNUMBER(E647)),ISBLANK(AP647))</formula>
    </cfRule>
  </conditionalFormatting>
  <conditionalFormatting sqref="AQ647:AQ712">
    <cfRule type="expression" dxfId="825" priority="824">
      <formula>AND(OR(ISTEXT(A647),ISTEXT(C647),ISTEXT(D647),ISNUMBER(E647)),ISBLANK(AQ647))</formula>
    </cfRule>
  </conditionalFormatting>
  <conditionalFormatting sqref="B647:B712">
    <cfRule type="expression" dxfId="824" priority="823">
      <formula>AND(ISTEXT(A647),ISBLANK(B647))</formula>
    </cfRule>
  </conditionalFormatting>
  <conditionalFormatting sqref="AT647:AT712">
    <cfRule type="expression" dxfId="823" priority="822">
      <formula>AND(ISNUMBER(AS647),ISBLANK(AT647))</formula>
    </cfRule>
  </conditionalFormatting>
  <conditionalFormatting sqref="BH647:BH712">
    <cfRule type="expression" dxfId="822" priority="821">
      <formula>AND(ISTEXT(BG647),ISBLANK(BH647))</formula>
    </cfRule>
  </conditionalFormatting>
  <conditionalFormatting sqref="P713:P718">
    <cfRule type="expression" dxfId="821" priority="820">
      <formula>AND(OR(ISTEXT(A713),ISTEXT(C713),ISTEXT(D713),ISNUMBER(E713)),ISBLANK(P713))</formula>
    </cfRule>
  </conditionalFormatting>
  <conditionalFormatting sqref="U713:U718">
    <cfRule type="expression" dxfId="820" priority="819">
      <formula>AND(OR(ISTEXT(A713),ISTEXT(C713),ISTEXT(D713),ISNUMBER(E713)),ISBLANK(U713))</formula>
    </cfRule>
  </conditionalFormatting>
  <conditionalFormatting sqref="X713:X718">
    <cfRule type="expression" dxfId="819" priority="818">
      <formula>AND(OR(ISTEXT(A713),ISTEXT(C713),ISTEXT(D713),ISNUMBER(E713)),ISBLANK(X713))</formula>
    </cfRule>
  </conditionalFormatting>
  <conditionalFormatting sqref="AM713:AM718">
    <cfRule type="expression" dxfId="818" priority="817">
      <formula>AND(OR(ISTEXT(A713),ISTEXT(C713),ISTEXT(D713),ISNUMBER(E713)),ISBLANK(AM713))</formula>
    </cfRule>
  </conditionalFormatting>
  <conditionalFormatting sqref="AO713:AO718">
    <cfRule type="expression" dxfId="817" priority="816">
      <formula>AND(OR(ISTEXT(A713),ISTEXT(C713),ISTEXT(D713),ISNUMBER(E713)),ISBLANK(AO713))</formula>
    </cfRule>
  </conditionalFormatting>
  <conditionalFormatting sqref="S713:S718">
    <cfRule type="expression" dxfId="816" priority="815">
      <formula>AND(OR(ISTEXT(A713),ISTEXT(C713),ISTEXT(D713),ISNUMBER(E713)),ISBLANK(S713))</formula>
    </cfRule>
  </conditionalFormatting>
  <conditionalFormatting sqref="T713:T718">
    <cfRule type="expression" dxfId="815" priority="814">
      <formula>AND(S713="M - Member/Employee",ISBLANK(T713))</formula>
    </cfRule>
  </conditionalFormatting>
  <conditionalFormatting sqref="AA713:AA718">
    <cfRule type="expression" dxfId="814" priority="813">
      <formula>AND(S713="M - Member/Employee",ISBLANK(AA713))</formula>
    </cfRule>
  </conditionalFormatting>
  <conditionalFormatting sqref="Q713:Q718">
    <cfRule type="expression" dxfId="813" priority="811">
      <formula>AND(OR(ISTEXT(A713),ISTEXT(C713),ISTEXT(D713),ISNUMBER(E713)),ISBLANK(Q713))</formula>
    </cfRule>
  </conditionalFormatting>
  <conditionalFormatting sqref="V713:V718">
    <cfRule type="expression" dxfId="812" priority="810">
      <formula>AND(OR(ISTEXT(A713),ISTEXT(C713),ISTEXT(D713),ISNUMBER(E713)),ISBLANK(V713))</formula>
    </cfRule>
  </conditionalFormatting>
  <conditionalFormatting sqref="Y713:Y718">
    <cfRule type="expression" dxfId="811" priority="809">
      <formula>AND(OR(ISTEXT(A713),ISTEXT(C713),ISTEXT(D713),ISNUMBER(E713)),ISBLANK(Y713))</formula>
    </cfRule>
  </conditionalFormatting>
  <conditionalFormatting sqref="Z713:Z718">
    <cfRule type="expression" dxfId="810" priority="808">
      <formula>AND(S713="M - Member/Employee",ISBLANK(Z713))</formula>
    </cfRule>
  </conditionalFormatting>
  <conditionalFormatting sqref="AD713:AD718">
    <cfRule type="expression" dxfId="809" priority="807">
      <formula>AND(AC713="Yes",ISBLANK(AD713))</formula>
    </cfRule>
  </conditionalFormatting>
  <conditionalFormatting sqref="AE713:AE718">
    <cfRule type="expression" dxfId="808" priority="806">
      <formula>AND(AC713="Yes",ISBLANK(AE713))</formula>
    </cfRule>
  </conditionalFormatting>
  <conditionalFormatting sqref="AF713:AF718">
    <cfRule type="expression" dxfId="807" priority="805">
      <formula>AND(AC713="Yes",ISBLANK(AF713))</formula>
    </cfRule>
  </conditionalFormatting>
  <conditionalFormatting sqref="AG713:AG718">
    <cfRule type="expression" dxfId="806" priority="804">
      <formula>AND(AC713="Yes",ISBLANK(AG713))</formula>
    </cfRule>
  </conditionalFormatting>
  <conditionalFormatting sqref="AH713:AH718">
    <cfRule type="expression" dxfId="805" priority="803">
      <formula>AND(AC713="Yes",ISBLANK(AH713))</formula>
    </cfRule>
  </conditionalFormatting>
  <conditionalFormatting sqref="AP713:AP718">
    <cfRule type="expression" dxfId="804" priority="802">
      <formula>AND(OR(ISTEXT(A713),ISTEXT(C713),ISTEXT(D713),ISNUMBER(E713)),ISBLANK(AP713))</formula>
    </cfRule>
  </conditionalFormatting>
  <conditionalFormatting sqref="AQ713:AQ718">
    <cfRule type="expression" dxfId="803" priority="801">
      <formula>AND(OR(ISTEXT(A713),ISTEXT(C713),ISTEXT(D713),ISNUMBER(E713)),ISBLANK(AQ713))</formula>
    </cfRule>
  </conditionalFormatting>
  <conditionalFormatting sqref="B713:B718">
    <cfRule type="expression" dxfId="802" priority="800">
      <formula>AND(ISTEXT(A713),ISBLANK(B713))</formula>
    </cfRule>
  </conditionalFormatting>
  <conditionalFormatting sqref="AT713:AT718">
    <cfRule type="expression" dxfId="801" priority="799">
      <formula>AND(ISNUMBER(AS713),ISBLANK(AT713))</formula>
    </cfRule>
  </conditionalFormatting>
  <conditionalFormatting sqref="BH713:BH718">
    <cfRule type="expression" dxfId="800" priority="798">
      <formula>AND(ISTEXT(BG713),ISBLANK(BH713))</formula>
    </cfRule>
  </conditionalFormatting>
  <conditionalFormatting sqref="P1044:P1081 P719:P779 P1151:P1153">
    <cfRule type="expression" dxfId="799" priority="797">
      <formula>AND(OR(ISTEXT(A719),ISTEXT(C719),ISTEXT(D719),ISNUMBER(E719)),ISBLANK(P719))</formula>
    </cfRule>
  </conditionalFormatting>
  <conditionalFormatting sqref="U1044:U1081 U719:U779 U1151:U1153">
    <cfRule type="expression" dxfId="798" priority="796">
      <formula>AND(OR(ISTEXT(A719),ISTEXT(C719),ISTEXT(D719),ISNUMBER(E719)),ISBLANK(U719))</formula>
    </cfRule>
  </conditionalFormatting>
  <conditionalFormatting sqref="X1044:X1081 X719:X779 X1151:X1153">
    <cfRule type="expression" dxfId="797" priority="795">
      <formula>AND(OR(ISTEXT(A719),ISTEXT(C719),ISTEXT(D719),ISNUMBER(E719)),ISBLANK(X719))</formula>
    </cfRule>
  </conditionalFormatting>
  <conditionalFormatting sqref="AM1044:AM1081 AM719:AM779 AM1151:AM1153">
    <cfRule type="expression" dxfId="796" priority="794">
      <formula>AND(OR(ISTEXT(A719),ISTEXT(C719),ISTEXT(D719),ISNUMBER(E719)),ISBLANK(AM719))</formula>
    </cfRule>
  </conditionalFormatting>
  <conditionalFormatting sqref="AO1044:AO1081 AO719:AO779 AO1151:AO1153">
    <cfRule type="expression" dxfId="795" priority="793">
      <formula>AND(OR(ISTEXT(A719),ISTEXT(C719),ISTEXT(D719),ISNUMBER(E719)),ISBLANK(AO719))</formula>
    </cfRule>
  </conditionalFormatting>
  <conditionalFormatting sqref="S1044:S1081 S719:S779 S1151:S1153">
    <cfRule type="expression" dxfId="794" priority="792">
      <formula>AND(OR(ISTEXT(A719),ISTEXT(C719),ISTEXT(D719),ISNUMBER(E719)),ISBLANK(S719))</formula>
    </cfRule>
  </conditionalFormatting>
  <conditionalFormatting sqref="T1044:T1081 T719:T779 T1151:T1153">
    <cfRule type="expression" dxfId="793" priority="791">
      <formula>AND(S719="M - Member/Employee",ISBLANK(T719))</formula>
    </cfRule>
  </conditionalFormatting>
  <conditionalFormatting sqref="AA1044:AA1081 AA719:AA779 AA1151:AA1153">
    <cfRule type="expression" dxfId="792" priority="790">
      <formula>AND(S719="M - Member/Employee",ISBLANK(AA719))</formula>
    </cfRule>
  </conditionalFormatting>
  <conditionalFormatting sqref="Q1044:Q1081 Q719:Q779 Q1151:Q1153">
    <cfRule type="expression" dxfId="791" priority="788">
      <formula>AND(OR(ISTEXT(A719),ISTEXT(C719),ISTEXT(D719),ISNUMBER(E719)),ISBLANK(Q719))</formula>
    </cfRule>
  </conditionalFormatting>
  <conditionalFormatting sqref="V1044:V1081 V719:V779 V1151:V1153">
    <cfRule type="expression" dxfId="790" priority="787">
      <formula>AND(OR(ISTEXT(A719),ISTEXT(C719),ISTEXT(D719),ISNUMBER(E719)),ISBLANK(V719))</formula>
    </cfRule>
  </conditionalFormatting>
  <conditionalFormatting sqref="Y1044:Y1081 Y719:Y779 Y1151:Y1153">
    <cfRule type="expression" dxfId="789" priority="786">
      <formula>AND(OR(ISTEXT(A719),ISTEXT(C719),ISTEXT(D719),ISNUMBER(E719)),ISBLANK(Y719))</formula>
    </cfRule>
  </conditionalFormatting>
  <conditionalFormatting sqref="Z1044:Z1081 Z719:Z779 Z1151:Z1153">
    <cfRule type="expression" dxfId="788" priority="785">
      <formula>AND(S719="M - Member/Employee",ISBLANK(Z719))</formula>
    </cfRule>
  </conditionalFormatting>
  <conditionalFormatting sqref="AD1044:AD1081 AD719:AD779 AD1151:AD1153">
    <cfRule type="expression" dxfId="787" priority="784">
      <formula>AND(AC719="Yes",ISBLANK(AD719))</formula>
    </cfRule>
  </conditionalFormatting>
  <conditionalFormatting sqref="AE1044:AE1081 AE719:AE779 AE1151:AE1153">
    <cfRule type="expression" dxfId="786" priority="783">
      <formula>AND(AC719="Yes",ISBLANK(AE719))</formula>
    </cfRule>
  </conditionalFormatting>
  <conditionalFormatting sqref="AF1044:AF1081 AF719:AF779 AF1151:AF1153">
    <cfRule type="expression" dxfId="785" priority="782">
      <formula>AND(AC719="Yes",ISBLANK(AF719))</formula>
    </cfRule>
  </conditionalFormatting>
  <conditionalFormatting sqref="AG1044:AG1081 AG719:AG779 AG1151:AG1153">
    <cfRule type="expression" dxfId="784" priority="781">
      <formula>AND(AC719="Yes",ISBLANK(AG719))</formula>
    </cfRule>
  </conditionalFormatting>
  <conditionalFormatting sqref="AH1044:AH1081 AH719:AH779 AH1151:AH1153">
    <cfRule type="expression" dxfId="783" priority="780">
      <formula>AND(AC719="Yes",ISBLANK(AH719))</formula>
    </cfRule>
  </conditionalFormatting>
  <conditionalFormatting sqref="AP1044:AP1081 AP719:AP779 AP1151:AP1153">
    <cfRule type="expression" dxfId="782" priority="779">
      <formula>AND(OR(ISTEXT(A719),ISTEXT(C719),ISTEXT(D719),ISNUMBER(E719)),ISBLANK(AP719))</formula>
    </cfRule>
  </conditionalFormatting>
  <conditionalFormatting sqref="AQ1044:AQ1081 AQ719:AQ779 AQ1151:AQ1153">
    <cfRule type="expression" dxfId="781" priority="778">
      <formula>AND(OR(ISTEXT(A719),ISTEXT(C719),ISTEXT(D719),ISNUMBER(E719)),ISBLANK(AQ719))</formula>
    </cfRule>
  </conditionalFormatting>
  <conditionalFormatting sqref="B1044:B1081 B719:B779 B1151:B1153">
    <cfRule type="expression" dxfId="780" priority="777">
      <formula>AND(ISTEXT(A719),ISBLANK(B719))</formula>
    </cfRule>
  </conditionalFormatting>
  <conditionalFormatting sqref="AT1044:AT1081 AT719:AT779 AT1151:AT1153">
    <cfRule type="expression" dxfId="779" priority="776">
      <formula>AND(ISNUMBER(AS719),ISBLANK(AT719))</formula>
    </cfRule>
  </conditionalFormatting>
  <conditionalFormatting sqref="BH1044:BH1081 BH719:BH779 BH1151:BH1153">
    <cfRule type="expression" dxfId="778" priority="775">
      <formula>AND(ISTEXT(BG719),ISBLANK(BH719))</formula>
    </cfRule>
  </conditionalFormatting>
  <conditionalFormatting sqref="P1302:P1357 P1154:P1204 P1274:P1280">
    <cfRule type="expression" dxfId="777" priority="774">
      <formula>AND(OR(ISTEXT(A1154),ISTEXT(C1154),ISTEXT(D1154),ISNUMBER(E1154)),ISBLANK(P1154))</formula>
    </cfRule>
  </conditionalFormatting>
  <conditionalFormatting sqref="U1302:U1357 U1154:U1204 U1274:U1280">
    <cfRule type="expression" dxfId="776" priority="773">
      <formula>AND(OR(ISTEXT(A1154),ISTEXT(C1154),ISTEXT(D1154),ISNUMBER(E1154)),ISBLANK(U1154))</formula>
    </cfRule>
  </conditionalFormatting>
  <conditionalFormatting sqref="X1302:X1357 X1154:X1204 X1274:X1280">
    <cfRule type="expression" dxfId="775" priority="772">
      <formula>AND(OR(ISTEXT(A1154),ISTEXT(C1154),ISTEXT(D1154),ISNUMBER(E1154)),ISBLANK(X1154))</formula>
    </cfRule>
  </conditionalFormatting>
  <conditionalFormatting sqref="AM1302:AM1357 AM1154:AM1204 AM1274:AM1280">
    <cfRule type="expression" dxfId="774" priority="771">
      <formula>AND(OR(ISTEXT(A1154),ISTEXT(C1154),ISTEXT(D1154),ISNUMBER(E1154)),ISBLANK(AM1154))</formula>
    </cfRule>
  </conditionalFormatting>
  <conditionalFormatting sqref="AO1302:AO1357 AO1154:AO1204 AO1274:AO1280">
    <cfRule type="expression" dxfId="773" priority="770">
      <formula>AND(OR(ISTEXT(A1154),ISTEXT(C1154),ISTEXT(D1154),ISNUMBER(E1154)),ISBLANK(AO1154))</formula>
    </cfRule>
  </conditionalFormatting>
  <conditionalFormatting sqref="S1302:S1357 S1154:S1204 S1274:S1280">
    <cfRule type="expression" dxfId="772" priority="769">
      <formula>AND(OR(ISTEXT(A1154),ISTEXT(C1154),ISTEXT(D1154),ISNUMBER(E1154)),ISBLANK(S1154))</formula>
    </cfRule>
  </conditionalFormatting>
  <conditionalFormatting sqref="T1302:T1357 T1154:T1204 T1274:T1280">
    <cfRule type="expression" dxfId="771" priority="768">
      <formula>AND(S1154="M - Member/Employee",ISBLANK(T1154))</formula>
    </cfRule>
  </conditionalFormatting>
  <conditionalFormatting sqref="AA1302:AA1357 AA1154:AA1204 AA1274:AA1280">
    <cfRule type="expression" dxfId="770" priority="767">
      <formula>AND(S1154="M - Member/Employee",ISBLANK(AA1154))</formula>
    </cfRule>
  </conditionalFormatting>
  <conditionalFormatting sqref="Q1302:Q1357 Q1154:Q1204 Q1274:Q1280">
    <cfRule type="expression" dxfId="769" priority="765">
      <formula>AND(OR(ISTEXT(A1154),ISTEXT(C1154),ISTEXT(D1154),ISNUMBER(E1154)),ISBLANK(Q1154))</formula>
    </cfRule>
  </conditionalFormatting>
  <conditionalFormatting sqref="V1302:V1357 V1154:V1204 V1274:V1280">
    <cfRule type="expression" dxfId="768" priority="764">
      <formula>AND(OR(ISTEXT(A1154),ISTEXT(C1154),ISTEXT(D1154),ISNUMBER(E1154)),ISBLANK(V1154))</formula>
    </cfRule>
  </conditionalFormatting>
  <conditionalFormatting sqref="Y1302:Y1357 Y1154:Y1204 Y1274:Y1280">
    <cfRule type="expression" dxfId="767" priority="763">
      <formula>AND(OR(ISTEXT(A1154),ISTEXT(C1154),ISTEXT(D1154),ISNUMBER(E1154)),ISBLANK(Y1154))</formula>
    </cfRule>
  </conditionalFormatting>
  <conditionalFormatting sqref="Z1302:Z1357 Z1154:Z1204 Z1274:Z1280">
    <cfRule type="expression" dxfId="766" priority="762">
      <formula>AND(S1154="M - Member/Employee",ISBLANK(Z1154))</formula>
    </cfRule>
  </conditionalFormatting>
  <conditionalFormatting sqref="AD1302:AD1357 AD1154:AD1204 AD1274:AD1280">
    <cfRule type="expression" dxfId="765" priority="761">
      <formula>AND(AC1154="Yes",ISBLANK(AD1154))</formula>
    </cfRule>
  </conditionalFormatting>
  <conditionalFormatting sqref="AE1302:AE1357 AE1154:AE1204 AE1274:AE1280">
    <cfRule type="expression" dxfId="764" priority="760">
      <formula>AND(AC1154="Yes",ISBLANK(AE1154))</formula>
    </cfRule>
  </conditionalFormatting>
  <conditionalFormatting sqref="AF1302:AF1357 AF1154:AF1204 AF1274:AF1280">
    <cfRule type="expression" dxfId="763" priority="759">
      <formula>AND(AC1154="Yes",ISBLANK(AF1154))</formula>
    </cfRule>
  </conditionalFormatting>
  <conditionalFormatting sqref="AG1302:AG1357 AG1154:AG1204 AG1274:AG1280">
    <cfRule type="expression" dxfId="762" priority="758">
      <formula>AND(AC1154="Yes",ISBLANK(AG1154))</formula>
    </cfRule>
  </conditionalFormatting>
  <conditionalFormatting sqref="AH1302:AH1357 AH1154:AH1204 AH1274:AH1280">
    <cfRule type="expression" dxfId="761" priority="757">
      <formula>AND(AC1154="Yes",ISBLANK(AH1154))</formula>
    </cfRule>
  </conditionalFormatting>
  <conditionalFormatting sqref="AP1302:AP1357 AP1154:AP1204 AP1274:AP1280">
    <cfRule type="expression" dxfId="760" priority="756">
      <formula>AND(OR(ISTEXT(A1154),ISTEXT(C1154),ISTEXT(D1154),ISNUMBER(E1154)),ISBLANK(AP1154))</formula>
    </cfRule>
  </conditionalFormatting>
  <conditionalFormatting sqref="AQ1302:AQ1357 AQ1154:AQ1204 AQ1274:AQ1280">
    <cfRule type="expression" dxfId="759" priority="755">
      <formula>AND(OR(ISTEXT(A1154),ISTEXT(C1154),ISTEXT(D1154),ISNUMBER(E1154)),ISBLANK(AQ1154))</formula>
    </cfRule>
  </conditionalFormatting>
  <conditionalFormatting sqref="B1302:B1357 B1154:B1204 B1274:B1280">
    <cfRule type="expression" dxfId="758" priority="754">
      <formula>AND(ISTEXT(A1154),ISBLANK(B1154))</formula>
    </cfRule>
  </conditionalFormatting>
  <conditionalFormatting sqref="AT1302:AT1357 AT1154:AT1204 AT1274:AT1280">
    <cfRule type="expression" dxfId="757" priority="753">
      <formula>AND(ISNUMBER(AS1154),ISBLANK(AT1154))</formula>
    </cfRule>
  </conditionalFormatting>
  <conditionalFormatting sqref="BH1302:BH1357 BH1154:BH1204 BH1274:BH1280">
    <cfRule type="expression" dxfId="756" priority="752">
      <formula>AND(ISTEXT(BG1154),ISBLANK(BH1154))</formula>
    </cfRule>
  </conditionalFormatting>
  <conditionalFormatting sqref="BT2647:BT2713">
    <cfRule type="expression" dxfId="755" priority="751">
      <formula>AND(OR(ISTEXT(C2647),ISTEXT(E2647),ISTEXT(F2647),ISNUMBER(G2647)),ISBLANK(BT2647))</formula>
    </cfRule>
  </conditionalFormatting>
  <conditionalFormatting sqref="BT2714">
    <cfRule type="expression" dxfId="754" priority="750">
      <formula>AND(OR(ISTEXT(C2714),ISTEXT(E2714),ISTEXT(F2714),ISNUMBER(G2714)),ISBLANK(BT2714))</formula>
    </cfRule>
  </conditionalFormatting>
  <conditionalFormatting sqref="BT1788:BT1789 BT2628:BT2646 BT2361:BT2422">
    <cfRule type="expression" dxfId="753" priority="749">
      <formula>AND(OR(ISTEXT(C1788),ISTEXT(E1788),ISTEXT(F1788),ISNUMBER(G1788)),ISBLANK(BT1788))</formula>
    </cfRule>
  </conditionalFormatting>
  <conditionalFormatting sqref="BT2423:BT2488">
    <cfRule type="expression" dxfId="752" priority="748">
      <formula>AND(OR(ISTEXT(C2423),ISTEXT(E2423),ISTEXT(F2423),ISNUMBER(G2423)),ISBLANK(BT2423))</formula>
    </cfRule>
  </conditionalFormatting>
  <conditionalFormatting sqref="BT2489:BT2494">
    <cfRule type="expression" dxfId="751" priority="747">
      <formula>AND(OR(ISTEXT(C2489),ISTEXT(E2489),ISTEXT(F2489),ISNUMBER(G2489)),ISBLANK(BT2489))</formula>
    </cfRule>
  </conditionalFormatting>
  <conditionalFormatting sqref="BT2495:BT2561">
    <cfRule type="expression" dxfId="750" priority="746">
      <formula>AND(OR(ISTEXT(C2495),ISTEXT(E2495),ISTEXT(F2495),ISNUMBER(G2495)),ISBLANK(BT2495))</formula>
    </cfRule>
  </conditionalFormatting>
  <conditionalFormatting sqref="BT2562:BT2627">
    <cfRule type="expression" dxfId="749" priority="745">
      <formula>AND(OR(ISTEXT(C2562),ISTEXT(E2562),ISTEXT(F2562),ISNUMBER(G2562)),ISBLANK(BT2562))</formula>
    </cfRule>
  </conditionalFormatting>
  <conditionalFormatting sqref="BT2342:BT2360 BT2070:BT2136">
    <cfRule type="expression" dxfId="748" priority="744">
      <formula>AND(OR(ISTEXT(C2070),ISTEXT(E2070),ISTEXT(F2070),ISNUMBER(G2070)),ISBLANK(BT2070))</formula>
    </cfRule>
  </conditionalFormatting>
  <conditionalFormatting sqref="BT2137:BT2202">
    <cfRule type="expression" dxfId="747" priority="743">
      <formula>AND(OR(ISTEXT(C2137),ISTEXT(E2137),ISTEXT(F2137),ISNUMBER(G2137)),ISBLANK(BT2137))</formula>
    </cfRule>
  </conditionalFormatting>
  <conditionalFormatting sqref="BT2203:BT2208">
    <cfRule type="expression" dxfId="746" priority="742">
      <formula>AND(OR(ISTEXT(C2203),ISTEXT(E2203),ISTEXT(F2203),ISNUMBER(G2203)),ISBLANK(BT2203))</formula>
    </cfRule>
  </conditionalFormatting>
  <conditionalFormatting sqref="BT2209:BT2275">
    <cfRule type="expression" dxfId="745" priority="741">
      <formula>AND(OR(ISTEXT(C2209),ISTEXT(E2209),ISTEXT(F2209),ISNUMBER(G2209)),ISBLANK(BT2209))</formula>
    </cfRule>
  </conditionalFormatting>
  <conditionalFormatting sqref="BT2276:BT2341">
    <cfRule type="expression" dxfId="744" priority="740">
      <formula>AND(OR(ISTEXT(C2276),ISTEXT(E2276),ISTEXT(F2276),ISNUMBER(G2276)),ISBLANK(BT2276))</formula>
    </cfRule>
  </conditionalFormatting>
  <conditionalFormatting sqref="BT1790:BT1845 BT2051:BT2069">
    <cfRule type="expression" dxfId="743" priority="739">
      <formula>AND(OR(ISTEXT(C1790),ISTEXT(E1790),ISTEXT(F1790),ISNUMBER(G1790)),ISBLANK(BT1790))</formula>
    </cfRule>
  </conditionalFormatting>
  <conditionalFormatting sqref="BT1846:BT1911">
    <cfRule type="expression" dxfId="742" priority="738">
      <formula>AND(OR(ISTEXT(C1846),ISTEXT(E1846),ISTEXT(F1846),ISNUMBER(G1846)),ISBLANK(BT1846))</formula>
    </cfRule>
  </conditionalFormatting>
  <conditionalFormatting sqref="BT1912:BT1917">
    <cfRule type="expression" dxfId="741" priority="737">
      <formula>AND(OR(ISTEXT(C1912),ISTEXT(E1912),ISTEXT(F1912),ISNUMBER(G1912)),ISBLANK(BT1912))</formula>
    </cfRule>
  </conditionalFormatting>
  <conditionalFormatting sqref="BT1918:BT1984">
    <cfRule type="expression" dxfId="740" priority="736">
      <formula>AND(OR(ISTEXT(C1918),ISTEXT(E1918),ISTEXT(F1918),ISNUMBER(G1918)),ISBLANK(BT1918))</formula>
    </cfRule>
  </conditionalFormatting>
  <conditionalFormatting sqref="BT1985:BT2050">
    <cfRule type="expression" dxfId="739" priority="735">
      <formula>AND(OR(ISTEXT(C1985),ISTEXT(E1985),ISTEXT(F1985),ISNUMBER(G1985)),ISBLANK(BT1985))</formula>
    </cfRule>
  </conditionalFormatting>
  <conditionalFormatting sqref="BT1769:BT1787">
    <cfRule type="expression" dxfId="738" priority="734">
      <formula>AND(OR(ISTEXT(C1769),ISTEXT(E1769),ISTEXT(F1769),ISNUMBER(G1769)),ISBLANK(BT1769))</formula>
    </cfRule>
  </conditionalFormatting>
  <conditionalFormatting sqref="BT1564:BT1629">
    <cfRule type="expression" dxfId="737" priority="733">
      <formula>AND(OR(ISTEXT(C1564),ISTEXT(E1564),ISTEXT(F1564),ISNUMBER(G1564)),ISBLANK(BT1564))</formula>
    </cfRule>
  </conditionalFormatting>
  <conditionalFormatting sqref="BT1630:BT1635">
    <cfRule type="expression" dxfId="736" priority="732">
      <formula>AND(OR(ISTEXT(C1630),ISTEXT(E1630),ISTEXT(F1630),ISNUMBER(G1630)),ISBLANK(BT1630))</formula>
    </cfRule>
  </conditionalFormatting>
  <conditionalFormatting sqref="BT1636:BT1702">
    <cfRule type="expression" dxfId="735" priority="731">
      <formula>AND(OR(ISTEXT(C1636),ISTEXT(E1636),ISTEXT(F1636),ISNUMBER(G1636)),ISBLANK(BT1636))</formula>
    </cfRule>
  </conditionalFormatting>
  <conditionalFormatting sqref="BT1703:BT1768">
    <cfRule type="expression" dxfId="734" priority="730">
      <formula>AND(OR(ISTEXT(C1703),ISTEXT(E1703),ISTEXT(F1703),ISNUMBER(G1703)),ISBLANK(BT1703))</formula>
    </cfRule>
  </conditionalFormatting>
  <conditionalFormatting sqref="BT591:BT646 BT1358:BT1367 BT1437:BT1438">
    <cfRule type="expression" dxfId="733" priority="729">
      <formula>AND(OR(ISTEXT(C591),ISTEXT(E591),ISTEXT(F591),ISNUMBER(G591)),ISBLANK(BT591))</formula>
    </cfRule>
  </conditionalFormatting>
  <conditionalFormatting sqref="BT647:BT712">
    <cfRule type="expression" dxfId="732" priority="728">
      <formula>AND(OR(ISTEXT(C647),ISTEXT(E647),ISTEXT(F647),ISNUMBER(G647)),ISBLANK(BT647))</formula>
    </cfRule>
  </conditionalFormatting>
  <conditionalFormatting sqref="BT713:BT718">
    <cfRule type="expression" dxfId="731" priority="727">
      <formula>AND(OR(ISTEXT(C713),ISTEXT(E713),ISTEXT(F713),ISNUMBER(G713)),ISBLANK(BT713))</formula>
    </cfRule>
  </conditionalFormatting>
  <conditionalFormatting sqref="BT1044:BT1081 BT719:BT779 BT1151:BT1153">
    <cfRule type="expression" dxfId="730" priority="726">
      <formula>AND(OR(ISTEXT(C719),ISTEXT(E719),ISTEXT(F719),ISNUMBER(G719)),ISBLANK(BT719))</formula>
    </cfRule>
  </conditionalFormatting>
  <conditionalFormatting sqref="BT1302:BT1357 BT1154:BT1204 BT1274:BT1280">
    <cfRule type="expression" dxfId="729" priority="725">
      <formula>AND(OR(ISTEXT(C1154),ISTEXT(E1154),ISTEXT(F1154),ISNUMBER(G1154)),ISBLANK(BT1154))</formula>
    </cfRule>
  </conditionalFormatting>
  <conditionalFormatting sqref="P300:P354 P560:P578">
    <cfRule type="expression" dxfId="728" priority="724">
      <formula>AND(OR(ISTEXT(A300),ISTEXT(C300),ISTEXT(D300),ISNUMBER(E300)),ISBLANK(P300))</formula>
    </cfRule>
  </conditionalFormatting>
  <conditionalFormatting sqref="U300:U354 U560:U578">
    <cfRule type="expression" dxfId="727" priority="723">
      <formula>AND(OR(ISTEXT(A300),ISTEXT(C300),ISTEXT(D300),ISNUMBER(E300)),ISBLANK(U300))</formula>
    </cfRule>
  </conditionalFormatting>
  <conditionalFormatting sqref="X300:X354 X560:X578">
    <cfRule type="expression" dxfId="726" priority="722">
      <formula>AND(OR(ISTEXT(A300),ISTEXT(C300),ISTEXT(D300),ISNUMBER(E300)),ISBLANK(X300))</formula>
    </cfRule>
  </conditionalFormatting>
  <conditionalFormatting sqref="AM300:AM354 AM560:AM578">
    <cfRule type="expression" dxfId="725" priority="721">
      <formula>AND(OR(ISTEXT(A300),ISTEXT(C300),ISTEXT(D300),ISNUMBER(E300)),ISBLANK(AM300))</formula>
    </cfRule>
  </conditionalFormatting>
  <conditionalFormatting sqref="AO300:AO354 AO560:AO578">
    <cfRule type="expression" dxfId="724" priority="720">
      <formula>AND(OR(ISTEXT(A300),ISTEXT(C300),ISTEXT(D300),ISNUMBER(E300)),ISBLANK(AO300))</formula>
    </cfRule>
  </conditionalFormatting>
  <conditionalFormatting sqref="S300:S354 S560:S578">
    <cfRule type="expression" dxfId="723" priority="719">
      <formula>AND(OR(ISTEXT(A300),ISTEXT(C300),ISTEXT(D300),ISNUMBER(E300)),ISBLANK(S300))</formula>
    </cfRule>
  </conditionalFormatting>
  <conditionalFormatting sqref="T300:T354 T560:T578">
    <cfRule type="expression" dxfId="722" priority="718">
      <formula>AND(S300="M - Member/Employee",ISBLANK(T300))</formula>
    </cfRule>
  </conditionalFormatting>
  <conditionalFormatting sqref="AA300:AA354 AA560:AA578">
    <cfRule type="expression" dxfId="721" priority="717">
      <formula>AND(S300="M - Member/Employee",ISBLANK(AA300))</formula>
    </cfRule>
  </conditionalFormatting>
  <conditionalFormatting sqref="Q300:Q354 Q560:Q578">
    <cfRule type="expression" dxfId="720" priority="716">
      <formula>AND(OR(ISTEXT(A300),ISTEXT(C300),ISTEXT(D300),ISNUMBER(E300)),ISBLANK(Q300))</formula>
    </cfRule>
  </conditionalFormatting>
  <conditionalFormatting sqref="V300:V354 V560:V578">
    <cfRule type="expression" dxfId="719" priority="715">
      <formula>AND(OR(ISTEXT(A300),ISTEXT(C300),ISTEXT(D300),ISNUMBER(E300)),ISBLANK(V300))</formula>
    </cfRule>
  </conditionalFormatting>
  <conditionalFormatting sqref="Y300:Y354 Y560:Y578">
    <cfRule type="expression" dxfId="718" priority="714">
      <formula>AND(OR(ISTEXT(A300),ISTEXT(C300),ISTEXT(D300),ISNUMBER(E300)),ISBLANK(Y300))</formula>
    </cfRule>
  </conditionalFormatting>
  <conditionalFormatting sqref="Z300:Z354 Z560:Z578">
    <cfRule type="expression" dxfId="717" priority="713">
      <formula>AND(S300="M - Member/Employee",ISBLANK(Z300))</formula>
    </cfRule>
  </conditionalFormatting>
  <conditionalFormatting sqref="AD300:AD354 AD560:AD578">
    <cfRule type="expression" dxfId="716" priority="712">
      <formula>AND(AC300="Yes",ISBLANK(AD300))</formula>
    </cfRule>
  </conditionalFormatting>
  <conditionalFormatting sqref="AE300:AE354 AE560:AE578">
    <cfRule type="expression" dxfId="715" priority="711">
      <formula>AND(AC300="Yes",ISBLANK(AE300))</formula>
    </cfRule>
  </conditionalFormatting>
  <conditionalFormatting sqref="AF300:AF354 AF560:AF578">
    <cfRule type="expression" dxfId="714" priority="710">
      <formula>AND(AC300="Yes",ISBLANK(AF300))</formula>
    </cfRule>
  </conditionalFormatting>
  <conditionalFormatting sqref="AG300:AG354 AG560:AG578">
    <cfRule type="expression" dxfId="713" priority="709">
      <formula>AND(AC300="Yes",ISBLANK(AG300))</formula>
    </cfRule>
  </conditionalFormatting>
  <conditionalFormatting sqref="AH300:AH354 AH560:AH578">
    <cfRule type="expression" dxfId="712" priority="708">
      <formula>AND(AC300="Yes",ISBLANK(AH300))</formula>
    </cfRule>
  </conditionalFormatting>
  <conditionalFormatting sqref="AP300:AP354 AP560:AP578">
    <cfRule type="expression" dxfId="711" priority="707">
      <formula>AND(OR(ISTEXT(A300),ISTEXT(C300),ISTEXT(D300),ISNUMBER(E300)),ISBLANK(AP300))</formula>
    </cfRule>
  </conditionalFormatting>
  <conditionalFormatting sqref="AQ300:AQ354 AQ560:AQ578">
    <cfRule type="expression" dxfId="710" priority="706">
      <formula>AND(OR(ISTEXT(A300),ISTEXT(C300),ISTEXT(D300),ISNUMBER(E300)),ISBLANK(AQ300))</formula>
    </cfRule>
  </conditionalFormatting>
  <conditionalFormatting sqref="B300:B354 B560:B578 BH560:BH578">
    <cfRule type="expression" dxfId="709" priority="705">
      <formula>AND(ISTEXT(A300),ISBLANK(B300))</formula>
    </cfRule>
  </conditionalFormatting>
  <conditionalFormatting sqref="AT560:AT578 AT300:AT354">
    <cfRule type="expression" dxfId="708" priority="704">
      <formula>AND(ISNUMBER(AS300),ISBLANK(AT300))</formula>
    </cfRule>
  </conditionalFormatting>
  <conditionalFormatting sqref="BH300:BH354">
    <cfRule type="expression" dxfId="707" priority="703">
      <formula>AND(ISTEXT(BG300),ISBLANK(BH300))</formula>
    </cfRule>
  </conditionalFormatting>
  <conditionalFormatting sqref="P355:P420">
    <cfRule type="expression" dxfId="706" priority="702">
      <formula>AND(OR(ISTEXT(A355),ISTEXT(C355),ISTEXT(D355),ISNUMBER(E355)),ISBLANK(P355))</formula>
    </cfRule>
  </conditionalFormatting>
  <conditionalFormatting sqref="U355:U420">
    <cfRule type="expression" dxfId="705" priority="701">
      <formula>AND(OR(ISTEXT(A355),ISTEXT(C355),ISTEXT(D355),ISNUMBER(E355)),ISBLANK(U355))</formula>
    </cfRule>
  </conditionalFormatting>
  <conditionalFormatting sqref="X355:X420">
    <cfRule type="expression" dxfId="704" priority="700">
      <formula>AND(OR(ISTEXT(A355),ISTEXT(C355),ISTEXT(D355),ISNUMBER(E355)),ISBLANK(X355))</formula>
    </cfRule>
  </conditionalFormatting>
  <conditionalFormatting sqref="AM355:AM420">
    <cfRule type="expression" dxfId="703" priority="699">
      <formula>AND(OR(ISTEXT(A355),ISTEXT(C355),ISTEXT(D355),ISNUMBER(E355)),ISBLANK(AM355))</formula>
    </cfRule>
  </conditionalFormatting>
  <conditionalFormatting sqref="AO355:AO420">
    <cfRule type="expression" dxfId="702" priority="698">
      <formula>AND(OR(ISTEXT(A355),ISTEXT(C355),ISTEXT(D355),ISNUMBER(E355)),ISBLANK(AO355))</formula>
    </cfRule>
  </conditionalFormatting>
  <conditionalFormatting sqref="S355:S420">
    <cfRule type="expression" dxfId="701" priority="697">
      <formula>AND(OR(ISTEXT(A355),ISTEXT(C355),ISTEXT(D355),ISNUMBER(E355)),ISBLANK(S355))</formula>
    </cfRule>
  </conditionalFormatting>
  <conditionalFormatting sqref="T355:T420">
    <cfRule type="expression" dxfId="700" priority="696">
      <formula>AND(S355="M - Member/Employee",ISBLANK(T355))</formula>
    </cfRule>
  </conditionalFormatting>
  <conditionalFormatting sqref="AA355:AA420">
    <cfRule type="expression" dxfId="699" priority="695">
      <formula>AND(S355="M - Member/Employee",ISBLANK(AA355))</formula>
    </cfRule>
  </conditionalFormatting>
  <conditionalFormatting sqref="Q355:Q420">
    <cfRule type="expression" dxfId="698" priority="694">
      <formula>AND(OR(ISTEXT(A355),ISTEXT(C355),ISTEXT(D355),ISNUMBER(E355)),ISBLANK(Q355))</formula>
    </cfRule>
  </conditionalFormatting>
  <conditionalFormatting sqref="V355:V420">
    <cfRule type="expression" dxfId="697" priority="693">
      <formula>AND(OR(ISTEXT(A355),ISTEXT(C355),ISTEXT(D355),ISNUMBER(E355)),ISBLANK(V355))</formula>
    </cfRule>
  </conditionalFormatting>
  <conditionalFormatting sqref="Y355:Y420">
    <cfRule type="expression" dxfId="696" priority="692">
      <formula>AND(OR(ISTEXT(A355),ISTEXT(C355),ISTEXT(D355),ISNUMBER(E355)),ISBLANK(Y355))</formula>
    </cfRule>
  </conditionalFormatting>
  <conditionalFormatting sqref="Z355:Z420">
    <cfRule type="expression" dxfId="695" priority="691">
      <formula>AND(S355="M - Member/Employee",ISBLANK(Z355))</formula>
    </cfRule>
  </conditionalFormatting>
  <conditionalFormatting sqref="AD355:AD420">
    <cfRule type="expression" dxfId="694" priority="690">
      <formula>AND(AC355="Yes",ISBLANK(AD355))</formula>
    </cfRule>
  </conditionalFormatting>
  <conditionalFormatting sqref="AE355:AE420">
    <cfRule type="expression" dxfId="693" priority="689">
      <formula>AND(AC355="Yes",ISBLANK(AE355))</formula>
    </cfRule>
  </conditionalFormatting>
  <conditionalFormatting sqref="AF355:AF420">
    <cfRule type="expression" dxfId="692" priority="688">
      <formula>AND(AC355="Yes",ISBLANK(AF355))</formula>
    </cfRule>
  </conditionalFormatting>
  <conditionalFormatting sqref="AG355:AG420">
    <cfRule type="expression" dxfId="691" priority="687">
      <formula>AND(AC355="Yes",ISBLANK(AG355))</formula>
    </cfRule>
  </conditionalFormatting>
  <conditionalFormatting sqref="AH355:AH420">
    <cfRule type="expression" dxfId="690" priority="686">
      <formula>AND(AC355="Yes",ISBLANK(AH355))</formula>
    </cfRule>
  </conditionalFormatting>
  <conditionalFormatting sqref="AP355:AP420">
    <cfRule type="expression" dxfId="689" priority="685">
      <formula>AND(OR(ISTEXT(A355),ISTEXT(C355),ISTEXT(D355),ISNUMBER(E355)),ISBLANK(AP355))</formula>
    </cfRule>
  </conditionalFormatting>
  <conditionalFormatting sqref="AQ355:AQ420">
    <cfRule type="expression" dxfId="688" priority="684">
      <formula>AND(OR(ISTEXT(A355),ISTEXT(C355),ISTEXT(D355),ISNUMBER(E355)),ISBLANK(AQ355))</formula>
    </cfRule>
  </conditionalFormatting>
  <conditionalFormatting sqref="B355:B420">
    <cfRule type="expression" dxfId="687" priority="683">
      <formula>AND(ISTEXT(A355),ISBLANK(B355))</formula>
    </cfRule>
  </conditionalFormatting>
  <conditionalFormatting sqref="AT355:AT420">
    <cfRule type="expression" dxfId="686" priority="682">
      <formula>AND(ISNUMBER(AS355),ISBLANK(AT355))</formula>
    </cfRule>
  </conditionalFormatting>
  <conditionalFormatting sqref="BH355:BH420">
    <cfRule type="expression" dxfId="685" priority="681">
      <formula>AND(ISTEXT(BG355),ISBLANK(BH355))</formula>
    </cfRule>
  </conditionalFormatting>
  <conditionalFormatting sqref="P421:P426">
    <cfRule type="expression" dxfId="684" priority="680">
      <formula>AND(OR(ISTEXT(A421),ISTEXT(C421),ISTEXT(D421),ISNUMBER(E421)),ISBLANK(P421))</formula>
    </cfRule>
  </conditionalFormatting>
  <conditionalFormatting sqref="U421:U426">
    <cfRule type="expression" dxfId="683" priority="679">
      <formula>AND(OR(ISTEXT(A421),ISTEXT(C421),ISTEXT(D421),ISNUMBER(E421)),ISBLANK(U421))</formula>
    </cfRule>
  </conditionalFormatting>
  <conditionalFormatting sqref="X421:X426">
    <cfRule type="expression" dxfId="682" priority="678">
      <formula>AND(OR(ISTEXT(A421),ISTEXT(C421),ISTEXT(D421),ISNUMBER(E421)),ISBLANK(X421))</formula>
    </cfRule>
  </conditionalFormatting>
  <conditionalFormatting sqref="AM421:AM426">
    <cfRule type="expression" dxfId="681" priority="677">
      <formula>AND(OR(ISTEXT(A421),ISTEXT(C421),ISTEXT(D421),ISNUMBER(E421)),ISBLANK(AM421))</formula>
    </cfRule>
  </conditionalFormatting>
  <conditionalFormatting sqref="AO421:AO426">
    <cfRule type="expression" dxfId="680" priority="676">
      <formula>AND(OR(ISTEXT(A421),ISTEXT(C421),ISTEXT(D421),ISNUMBER(E421)),ISBLANK(AO421))</formula>
    </cfRule>
  </conditionalFormatting>
  <conditionalFormatting sqref="S421:S426">
    <cfRule type="expression" dxfId="679" priority="675">
      <formula>AND(OR(ISTEXT(A421),ISTEXT(C421),ISTEXT(D421),ISNUMBER(E421)),ISBLANK(S421))</formula>
    </cfRule>
  </conditionalFormatting>
  <conditionalFormatting sqref="T421:T426">
    <cfRule type="expression" dxfId="678" priority="674">
      <formula>AND(S421="M - Member/Employee",ISBLANK(T421))</formula>
    </cfRule>
  </conditionalFormatting>
  <conditionalFormatting sqref="AA421:AA426">
    <cfRule type="expression" dxfId="677" priority="673">
      <formula>AND(S421="M - Member/Employee",ISBLANK(AA421))</formula>
    </cfRule>
  </conditionalFormatting>
  <conditionalFormatting sqref="Q421:Q426">
    <cfRule type="expression" dxfId="676" priority="672">
      <formula>AND(OR(ISTEXT(A421),ISTEXT(C421),ISTEXT(D421),ISNUMBER(E421)),ISBLANK(Q421))</formula>
    </cfRule>
  </conditionalFormatting>
  <conditionalFormatting sqref="V421:V426">
    <cfRule type="expression" dxfId="675" priority="671">
      <formula>AND(OR(ISTEXT(A421),ISTEXT(C421),ISTEXT(D421),ISNUMBER(E421)),ISBLANK(V421))</formula>
    </cfRule>
  </conditionalFormatting>
  <conditionalFormatting sqref="Y421:Y426">
    <cfRule type="expression" dxfId="674" priority="670">
      <formula>AND(OR(ISTEXT(A421),ISTEXT(C421),ISTEXT(D421),ISNUMBER(E421)),ISBLANK(Y421))</formula>
    </cfRule>
  </conditionalFormatting>
  <conditionalFormatting sqref="Z421:Z426">
    <cfRule type="expression" dxfId="673" priority="669">
      <formula>AND(S421="M - Member/Employee",ISBLANK(Z421))</formula>
    </cfRule>
  </conditionalFormatting>
  <conditionalFormatting sqref="AD421:AD426">
    <cfRule type="expression" dxfId="672" priority="668">
      <formula>AND(AC421="Yes",ISBLANK(AD421))</formula>
    </cfRule>
  </conditionalFormatting>
  <conditionalFormatting sqref="AE421:AE426">
    <cfRule type="expression" dxfId="671" priority="667">
      <formula>AND(AC421="Yes",ISBLANK(AE421))</formula>
    </cfRule>
  </conditionalFormatting>
  <conditionalFormatting sqref="AF421:AF426">
    <cfRule type="expression" dxfId="670" priority="666">
      <formula>AND(AC421="Yes",ISBLANK(AF421))</formula>
    </cfRule>
  </conditionalFormatting>
  <conditionalFormatting sqref="AG421:AG426">
    <cfRule type="expression" dxfId="669" priority="665">
      <formula>AND(AC421="Yes",ISBLANK(AG421))</formula>
    </cfRule>
  </conditionalFormatting>
  <conditionalFormatting sqref="AH421:AH426">
    <cfRule type="expression" dxfId="668" priority="664">
      <formula>AND(AC421="Yes",ISBLANK(AH421))</formula>
    </cfRule>
  </conditionalFormatting>
  <conditionalFormatting sqref="AP421:AP426">
    <cfRule type="expression" dxfId="667" priority="663">
      <formula>AND(OR(ISTEXT(A421),ISTEXT(C421),ISTEXT(D421),ISNUMBER(E421)),ISBLANK(AP421))</formula>
    </cfRule>
  </conditionalFormatting>
  <conditionalFormatting sqref="AQ421:AQ426">
    <cfRule type="expression" dxfId="666" priority="662">
      <formula>AND(OR(ISTEXT(A421),ISTEXT(C421),ISTEXT(D421),ISNUMBER(E421)),ISBLANK(AQ421))</formula>
    </cfRule>
  </conditionalFormatting>
  <conditionalFormatting sqref="B421:B426">
    <cfRule type="expression" dxfId="665" priority="661">
      <formula>AND(ISTEXT(A421),ISBLANK(B421))</formula>
    </cfRule>
  </conditionalFormatting>
  <conditionalFormatting sqref="AT421:AT426">
    <cfRule type="expression" dxfId="664" priority="660">
      <formula>AND(ISNUMBER(AS421),ISBLANK(AT421))</formula>
    </cfRule>
  </conditionalFormatting>
  <conditionalFormatting sqref="BH421:BH426">
    <cfRule type="expression" dxfId="663" priority="659">
      <formula>AND(ISTEXT(BG421),ISBLANK(BH421))</formula>
    </cfRule>
  </conditionalFormatting>
  <conditionalFormatting sqref="P427:P493">
    <cfRule type="expression" dxfId="662" priority="658">
      <formula>AND(OR(ISTEXT(A427),ISTEXT(C427),ISTEXT(D427),ISNUMBER(E427)),ISBLANK(P427))</formula>
    </cfRule>
  </conditionalFormatting>
  <conditionalFormatting sqref="U427:U493">
    <cfRule type="expression" dxfId="661" priority="657">
      <formula>AND(OR(ISTEXT(A427),ISTEXT(C427),ISTEXT(D427),ISNUMBER(E427)),ISBLANK(U427))</formula>
    </cfRule>
  </conditionalFormatting>
  <conditionalFormatting sqref="X427:X493">
    <cfRule type="expression" dxfId="660" priority="656">
      <formula>AND(OR(ISTEXT(A427),ISTEXT(C427),ISTEXT(D427),ISNUMBER(E427)),ISBLANK(X427))</formula>
    </cfRule>
  </conditionalFormatting>
  <conditionalFormatting sqref="AM427:AM493">
    <cfRule type="expression" dxfId="659" priority="655">
      <formula>AND(OR(ISTEXT(A427),ISTEXT(C427),ISTEXT(D427),ISNUMBER(E427)),ISBLANK(AM427))</formula>
    </cfRule>
  </conditionalFormatting>
  <conditionalFormatting sqref="AO427:AO493">
    <cfRule type="expression" dxfId="658" priority="654">
      <formula>AND(OR(ISTEXT(A427),ISTEXT(C427),ISTEXT(D427),ISNUMBER(E427)),ISBLANK(AO427))</formula>
    </cfRule>
  </conditionalFormatting>
  <conditionalFormatting sqref="S427:S493">
    <cfRule type="expression" dxfId="657" priority="653">
      <formula>AND(OR(ISTEXT(A427),ISTEXT(C427),ISTEXT(D427),ISNUMBER(E427)),ISBLANK(S427))</formula>
    </cfRule>
  </conditionalFormatting>
  <conditionalFormatting sqref="T427:T493">
    <cfRule type="expression" dxfId="656" priority="652">
      <formula>AND(S427="M - Member/Employee",ISBLANK(T427))</formula>
    </cfRule>
  </conditionalFormatting>
  <conditionalFormatting sqref="AA427:AA493">
    <cfRule type="expression" dxfId="655" priority="651">
      <formula>AND(S427="M - Member/Employee",ISBLANK(AA427))</formula>
    </cfRule>
  </conditionalFormatting>
  <conditionalFormatting sqref="Q427:Q493">
    <cfRule type="expression" dxfId="654" priority="650">
      <formula>AND(OR(ISTEXT(A427),ISTEXT(C427),ISTEXT(D427),ISNUMBER(E427)),ISBLANK(Q427))</formula>
    </cfRule>
  </conditionalFormatting>
  <conditionalFormatting sqref="V427:V493">
    <cfRule type="expression" dxfId="653" priority="649">
      <formula>AND(OR(ISTEXT(A427),ISTEXT(C427),ISTEXT(D427),ISNUMBER(E427)),ISBLANK(V427))</formula>
    </cfRule>
  </conditionalFormatting>
  <conditionalFormatting sqref="Y427:Y493">
    <cfRule type="expression" dxfId="652" priority="648">
      <formula>AND(OR(ISTEXT(A427),ISTEXT(C427),ISTEXT(D427),ISNUMBER(E427)),ISBLANK(Y427))</formula>
    </cfRule>
  </conditionalFormatting>
  <conditionalFormatting sqref="Z427:Z493">
    <cfRule type="expression" dxfId="651" priority="647">
      <formula>AND(S427="M - Member/Employee",ISBLANK(Z427))</formula>
    </cfRule>
  </conditionalFormatting>
  <conditionalFormatting sqref="AD427:AD493">
    <cfRule type="expression" dxfId="650" priority="646">
      <formula>AND(AC427="Yes",ISBLANK(AD427))</formula>
    </cfRule>
  </conditionalFormatting>
  <conditionalFormatting sqref="AE427:AE493">
    <cfRule type="expression" dxfId="649" priority="645">
      <formula>AND(AC427="Yes",ISBLANK(AE427))</formula>
    </cfRule>
  </conditionalFormatting>
  <conditionalFormatting sqref="AF427:AF493">
    <cfRule type="expression" dxfId="648" priority="644">
      <formula>AND(AC427="Yes",ISBLANK(AF427))</formula>
    </cfRule>
  </conditionalFormatting>
  <conditionalFormatting sqref="AG427:AG493">
    <cfRule type="expression" dxfId="647" priority="643">
      <formula>AND(AC427="Yes",ISBLANK(AG427))</formula>
    </cfRule>
  </conditionalFormatting>
  <conditionalFormatting sqref="AH427:AH493">
    <cfRule type="expression" dxfId="646" priority="642">
      <formula>AND(AC427="Yes",ISBLANK(AH427))</formula>
    </cfRule>
  </conditionalFormatting>
  <conditionalFormatting sqref="AP427:AP493">
    <cfRule type="expression" dxfId="645" priority="641">
      <formula>AND(OR(ISTEXT(A427),ISTEXT(C427),ISTEXT(D427),ISNUMBER(E427)),ISBLANK(AP427))</formula>
    </cfRule>
  </conditionalFormatting>
  <conditionalFormatting sqref="AQ427:AQ493">
    <cfRule type="expression" dxfId="644" priority="640">
      <formula>AND(OR(ISTEXT(A427),ISTEXT(C427),ISTEXT(D427),ISNUMBER(E427)),ISBLANK(AQ427))</formula>
    </cfRule>
  </conditionalFormatting>
  <conditionalFormatting sqref="B427:B493">
    <cfRule type="expression" dxfId="643" priority="639">
      <formula>AND(ISTEXT(A427),ISBLANK(B427))</formula>
    </cfRule>
  </conditionalFormatting>
  <conditionalFormatting sqref="AT427:AT493">
    <cfRule type="expression" dxfId="642" priority="638">
      <formula>AND(ISNUMBER(AS427),ISBLANK(AT427))</formula>
    </cfRule>
  </conditionalFormatting>
  <conditionalFormatting sqref="BH427:BH493">
    <cfRule type="expression" dxfId="641" priority="637">
      <formula>AND(ISTEXT(BG427),ISBLANK(BH427))</formula>
    </cfRule>
  </conditionalFormatting>
  <conditionalFormatting sqref="P494:P559">
    <cfRule type="expression" dxfId="640" priority="636">
      <formula>AND(OR(ISTEXT(A494),ISTEXT(C494),ISTEXT(D494),ISNUMBER(E494)),ISBLANK(P494))</formula>
    </cfRule>
  </conditionalFormatting>
  <conditionalFormatting sqref="U494:U559">
    <cfRule type="expression" dxfId="639" priority="635">
      <formula>AND(OR(ISTEXT(A494),ISTEXT(C494),ISTEXT(D494),ISNUMBER(E494)),ISBLANK(U494))</formula>
    </cfRule>
  </conditionalFormatting>
  <conditionalFormatting sqref="X494:X559">
    <cfRule type="expression" dxfId="638" priority="634">
      <formula>AND(OR(ISTEXT(A494),ISTEXT(C494),ISTEXT(D494),ISNUMBER(E494)),ISBLANK(X494))</formula>
    </cfRule>
  </conditionalFormatting>
  <conditionalFormatting sqref="AM494:AM559">
    <cfRule type="expression" dxfId="637" priority="633">
      <formula>AND(OR(ISTEXT(A494),ISTEXT(C494),ISTEXT(D494),ISNUMBER(E494)),ISBLANK(AM494))</formula>
    </cfRule>
  </conditionalFormatting>
  <conditionalFormatting sqref="AO494:AO559">
    <cfRule type="expression" dxfId="636" priority="632">
      <formula>AND(OR(ISTEXT(A494),ISTEXT(C494),ISTEXT(D494),ISNUMBER(E494)),ISBLANK(AO494))</formula>
    </cfRule>
  </conditionalFormatting>
  <conditionalFormatting sqref="S494:S559">
    <cfRule type="expression" dxfId="635" priority="631">
      <formula>AND(OR(ISTEXT(A494),ISTEXT(C494),ISTEXT(D494),ISNUMBER(E494)),ISBLANK(S494))</formula>
    </cfRule>
  </conditionalFormatting>
  <conditionalFormatting sqref="T494:T559">
    <cfRule type="expression" dxfId="634" priority="630">
      <formula>AND(S494="M - Member/Employee",ISBLANK(T494))</formula>
    </cfRule>
  </conditionalFormatting>
  <conditionalFormatting sqref="AA494:AA559">
    <cfRule type="expression" dxfId="633" priority="629">
      <formula>AND(S494="M - Member/Employee",ISBLANK(AA494))</formula>
    </cfRule>
  </conditionalFormatting>
  <conditionalFormatting sqref="Q494:Q559">
    <cfRule type="expression" dxfId="632" priority="628">
      <formula>AND(OR(ISTEXT(A494),ISTEXT(C494),ISTEXT(D494),ISNUMBER(E494)),ISBLANK(Q494))</formula>
    </cfRule>
  </conditionalFormatting>
  <conditionalFormatting sqref="V494:V559">
    <cfRule type="expression" dxfId="631" priority="627">
      <formula>AND(OR(ISTEXT(A494),ISTEXT(C494),ISTEXT(D494),ISNUMBER(E494)),ISBLANK(V494))</formula>
    </cfRule>
  </conditionalFormatting>
  <conditionalFormatting sqref="Y494:Y559">
    <cfRule type="expression" dxfId="630" priority="626">
      <formula>AND(OR(ISTEXT(A494),ISTEXT(C494),ISTEXT(D494),ISNUMBER(E494)),ISBLANK(Y494))</formula>
    </cfRule>
  </conditionalFormatting>
  <conditionalFormatting sqref="Z494:Z559">
    <cfRule type="expression" dxfId="629" priority="625">
      <formula>AND(S494="M - Member/Employee",ISBLANK(Z494))</formula>
    </cfRule>
  </conditionalFormatting>
  <conditionalFormatting sqref="AD494:AD559">
    <cfRule type="expression" dxfId="628" priority="624">
      <formula>AND(AC494="Yes",ISBLANK(AD494))</formula>
    </cfRule>
  </conditionalFormatting>
  <conditionalFormatting sqref="AE494:AE559">
    <cfRule type="expression" dxfId="627" priority="623">
      <formula>AND(AC494="Yes",ISBLANK(AE494))</formula>
    </cfRule>
  </conditionalFormatting>
  <conditionalFormatting sqref="AF494:AF559">
    <cfRule type="expression" dxfId="626" priority="622">
      <formula>AND(AC494="Yes",ISBLANK(AF494))</formula>
    </cfRule>
  </conditionalFormatting>
  <conditionalFormatting sqref="AG494:AG559">
    <cfRule type="expression" dxfId="625" priority="621">
      <formula>AND(AC494="Yes",ISBLANK(AG494))</formula>
    </cfRule>
  </conditionalFormatting>
  <conditionalFormatting sqref="AH494:AH559">
    <cfRule type="expression" dxfId="624" priority="620">
      <formula>AND(AC494="Yes",ISBLANK(AH494))</formula>
    </cfRule>
  </conditionalFormatting>
  <conditionalFormatting sqref="AP494:AP559">
    <cfRule type="expression" dxfId="623" priority="619">
      <formula>AND(OR(ISTEXT(A494),ISTEXT(C494),ISTEXT(D494),ISNUMBER(E494)),ISBLANK(AP494))</formula>
    </cfRule>
  </conditionalFormatting>
  <conditionalFormatting sqref="AQ494:AQ559">
    <cfRule type="expression" dxfId="622" priority="618">
      <formula>AND(OR(ISTEXT(A494),ISTEXT(C494),ISTEXT(D494),ISNUMBER(E494)),ISBLANK(AQ494))</formula>
    </cfRule>
  </conditionalFormatting>
  <conditionalFormatting sqref="B494:B559">
    <cfRule type="expression" dxfId="621" priority="617">
      <formula>AND(ISTEXT(A494),ISBLANK(B494))</formula>
    </cfRule>
  </conditionalFormatting>
  <conditionalFormatting sqref="AT494:AT559">
    <cfRule type="expression" dxfId="620" priority="616">
      <formula>AND(ISNUMBER(AS494),ISBLANK(AT494))</formula>
    </cfRule>
  </conditionalFormatting>
  <conditionalFormatting sqref="BH494:BH559">
    <cfRule type="expression" dxfId="619" priority="615">
      <formula>AND(ISTEXT(BG494),ISBLANK(BH494))</formula>
    </cfRule>
  </conditionalFormatting>
  <conditionalFormatting sqref="BT579:BT590">
    <cfRule type="expression" dxfId="618" priority="614">
      <formula>AND(OR(ISTEXT(C579),ISTEXT(E579),ISTEXT(F579),ISNUMBER(G579)),ISBLANK(BT579))</formula>
    </cfRule>
  </conditionalFormatting>
  <conditionalFormatting sqref="BT300:BT354 BT560:BT578">
    <cfRule type="expression" dxfId="617" priority="613">
      <formula>AND(OR(ISTEXT(C300),ISTEXT(E300),ISTEXT(F300),ISNUMBER(G300)),ISBLANK(BT300))</formula>
    </cfRule>
  </conditionalFormatting>
  <conditionalFormatting sqref="BT355:BT420">
    <cfRule type="expression" dxfId="616" priority="612">
      <formula>AND(OR(ISTEXT(C355),ISTEXT(E355),ISTEXT(F355),ISNUMBER(G355)),ISBLANK(BT355))</formula>
    </cfRule>
  </conditionalFormatting>
  <conditionalFormatting sqref="BT421:BT426">
    <cfRule type="expression" dxfId="615" priority="611">
      <formula>AND(OR(ISTEXT(C421),ISTEXT(E421),ISTEXT(F421),ISNUMBER(G421)),ISBLANK(BT421))</formula>
    </cfRule>
  </conditionalFormatting>
  <conditionalFormatting sqref="BT427:BT493">
    <cfRule type="expression" dxfId="614" priority="610">
      <formula>AND(OR(ISTEXT(C427),ISTEXT(E427),ISTEXT(F427),ISNUMBER(G427)),ISBLANK(BT427))</formula>
    </cfRule>
  </conditionalFormatting>
  <conditionalFormatting sqref="BT494:BT559">
    <cfRule type="expression" dxfId="613" priority="609">
      <formula>AND(OR(ISTEXT(C494),ISTEXT(E494),ISTEXT(F494),ISNUMBER(G494)),ISBLANK(BT494))</formula>
    </cfRule>
  </conditionalFormatting>
  <conditionalFormatting sqref="BR9:BS10 BS11:BS299 BR11:BR1508">
    <cfRule type="expression" dxfId="612" priority="608">
      <formula>AND(OR(ISTEXT(A9),ISTEXT(C9),ISTEXT(D9),ISNUMBER(E9)),ISBLANK(BR9))</formula>
    </cfRule>
  </conditionalFormatting>
  <conditionalFormatting sqref="P9:P63 P269:P287">
    <cfRule type="expression" dxfId="611" priority="607">
      <formula>AND(OR(ISTEXT(A9),ISTEXT(C9),ISTEXT(D9),ISNUMBER(E9)),ISBLANK(P9))</formula>
    </cfRule>
  </conditionalFormatting>
  <conditionalFormatting sqref="U9:U63 U269:U287">
    <cfRule type="expression" dxfId="610" priority="606">
      <formula>AND(OR(ISTEXT(A9),ISTEXT(C9),ISTEXT(D9),ISNUMBER(E9)),ISBLANK(U9))</formula>
    </cfRule>
  </conditionalFormatting>
  <conditionalFormatting sqref="X9:X63 X269:X287">
    <cfRule type="expression" dxfId="609" priority="605">
      <formula>AND(OR(ISTEXT(A9),ISTEXT(C9),ISTEXT(D9),ISNUMBER(E9)),ISBLANK(X9))</formula>
    </cfRule>
  </conditionalFormatting>
  <conditionalFormatting sqref="AM9:AM63 AM269:AM287">
    <cfRule type="expression" dxfId="608" priority="604">
      <formula>AND(OR(ISTEXT(A9),ISTEXT(C9),ISTEXT(D9),ISNUMBER(E9)),ISBLANK(AM9))</formula>
    </cfRule>
  </conditionalFormatting>
  <conditionalFormatting sqref="AO9:AO63 AO269:AO287">
    <cfRule type="expression" dxfId="607" priority="603">
      <formula>AND(OR(ISTEXT(A9),ISTEXT(C9),ISTEXT(D9),ISNUMBER(E9)),ISBLANK(AO9))</formula>
    </cfRule>
  </conditionalFormatting>
  <conditionalFormatting sqref="S9:S63 S269:S287">
    <cfRule type="expression" dxfId="606" priority="602">
      <formula>AND(OR(ISTEXT(A9),ISTEXT(C9),ISTEXT(D9),ISNUMBER(E9)),ISBLANK(S9))</formula>
    </cfRule>
  </conditionalFormatting>
  <conditionalFormatting sqref="T9:T63 T269:T287">
    <cfRule type="expression" dxfId="605" priority="601">
      <formula>AND(S9="M - Member/Employee",ISBLANK(T9))</formula>
    </cfRule>
  </conditionalFormatting>
  <conditionalFormatting sqref="AA9:AA63 AA269:AA287">
    <cfRule type="expression" dxfId="604" priority="600">
      <formula>AND(S9="M - Member/Employee",ISBLANK(AA9))</formula>
    </cfRule>
  </conditionalFormatting>
  <conditionalFormatting sqref="Q9:Q63 Q269:Q287">
    <cfRule type="expression" dxfId="603" priority="599">
      <formula>AND(OR(ISTEXT(A9),ISTEXT(C9),ISTEXT(D9),ISNUMBER(E9)),ISBLANK(Q9))</formula>
    </cfRule>
  </conditionalFormatting>
  <conditionalFormatting sqref="V9:V63 V269:V287">
    <cfRule type="expression" dxfId="602" priority="598">
      <formula>AND(OR(ISTEXT(A9),ISTEXT(C9),ISTEXT(D9),ISNUMBER(E9)),ISBLANK(V9))</formula>
    </cfRule>
  </conditionalFormatting>
  <conditionalFormatting sqref="Y9:Y63 Y269:Y287">
    <cfRule type="expression" dxfId="601" priority="597">
      <formula>AND(OR(ISTEXT(A9),ISTEXT(C9),ISTEXT(D9),ISNUMBER(E9)),ISBLANK(Y9))</formula>
    </cfRule>
  </conditionalFormatting>
  <conditionalFormatting sqref="Z9:Z63 Z269:Z287">
    <cfRule type="expression" dxfId="600" priority="596">
      <formula>AND(S9="M - Member/Employee",ISBLANK(Z9))</formula>
    </cfRule>
  </conditionalFormatting>
  <conditionalFormatting sqref="AD9:AD63 AD269:AD287">
    <cfRule type="expression" dxfId="599" priority="595">
      <formula>AND(AC9="Yes",ISBLANK(AD9))</formula>
    </cfRule>
  </conditionalFormatting>
  <conditionalFormatting sqref="AE9:AE63 AE269:AE287">
    <cfRule type="expression" dxfId="598" priority="594">
      <formula>AND(AC9="Yes",ISBLANK(AE9))</formula>
    </cfRule>
  </conditionalFormatting>
  <conditionalFormatting sqref="AF9:AF63 AF269:AF287">
    <cfRule type="expression" dxfId="597" priority="593">
      <formula>AND(AC9="Yes",ISBLANK(AF9))</formula>
    </cfRule>
  </conditionalFormatting>
  <conditionalFormatting sqref="AG9:AG63 AG269:AG287">
    <cfRule type="expression" dxfId="596" priority="592">
      <formula>AND(AC9="Yes",ISBLANK(AG9))</formula>
    </cfRule>
  </conditionalFormatting>
  <conditionalFormatting sqref="AH9:AH63 AH269:AH287">
    <cfRule type="expression" dxfId="595" priority="591">
      <formula>AND(AC9="Yes",ISBLANK(AH9))</formula>
    </cfRule>
  </conditionalFormatting>
  <conditionalFormatting sqref="AP9:AP63 AP269:AP287">
    <cfRule type="expression" dxfId="594" priority="590">
      <formula>AND(OR(ISTEXT(A9),ISTEXT(C9),ISTEXT(D9),ISNUMBER(E9)),ISBLANK(AP9))</formula>
    </cfRule>
  </conditionalFormatting>
  <conditionalFormatting sqref="AQ9:AQ63 AQ269:AQ287">
    <cfRule type="expression" dxfId="593" priority="589">
      <formula>AND(OR(ISTEXT(A9),ISTEXT(C9),ISTEXT(D9),ISNUMBER(E9)),ISBLANK(AQ9))</formula>
    </cfRule>
  </conditionalFormatting>
  <conditionalFormatting sqref="B9:B63 B269:B287 BH269:BH287">
    <cfRule type="expression" dxfId="592" priority="588">
      <formula>AND(ISTEXT(A9),ISBLANK(B9))</formula>
    </cfRule>
  </conditionalFormatting>
  <conditionalFormatting sqref="AT269:AT287 AT9:AT63">
    <cfRule type="expression" dxfId="591" priority="587">
      <formula>AND(ISNUMBER(AS9),ISBLANK(AT9))</formula>
    </cfRule>
  </conditionalFormatting>
  <conditionalFormatting sqref="BH9:BH63">
    <cfRule type="expression" dxfId="590" priority="586">
      <formula>AND(ISTEXT(BG9),ISBLANK(BH9))</formula>
    </cfRule>
  </conditionalFormatting>
  <conditionalFormatting sqref="P64:P129">
    <cfRule type="expression" dxfId="589" priority="585">
      <formula>AND(OR(ISTEXT(A64),ISTEXT(C64),ISTEXT(D64),ISNUMBER(E64)),ISBLANK(P64))</formula>
    </cfRule>
  </conditionalFormatting>
  <conditionalFormatting sqref="U64:U129">
    <cfRule type="expression" dxfId="588" priority="584">
      <formula>AND(OR(ISTEXT(A64),ISTEXT(C64),ISTEXT(D64),ISNUMBER(E64)),ISBLANK(U64))</formula>
    </cfRule>
  </conditionalFormatting>
  <conditionalFormatting sqref="X64:X129">
    <cfRule type="expression" dxfId="587" priority="583">
      <formula>AND(OR(ISTEXT(A64),ISTEXT(C64),ISTEXT(D64),ISNUMBER(E64)),ISBLANK(X64))</formula>
    </cfRule>
  </conditionalFormatting>
  <conditionalFormatting sqref="AM64:AM129">
    <cfRule type="expression" dxfId="586" priority="582">
      <formula>AND(OR(ISTEXT(A64),ISTEXT(C64),ISTEXT(D64),ISNUMBER(E64)),ISBLANK(AM64))</formula>
    </cfRule>
  </conditionalFormatting>
  <conditionalFormatting sqref="AO64:AO129">
    <cfRule type="expression" dxfId="585" priority="581">
      <formula>AND(OR(ISTEXT(A64),ISTEXT(C64),ISTEXT(D64),ISNUMBER(E64)),ISBLANK(AO64))</formula>
    </cfRule>
  </conditionalFormatting>
  <conditionalFormatting sqref="S64:S129">
    <cfRule type="expression" dxfId="584" priority="580">
      <formula>AND(OR(ISTEXT(A64),ISTEXT(C64),ISTEXT(D64),ISNUMBER(E64)),ISBLANK(S64))</formula>
    </cfRule>
  </conditionalFormatting>
  <conditionalFormatting sqref="T64:T129">
    <cfRule type="expression" dxfId="583" priority="579">
      <formula>AND(S64="M - Member/Employee",ISBLANK(T64))</formula>
    </cfRule>
  </conditionalFormatting>
  <conditionalFormatting sqref="AA64:AA129">
    <cfRule type="expression" dxfId="582" priority="578">
      <formula>AND(S64="M - Member/Employee",ISBLANK(AA64))</formula>
    </cfRule>
  </conditionalFormatting>
  <conditionalFormatting sqref="Q64:Q129">
    <cfRule type="expression" dxfId="581" priority="577">
      <formula>AND(OR(ISTEXT(A64),ISTEXT(C64),ISTEXT(D64),ISNUMBER(E64)),ISBLANK(Q64))</formula>
    </cfRule>
  </conditionalFormatting>
  <conditionalFormatting sqref="V64:V129">
    <cfRule type="expression" dxfId="580" priority="576">
      <formula>AND(OR(ISTEXT(A64),ISTEXT(C64),ISTEXT(D64),ISNUMBER(E64)),ISBLANK(V64))</formula>
    </cfRule>
  </conditionalFormatting>
  <conditionalFormatting sqref="Y64:Y129">
    <cfRule type="expression" dxfId="579" priority="575">
      <formula>AND(OR(ISTEXT(A64),ISTEXT(C64),ISTEXT(D64),ISNUMBER(E64)),ISBLANK(Y64))</formula>
    </cfRule>
  </conditionalFormatting>
  <conditionalFormatting sqref="Z64:Z129">
    <cfRule type="expression" dxfId="578" priority="574">
      <formula>AND(S64="M - Member/Employee",ISBLANK(Z64))</formula>
    </cfRule>
  </conditionalFormatting>
  <conditionalFormatting sqref="AD64:AD129">
    <cfRule type="expression" dxfId="577" priority="573">
      <formula>AND(AC64="Yes",ISBLANK(AD64))</formula>
    </cfRule>
  </conditionalFormatting>
  <conditionalFormatting sqref="AE64:AE129">
    <cfRule type="expression" dxfId="576" priority="572">
      <formula>AND(AC64="Yes",ISBLANK(AE64))</formula>
    </cfRule>
  </conditionalFormatting>
  <conditionalFormatting sqref="AF64:AF129">
    <cfRule type="expression" dxfId="575" priority="571">
      <formula>AND(AC64="Yes",ISBLANK(AF64))</formula>
    </cfRule>
  </conditionalFormatting>
  <conditionalFormatting sqref="AG64:AG129">
    <cfRule type="expression" dxfId="574" priority="570">
      <formula>AND(AC64="Yes",ISBLANK(AG64))</formula>
    </cfRule>
  </conditionalFormatting>
  <conditionalFormatting sqref="AH64:AH129">
    <cfRule type="expression" dxfId="573" priority="569">
      <formula>AND(AC64="Yes",ISBLANK(AH64))</formula>
    </cfRule>
  </conditionalFormatting>
  <conditionalFormatting sqref="AP64:AP129">
    <cfRule type="expression" dxfId="572" priority="568">
      <formula>AND(OR(ISTEXT(A64),ISTEXT(C64),ISTEXT(D64),ISNUMBER(E64)),ISBLANK(AP64))</formula>
    </cfRule>
  </conditionalFormatting>
  <conditionalFormatting sqref="AQ64:AQ129">
    <cfRule type="expression" dxfId="571" priority="567">
      <formula>AND(OR(ISTEXT(A64),ISTEXT(C64),ISTEXT(D64),ISNUMBER(E64)),ISBLANK(AQ64))</formula>
    </cfRule>
  </conditionalFormatting>
  <conditionalFormatting sqref="B64:B129">
    <cfRule type="expression" dxfId="570" priority="566">
      <formula>AND(ISTEXT(A64),ISBLANK(B64))</formula>
    </cfRule>
  </conditionalFormatting>
  <conditionalFormatting sqref="AT64:AT129">
    <cfRule type="expression" dxfId="569" priority="565">
      <formula>AND(ISNUMBER(AS64),ISBLANK(AT64))</formula>
    </cfRule>
  </conditionalFormatting>
  <conditionalFormatting sqref="BH64:BH129">
    <cfRule type="expression" dxfId="568" priority="564">
      <formula>AND(ISTEXT(BG64),ISBLANK(BH64))</formula>
    </cfRule>
  </conditionalFormatting>
  <conditionalFormatting sqref="P130:P135">
    <cfRule type="expression" dxfId="567" priority="563">
      <formula>AND(OR(ISTEXT(A130),ISTEXT(C130),ISTEXT(D130),ISNUMBER(E130)),ISBLANK(P130))</formula>
    </cfRule>
  </conditionalFormatting>
  <conditionalFormatting sqref="U130:U135">
    <cfRule type="expression" dxfId="566" priority="562">
      <formula>AND(OR(ISTEXT(A130),ISTEXT(C130),ISTEXT(D130),ISNUMBER(E130)),ISBLANK(U130))</formula>
    </cfRule>
  </conditionalFormatting>
  <conditionalFormatting sqref="X130:X135">
    <cfRule type="expression" dxfId="565" priority="561">
      <formula>AND(OR(ISTEXT(A130),ISTEXT(C130),ISTEXT(D130),ISNUMBER(E130)),ISBLANK(X130))</formula>
    </cfRule>
  </conditionalFormatting>
  <conditionalFormatting sqref="AM130:AM135">
    <cfRule type="expression" dxfId="564" priority="560">
      <formula>AND(OR(ISTEXT(A130),ISTEXT(C130),ISTEXT(D130),ISNUMBER(E130)),ISBLANK(AM130))</formula>
    </cfRule>
  </conditionalFormatting>
  <conditionalFormatting sqref="AO130:AO135">
    <cfRule type="expression" dxfId="563" priority="559">
      <formula>AND(OR(ISTEXT(A130),ISTEXT(C130),ISTEXT(D130),ISNUMBER(E130)),ISBLANK(AO130))</formula>
    </cfRule>
  </conditionalFormatting>
  <conditionalFormatting sqref="S130:S135">
    <cfRule type="expression" dxfId="562" priority="558">
      <formula>AND(OR(ISTEXT(A130),ISTEXT(C130),ISTEXT(D130),ISNUMBER(E130)),ISBLANK(S130))</formula>
    </cfRule>
  </conditionalFormatting>
  <conditionalFormatting sqref="T130:T135">
    <cfRule type="expression" dxfId="561" priority="557">
      <formula>AND(S130="M - Member/Employee",ISBLANK(T130))</formula>
    </cfRule>
  </conditionalFormatting>
  <conditionalFormatting sqref="AA130:AA135">
    <cfRule type="expression" dxfId="560" priority="556">
      <formula>AND(S130="M - Member/Employee",ISBLANK(AA130))</formula>
    </cfRule>
  </conditionalFormatting>
  <conditionalFormatting sqref="Q130:Q135">
    <cfRule type="expression" dxfId="559" priority="555">
      <formula>AND(OR(ISTEXT(A130),ISTEXT(C130),ISTEXT(D130),ISNUMBER(E130)),ISBLANK(Q130))</formula>
    </cfRule>
  </conditionalFormatting>
  <conditionalFormatting sqref="V130:V135">
    <cfRule type="expression" dxfId="558" priority="554">
      <formula>AND(OR(ISTEXT(A130),ISTEXT(C130),ISTEXT(D130),ISNUMBER(E130)),ISBLANK(V130))</formula>
    </cfRule>
  </conditionalFormatting>
  <conditionalFormatting sqref="Y130:Y135">
    <cfRule type="expression" dxfId="557" priority="553">
      <formula>AND(OR(ISTEXT(A130),ISTEXT(C130),ISTEXT(D130),ISNUMBER(E130)),ISBLANK(Y130))</formula>
    </cfRule>
  </conditionalFormatting>
  <conditionalFormatting sqref="Z130:Z135">
    <cfRule type="expression" dxfId="556" priority="552">
      <formula>AND(S130="M - Member/Employee",ISBLANK(Z130))</formula>
    </cfRule>
  </conditionalFormatting>
  <conditionalFormatting sqref="AD130:AD135">
    <cfRule type="expression" dxfId="555" priority="551">
      <formula>AND(AC130="Yes",ISBLANK(AD130))</formula>
    </cfRule>
  </conditionalFormatting>
  <conditionalFormatting sqref="AE130:AE135">
    <cfRule type="expression" dxfId="554" priority="550">
      <formula>AND(AC130="Yes",ISBLANK(AE130))</formula>
    </cfRule>
  </conditionalFormatting>
  <conditionalFormatting sqref="AF130:AF135">
    <cfRule type="expression" dxfId="553" priority="549">
      <formula>AND(AC130="Yes",ISBLANK(AF130))</formula>
    </cfRule>
  </conditionalFormatting>
  <conditionalFormatting sqref="AG130:AG135">
    <cfRule type="expression" dxfId="552" priority="548">
      <formula>AND(AC130="Yes",ISBLANK(AG130))</formula>
    </cfRule>
  </conditionalFormatting>
  <conditionalFormatting sqref="AH130:AH135">
    <cfRule type="expression" dxfId="551" priority="547">
      <formula>AND(AC130="Yes",ISBLANK(AH130))</formula>
    </cfRule>
  </conditionalFormatting>
  <conditionalFormatting sqref="AP130:AP135">
    <cfRule type="expression" dxfId="550" priority="546">
      <formula>AND(OR(ISTEXT(A130),ISTEXT(C130),ISTEXT(D130),ISNUMBER(E130)),ISBLANK(AP130))</formula>
    </cfRule>
  </conditionalFormatting>
  <conditionalFormatting sqref="AQ130:AQ135">
    <cfRule type="expression" dxfId="549" priority="545">
      <formula>AND(OR(ISTEXT(A130),ISTEXT(C130),ISTEXT(D130),ISNUMBER(E130)),ISBLANK(AQ130))</formula>
    </cfRule>
  </conditionalFormatting>
  <conditionalFormatting sqref="B130:B135">
    <cfRule type="expression" dxfId="548" priority="544">
      <formula>AND(ISTEXT(A130),ISBLANK(B130))</formula>
    </cfRule>
  </conditionalFormatting>
  <conditionalFormatting sqref="AT130:AT135">
    <cfRule type="expression" dxfId="547" priority="543">
      <formula>AND(ISNUMBER(AS130),ISBLANK(AT130))</formula>
    </cfRule>
  </conditionalFormatting>
  <conditionalFormatting sqref="BH130:BH135">
    <cfRule type="expression" dxfId="546" priority="542">
      <formula>AND(ISTEXT(BG130),ISBLANK(BH130))</formula>
    </cfRule>
  </conditionalFormatting>
  <conditionalFormatting sqref="P136:P202">
    <cfRule type="expression" dxfId="545" priority="541">
      <formula>AND(OR(ISTEXT(A136),ISTEXT(C136),ISTEXT(D136),ISNUMBER(E136)),ISBLANK(P136))</formula>
    </cfRule>
  </conditionalFormatting>
  <conditionalFormatting sqref="U136:U202">
    <cfRule type="expression" dxfId="544" priority="540">
      <formula>AND(OR(ISTEXT(A136),ISTEXT(C136),ISTEXT(D136),ISNUMBER(E136)),ISBLANK(U136))</formula>
    </cfRule>
  </conditionalFormatting>
  <conditionalFormatting sqref="X136:X202">
    <cfRule type="expression" dxfId="543" priority="539">
      <formula>AND(OR(ISTEXT(A136),ISTEXT(C136),ISTEXT(D136),ISNUMBER(E136)),ISBLANK(X136))</formula>
    </cfRule>
  </conditionalFormatting>
  <conditionalFormatting sqref="AM136:AM202">
    <cfRule type="expression" dxfId="542" priority="538">
      <formula>AND(OR(ISTEXT(A136),ISTEXT(C136),ISTEXT(D136),ISNUMBER(E136)),ISBLANK(AM136))</formula>
    </cfRule>
  </conditionalFormatting>
  <conditionalFormatting sqref="AO136:AO202">
    <cfRule type="expression" dxfId="541" priority="537">
      <formula>AND(OR(ISTEXT(A136),ISTEXT(C136),ISTEXT(D136),ISNUMBER(E136)),ISBLANK(AO136))</formula>
    </cfRule>
  </conditionalFormatting>
  <conditionalFormatting sqref="S136:S202">
    <cfRule type="expression" dxfId="540" priority="536">
      <formula>AND(OR(ISTEXT(A136),ISTEXT(C136),ISTEXT(D136),ISNUMBER(E136)),ISBLANK(S136))</formula>
    </cfRule>
  </conditionalFormatting>
  <conditionalFormatting sqref="T136:T202">
    <cfRule type="expression" dxfId="539" priority="535">
      <formula>AND(S136="M - Member/Employee",ISBLANK(T136))</formula>
    </cfRule>
  </conditionalFormatting>
  <conditionalFormatting sqref="AA136:AA202">
    <cfRule type="expression" dxfId="538" priority="534">
      <formula>AND(S136="M - Member/Employee",ISBLANK(AA136))</formula>
    </cfRule>
  </conditionalFormatting>
  <conditionalFormatting sqref="Q136:Q202">
    <cfRule type="expression" dxfId="537" priority="533">
      <formula>AND(OR(ISTEXT(A136),ISTEXT(C136),ISTEXT(D136),ISNUMBER(E136)),ISBLANK(Q136))</formula>
    </cfRule>
  </conditionalFormatting>
  <conditionalFormatting sqref="V136:V202">
    <cfRule type="expression" dxfId="536" priority="532">
      <formula>AND(OR(ISTEXT(A136),ISTEXT(C136),ISTEXT(D136),ISNUMBER(E136)),ISBLANK(V136))</formula>
    </cfRule>
  </conditionalFormatting>
  <conditionalFormatting sqref="Y136:Y202">
    <cfRule type="expression" dxfId="535" priority="531">
      <formula>AND(OR(ISTEXT(A136),ISTEXT(C136),ISTEXT(D136),ISNUMBER(E136)),ISBLANK(Y136))</formula>
    </cfRule>
  </conditionalFormatting>
  <conditionalFormatting sqref="Z136:Z202">
    <cfRule type="expression" dxfId="534" priority="530">
      <formula>AND(S136="M - Member/Employee",ISBLANK(Z136))</formula>
    </cfRule>
  </conditionalFormatting>
  <conditionalFormatting sqref="AD136:AD202">
    <cfRule type="expression" dxfId="533" priority="529">
      <formula>AND(AC136="Yes",ISBLANK(AD136))</formula>
    </cfRule>
  </conditionalFormatting>
  <conditionalFormatting sqref="AE136:AE202">
    <cfRule type="expression" dxfId="532" priority="528">
      <formula>AND(AC136="Yes",ISBLANK(AE136))</formula>
    </cfRule>
  </conditionalFormatting>
  <conditionalFormatting sqref="AF136:AF202">
    <cfRule type="expression" dxfId="531" priority="527">
      <formula>AND(AC136="Yes",ISBLANK(AF136))</formula>
    </cfRule>
  </conditionalFormatting>
  <conditionalFormatting sqref="AG136:AG202">
    <cfRule type="expression" dxfId="530" priority="526">
      <formula>AND(AC136="Yes",ISBLANK(AG136))</formula>
    </cfRule>
  </conditionalFormatting>
  <conditionalFormatting sqref="AH136:AH202">
    <cfRule type="expression" dxfId="529" priority="525">
      <formula>AND(AC136="Yes",ISBLANK(AH136))</formula>
    </cfRule>
  </conditionalFormatting>
  <conditionalFormatting sqref="AP136:AP202">
    <cfRule type="expression" dxfId="528" priority="524">
      <formula>AND(OR(ISTEXT(A136),ISTEXT(C136),ISTEXT(D136),ISNUMBER(E136)),ISBLANK(AP136))</formula>
    </cfRule>
  </conditionalFormatting>
  <conditionalFormatting sqref="AQ136:AQ202">
    <cfRule type="expression" dxfId="527" priority="523">
      <formula>AND(OR(ISTEXT(A136),ISTEXT(C136),ISTEXT(D136),ISNUMBER(E136)),ISBLANK(AQ136))</formula>
    </cfRule>
  </conditionalFormatting>
  <conditionalFormatting sqref="B136:B202">
    <cfRule type="expression" dxfId="526" priority="522">
      <formula>AND(ISTEXT(A136),ISBLANK(B136))</formula>
    </cfRule>
  </conditionalFormatting>
  <conditionalFormatting sqref="AT136:AT202">
    <cfRule type="expression" dxfId="525" priority="521">
      <formula>AND(ISNUMBER(AS136),ISBLANK(AT136))</formula>
    </cfRule>
  </conditionalFormatting>
  <conditionalFormatting sqref="BH136:BH202">
    <cfRule type="expression" dxfId="524" priority="520">
      <formula>AND(ISTEXT(BG136),ISBLANK(BH136))</formula>
    </cfRule>
  </conditionalFormatting>
  <conditionalFormatting sqref="P203:P268">
    <cfRule type="expression" dxfId="523" priority="519">
      <formula>AND(OR(ISTEXT(A203),ISTEXT(C203),ISTEXT(D203),ISNUMBER(E203)),ISBLANK(P203))</formula>
    </cfRule>
  </conditionalFormatting>
  <conditionalFormatting sqref="U203:U268">
    <cfRule type="expression" dxfId="522" priority="518">
      <formula>AND(OR(ISTEXT(A203),ISTEXT(C203),ISTEXT(D203),ISNUMBER(E203)),ISBLANK(U203))</formula>
    </cfRule>
  </conditionalFormatting>
  <conditionalFormatting sqref="X203:X268">
    <cfRule type="expression" dxfId="521" priority="517">
      <formula>AND(OR(ISTEXT(A203),ISTEXT(C203),ISTEXT(D203),ISNUMBER(E203)),ISBLANK(X203))</formula>
    </cfRule>
  </conditionalFormatting>
  <conditionalFormatting sqref="AM203:AM268">
    <cfRule type="expression" dxfId="520" priority="516">
      <formula>AND(OR(ISTEXT(A203),ISTEXT(C203),ISTEXT(D203),ISNUMBER(E203)),ISBLANK(AM203))</formula>
    </cfRule>
  </conditionalFormatting>
  <conditionalFormatting sqref="AO203:AO268">
    <cfRule type="expression" dxfId="519" priority="515">
      <formula>AND(OR(ISTEXT(A203),ISTEXT(C203),ISTEXT(D203),ISNUMBER(E203)),ISBLANK(AO203))</formula>
    </cfRule>
  </conditionalFormatting>
  <conditionalFormatting sqref="S203:S268">
    <cfRule type="expression" dxfId="518" priority="514">
      <formula>AND(OR(ISTEXT(A203),ISTEXT(C203),ISTEXT(D203),ISNUMBER(E203)),ISBLANK(S203))</formula>
    </cfRule>
  </conditionalFormatting>
  <conditionalFormatting sqref="T203:T268">
    <cfRule type="expression" dxfId="517" priority="513">
      <formula>AND(S203="M - Member/Employee",ISBLANK(T203))</formula>
    </cfRule>
  </conditionalFormatting>
  <conditionalFormatting sqref="AA203:AA268">
    <cfRule type="expression" dxfId="516" priority="512">
      <formula>AND(S203="M - Member/Employee",ISBLANK(AA203))</formula>
    </cfRule>
  </conditionalFormatting>
  <conditionalFormatting sqref="Q203:Q268">
    <cfRule type="expression" dxfId="515" priority="511">
      <formula>AND(OR(ISTEXT(A203),ISTEXT(C203),ISTEXT(D203),ISNUMBER(E203)),ISBLANK(Q203))</formula>
    </cfRule>
  </conditionalFormatting>
  <conditionalFormatting sqref="V203:V268">
    <cfRule type="expression" dxfId="514" priority="510">
      <formula>AND(OR(ISTEXT(A203),ISTEXT(C203),ISTEXT(D203),ISNUMBER(E203)),ISBLANK(V203))</formula>
    </cfRule>
  </conditionalFormatting>
  <conditionalFormatting sqref="Y203:Y268">
    <cfRule type="expression" dxfId="513" priority="509">
      <formula>AND(OR(ISTEXT(A203),ISTEXT(C203),ISTEXT(D203),ISNUMBER(E203)),ISBLANK(Y203))</formula>
    </cfRule>
  </conditionalFormatting>
  <conditionalFormatting sqref="Z203:Z268">
    <cfRule type="expression" dxfId="512" priority="508">
      <formula>AND(S203="M - Member/Employee",ISBLANK(Z203))</formula>
    </cfRule>
  </conditionalFormatting>
  <conditionalFormatting sqref="AD203:AD268">
    <cfRule type="expression" dxfId="511" priority="507">
      <formula>AND(AC203="Yes",ISBLANK(AD203))</formula>
    </cfRule>
  </conditionalFormatting>
  <conditionalFormatting sqref="AE203:AE268">
    <cfRule type="expression" dxfId="510" priority="506">
      <formula>AND(AC203="Yes",ISBLANK(AE203))</formula>
    </cfRule>
  </conditionalFormatting>
  <conditionalFormatting sqref="AF203:AF268">
    <cfRule type="expression" dxfId="509" priority="505">
      <formula>AND(AC203="Yes",ISBLANK(AF203))</formula>
    </cfRule>
  </conditionalFormatting>
  <conditionalFormatting sqref="AG203:AG268">
    <cfRule type="expression" dxfId="508" priority="504">
      <formula>AND(AC203="Yes",ISBLANK(AG203))</formula>
    </cfRule>
  </conditionalFormatting>
  <conditionalFormatting sqref="AH203:AH268">
    <cfRule type="expression" dxfId="507" priority="503">
      <formula>AND(AC203="Yes",ISBLANK(AH203))</formula>
    </cfRule>
  </conditionalFormatting>
  <conditionalFormatting sqref="AP203:AP268">
    <cfRule type="expression" dxfId="506" priority="502">
      <formula>AND(OR(ISTEXT(A203),ISTEXT(C203),ISTEXT(D203),ISNUMBER(E203)),ISBLANK(AP203))</formula>
    </cfRule>
  </conditionalFormatting>
  <conditionalFormatting sqref="AQ203:AQ268">
    <cfRule type="expression" dxfId="505" priority="501">
      <formula>AND(OR(ISTEXT(A203),ISTEXT(C203),ISTEXT(D203),ISNUMBER(E203)),ISBLANK(AQ203))</formula>
    </cfRule>
  </conditionalFormatting>
  <conditionalFormatting sqref="B203:B268">
    <cfRule type="expression" dxfId="504" priority="500">
      <formula>AND(ISTEXT(A203),ISBLANK(B203))</formula>
    </cfRule>
  </conditionalFormatting>
  <conditionalFormatting sqref="AT203:AT268">
    <cfRule type="expression" dxfId="503" priority="499">
      <formula>AND(ISNUMBER(AS203),ISBLANK(AT203))</formula>
    </cfRule>
  </conditionalFormatting>
  <conditionalFormatting sqref="BH203:BH268">
    <cfRule type="expression" dxfId="502" priority="498">
      <formula>AND(ISTEXT(BG203),ISBLANK(BH203))</formula>
    </cfRule>
  </conditionalFormatting>
  <conditionalFormatting sqref="BT288:BT299">
    <cfRule type="expression" dxfId="501" priority="497">
      <formula>AND(OR(ISTEXT(C288),ISTEXT(E288),ISTEXT(F288),ISNUMBER(G288)),ISBLANK(BT288))</formula>
    </cfRule>
  </conditionalFormatting>
  <conditionalFormatting sqref="BT9:BT63 BT269:BT287">
    <cfRule type="expression" dxfId="500" priority="496">
      <formula>AND(OR(ISTEXT(C9),ISTEXT(E9),ISTEXT(F9),ISNUMBER(G9)),ISBLANK(BT9))</formula>
    </cfRule>
  </conditionalFormatting>
  <conditionalFormatting sqref="BT64:BT129">
    <cfRule type="expression" dxfId="499" priority="495">
      <formula>AND(OR(ISTEXT(C64),ISTEXT(E64),ISTEXT(F64),ISNUMBER(G64)),ISBLANK(BT64))</formula>
    </cfRule>
  </conditionalFormatting>
  <conditionalFormatting sqref="BT130:BT135">
    <cfRule type="expression" dxfId="498" priority="494">
      <formula>AND(OR(ISTEXT(C130),ISTEXT(E130),ISTEXT(F130),ISNUMBER(G130)),ISBLANK(BT130))</formula>
    </cfRule>
  </conditionalFormatting>
  <conditionalFormatting sqref="BT136:BT202">
    <cfRule type="expression" dxfId="497" priority="493">
      <formula>AND(OR(ISTEXT(C136),ISTEXT(E136),ISTEXT(F136),ISNUMBER(G136)),ISBLANK(BT136))</formula>
    </cfRule>
  </conditionalFormatting>
  <conditionalFormatting sqref="BT203:BT268">
    <cfRule type="expression" dxfId="496" priority="492">
      <formula>AND(OR(ISTEXT(C203),ISTEXT(E203),ISTEXT(F203),ISNUMBER(G203)),ISBLANK(BT203))</formula>
    </cfRule>
  </conditionalFormatting>
  <conditionalFormatting sqref="P1037:P1043">
    <cfRule type="expression" dxfId="495" priority="491">
      <formula>AND(OR(ISTEXT(A1037),ISTEXT(C1037),ISTEXT(D1037),ISNUMBER(E1037)),ISBLANK(P1037))</formula>
    </cfRule>
  </conditionalFormatting>
  <conditionalFormatting sqref="U1037:U1043">
    <cfRule type="expression" dxfId="494" priority="490">
      <formula>AND(OR(ISTEXT(A1037),ISTEXT(C1037),ISTEXT(D1037),ISNUMBER(E1037)),ISBLANK(U1037))</formula>
    </cfRule>
  </conditionalFormatting>
  <conditionalFormatting sqref="X1037:X1043">
    <cfRule type="expression" dxfId="493" priority="489">
      <formula>AND(OR(ISTEXT(A1037),ISTEXT(C1037),ISTEXT(D1037),ISNUMBER(E1037)),ISBLANK(X1037))</formula>
    </cfRule>
  </conditionalFormatting>
  <conditionalFormatting sqref="AM1037:AM1043">
    <cfRule type="expression" dxfId="492" priority="488">
      <formula>AND(OR(ISTEXT(A1037),ISTEXT(C1037),ISTEXT(D1037),ISNUMBER(E1037)),ISBLANK(AM1037))</formula>
    </cfRule>
  </conditionalFormatting>
  <conditionalFormatting sqref="AO1037:AO1043">
    <cfRule type="expression" dxfId="491" priority="487">
      <formula>AND(OR(ISTEXT(A1037),ISTEXT(C1037),ISTEXT(D1037),ISNUMBER(E1037)),ISBLANK(AO1037))</formula>
    </cfRule>
  </conditionalFormatting>
  <conditionalFormatting sqref="S1037:S1043">
    <cfRule type="expression" dxfId="490" priority="486">
      <formula>AND(OR(ISTEXT(A1037),ISTEXT(C1037),ISTEXT(D1037),ISNUMBER(E1037)),ISBLANK(S1037))</formula>
    </cfRule>
  </conditionalFormatting>
  <conditionalFormatting sqref="T1037:T1043">
    <cfRule type="expression" dxfId="489" priority="485">
      <formula>AND(S1037="M - Member/Employee",ISBLANK(T1037))</formula>
    </cfRule>
  </conditionalFormatting>
  <conditionalFormatting sqref="AA1037:AA1043">
    <cfRule type="expression" dxfId="488" priority="484">
      <formula>AND(S1037="M - Member/Employee",ISBLANK(AA1037))</formula>
    </cfRule>
  </conditionalFormatting>
  <conditionalFormatting sqref="Q1037:Q1043">
    <cfRule type="expression" dxfId="487" priority="483">
      <formula>AND(OR(ISTEXT(A1037),ISTEXT(C1037),ISTEXT(D1037),ISNUMBER(E1037)),ISBLANK(Q1037))</formula>
    </cfRule>
  </conditionalFormatting>
  <conditionalFormatting sqref="V1037:V1043">
    <cfRule type="expression" dxfId="486" priority="482">
      <formula>AND(OR(ISTEXT(A1037),ISTEXT(C1037),ISTEXT(D1037),ISNUMBER(E1037)),ISBLANK(V1037))</formula>
    </cfRule>
  </conditionalFormatting>
  <conditionalFormatting sqref="Y1037:Y1043">
    <cfRule type="expression" dxfId="485" priority="481">
      <formula>AND(OR(ISTEXT(A1037),ISTEXT(C1037),ISTEXT(D1037),ISNUMBER(E1037)),ISBLANK(Y1037))</formula>
    </cfRule>
  </conditionalFormatting>
  <conditionalFormatting sqref="Z1037:Z1043">
    <cfRule type="expression" dxfId="484" priority="480">
      <formula>AND(S1037="M - Member/Employee",ISBLANK(Z1037))</formula>
    </cfRule>
  </conditionalFormatting>
  <conditionalFormatting sqref="AD1037:AD1043">
    <cfRule type="expression" dxfId="483" priority="479">
      <formula>AND(AC1037="Yes",ISBLANK(AD1037))</formula>
    </cfRule>
  </conditionalFormatting>
  <conditionalFormatting sqref="AE1037:AE1043">
    <cfRule type="expression" dxfId="482" priority="478">
      <formula>AND(AC1037="Yes",ISBLANK(AE1037))</formula>
    </cfRule>
  </conditionalFormatting>
  <conditionalFormatting sqref="AF1037:AF1043">
    <cfRule type="expression" dxfId="481" priority="477">
      <formula>AND(AC1037="Yes",ISBLANK(AF1037))</formula>
    </cfRule>
  </conditionalFormatting>
  <conditionalFormatting sqref="AG1037:AG1043">
    <cfRule type="expression" dxfId="480" priority="476">
      <formula>AND(AC1037="Yes",ISBLANK(AG1037))</formula>
    </cfRule>
  </conditionalFormatting>
  <conditionalFormatting sqref="AH1037:AH1043">
    <cfRule type="expression" dxfId="479" priority="475">
      <formula>AND(AC1037="Yes",ISBLANK(AH1037))</formula>
    </cfRule>
  </conditionalFormatting>
  <conditionalFormatting sqref="AP1037:AP1043">
    <cfRule type="expression" dxfId="478" priority="474">
      <formula>AND(OR(ISTEXT(A1037),ISTEXT(C1037),ISTEXT(D1037),ISNUMBER(E1037)),ISBLANK(AP1037))</formula>
    </cfRule>
  </conditionalFormatting>
  <conditionalFormatting sqref="AQ1037:AQ1043">
    <cfRule type="expression" dxfId="477" priority="473">
      <formula>AND(OR(ISTEXT(A1037),ISTEXT(C1037),ISTEXT(D1037),ISNUMBER(E1037)),ISBLANK(AQ1037))</formula>
    </cfRule>
  </conditionalFormatting>
  <conditionalFormatting sqref="B1037:B1043 BH1037:BH1043">
    <cfRule type="expression" dxfId="476" priority="472">
      <formula>AND(ISTEXT(A1037),ISBLANK(B1037))</formula>
    </cfRule>
  </conditionalFormatting>
  <conditionalFormatting sqref="AT1037:AT1043">
    <cfRule type="expression" dxfId="475" priority="471">
      <formula>AND(ISNUMBER(AS1037),ISBLANK(AT1037))</formula>
    </cfRule>
  </conditionalFormatting>
  <conditionalFormatting sqref="P1018:P1036">
    <cfRule type="expression" dxfId="474" priority="470">
      <formula>AND(OR(ISTEXT(A1018),ISTEXT(C1018),ISTEXT(D1018),ISNUMBER(E1018)),ISBLANK(P1018))</formula>
    </cfRule>
  </conditionalFormatting>
  <conditionalFormatting sqref="U1018:U1036">
    <cfRule type="expression" dxfId="473" priority="469">
      <formula>AND(OR(ISTEXT(A1018),ISTEXT(C1018),ISTEXT(D1018),ISNUMBER(E1018)),ISBLANK(U1018))</formula>
    </cfRule>
  </conditionalFormatting>
  <conditionalFormatting sqref="X1018:X1036">
    <cfRule type="expression" dxfId="472" priority="468">
      <formula>AND(OR(ISTEXT(A1018),ISTEXT(C1018),ISTEXT(D1018),ISNUMBER(E1018)),ISBLANK(X1018))</formula>
    </cfRule>
  </conditionalFormatting>
  <conditionalFormatting sqref="AM1018:AM1036">
    <cfRule type="expression" dxfId="471" priority="467">
      <formula>AND(OR(ISTEXT(A1018),ISTEXT(C1018),ISTEXT(D1018),ISNUMBER(E1018)),ISBLANK(AM1018))</formula>
    </cfRule>
  </conditionalFormatting>
  <conditionalFormatting sqref="AO1018:AO1036">
    <cfRule type="expression" dxfId="470" priority="466">
      <formula>AND(OR(ISTEXT(A1018),ISTEXT(C1018),ISTEXT(D1018),ISNUMBER(E1018)),ISBLANK(AO1018))</formula>
    </cfRule>
  </conditionalFormatting>
  <conditionalFormatting sqref="S1018:S1036">
    <cfRule type="expression" dxfId="469" priority="465">
      <formula>AND(OR(ISTEXT(A1018),ISTEXT(C1018),ISTEXT(D1018),ISNUMBER(E1018)),ISBLANK(S1018))</formula>
    </cfRule>
  </conditionalFormatting>
  <conditionalFormatting sqref="T1018:T1036">
    <cfRule type="expression" dxfId="468" priority="464">
      <formula>AND(S1018="M - Member/Employee",ISBLANK(T1018))</formula>
    </cfRule>
  </conditionalFormatting>
  <conditionalFormatting sqref="AA1018:AA1036">
    <cfRule type="expression" dxfId="467" priority="463">
      <formula>AND(S1018="M - Member/Employee",ISBLANK(AA1018))</formula>
    </cfRule>
  </conditionalFormatting>
  <conditionalFormatting sqref="Q1018:Q1036">
    <cfRule type="expression" dxfId="466" priority="462">
      <formula>AND(OR(ISTEXT(A1018),ISTEXT(C1018),ISTEXT(D1018),ISNUMBER(E1018)),ISBLANK(Q1018))</formula>
    </cfRule>
  </conditionalFormatting>
  <conditionalFormatting sqref="V1018:V1036">
    <cfRule type="expression" dxfId="465" priority="461">
      <formula>AND(OR(ISTEXT(A1018),ISTEXT(C1018),ISTEXT(D1018),ISNUMBER(E1018)),ISBLANK(V1018))</formula>
    </cfRule>
  </conditionalFormatting>
  <conditionalFormatting sqref="Y1018:Y1036">
    <cfRule type="expression" dxfId="464" priority="460">
      <formula>AND(OR(ISTEXT(A1018),ISTEXT(C1018),ISTEXT(D1018),ISNUMBER(E1018)),ISBLANK(Y1018))</formula>
    </cfRule>
  </conditionalFormatting>
  <conditionalFormatting sqref="Z1018:Z1036">
    <cfRule type="expression" dxfId="463" priority="459">
      <formula>AND(S1018="M - Member/Employee",ISBLANK(Z1018))</formula>
    </cfRule>
  </conditionalFormatting>
  <conditionalFormatting sqref="AD1018:AD1036">
    <cfRule type="expression" dxfId="462" priority="458">
      <formula>AND(AC1018="Yes",ISBLANK(AD1018))</formula>
    </cfRule>
  </conditionalFormatting>
  <conditionalFormatting sqref="AE1018:AE1036">
    <cfRule type="expression" dxfId="461" priority="457">
      <formula>AND(AC1018="Yes",ISBLANK(AE1018))</formula>
    </cfRule>
  </conditionalFormatting>
  <conditionalFormatting sqref="AF1018:AF1036">
    <cfRule type="expression" dxfId="460" priority="456">
      <formula>AND(AC1018="Yes",ISBLANK(AF1018))</formula>
    </cfRule>
  </conditionalFormatting>
  <conditionalFormatting sqref="AG1018:AG1036">
    <cfRule type="expression" dxfId="459" priority="455">
      <formula>AND(AC1018="Yes",ISBLANK(AG1018))</formula>
    </cfRule>
  </conditionalFormatting>
  <conditionalFormatting sqref="AH1018:AH1036">
    <cfRule type="expression" dxfId="458" priority="454">
      <formula>AND(AC1018="Yes",ISBLANK(AH1018))</formula>
    </cfRule>
  </conditionalFormatting>
  <conditionalFormatting sqref="AP1018:AP1036">
    <cfRule type="expression" dxfId="457" priority="453">
      <formula>AND(OR(ISTEXT(A1018),ISTEXT(C1018),ISTEXT(D1018),ISNUMBER(E1018)),ISBLANK(AP1018))</formula>
    </cfRule>
  </conditionalFormatting>
  <conditionalFormatting sqref="AQ1018:AQ1036">
    <cfRule type="expression" dxfId="456" priority="452">
      <formula>AND(OR(ISTEXT(A1018),ISTEXT(C1018),ISTEXT(D1018),ISNUMBER(E1018)),ISBLANK(AQ1018))</formula>
    </cfRule>
  </conditionalFormatting>
  <conditionalFormatting sqref="B1018:B1036 BH1018:BH1036">
    <cfRule type="expression" dxfId="455" priority="451">
      <formula>AND(ISTEXT(A1018),ISBLANK(B1018))</formula>
    </cfRule>
  </conditionalFormatting>
  <conditionalFormatting sqref="AT1018:AT1036">
    <cfRule type="expression" dxfId="454" priority="450">
      <formula>AND(ISNUMBER(AS1018),ISBLANK(AT1018))</formula>
    </cfRule>
  </conditionalFormatting>
  <conditionalFormatting sqref="P987:P1017 P780:P842">
    <cfRule type="expression" dxfId="453" priority="449">
      <formula>AND(OR(ISTEXT(A780),ISTEXT(C780),ISTEXT(D780),ISNUMBER(E780)),ISBLANK(P780))</formula>
    </cfRule>
  </conditionalFormatting>
  <conditionalFormatting sqref="U987:U1017 U780:U842">
    <cfRule type="expression" dxfId="452" priority="448">
      <formula>AND(OR(ISTEXT(A780),ISTEXT(C780),ISTEXT(D780),ISNUMBER(E780)),ISBLANK(U780))</formula>
    </cfRule>
  </conditionalFormatting>
  <conditionalFormatting sqref="X987:X1017 X780:X842">
    <cfRule type="expression" dxfId="451" priority="447">
      <formula>AND(OR(ISTEXT(A780),ISTEXT(C780),ISTEXT(D780),ISNUMBER(E780)),ISBLANK(X780))</formula>
    </cfRule>
  </conditionalFormatting>
  <conditionalFormatting sqref="AM987:AM1017 AM780:AM842">
    <cfRule type="expression" dxfId="450" priority="446">
      <formula>AND(OR(ISTEXT(A780),ISTEXT(C780),ISTEXT(D780),ISNUMBER(E780)),ISBLANK(AM780))</formula>
    </cfRule>
  </conditionalFormatting>
  <conditionalFormatting sqref="AO987:AO1017 AO780:AO842">
    <cfRule type="expression" dxfId="449" priority="445">
      <formula>AND(OR(ISTEXT(A780),ISTEXT(C780),ISTEXT(D780),ISNUMBER(E780)),ISBLANK(AO780))</formula>
    </cfRule>
  </conditionalFormatting>
  <conditionalFormatting sqref="S987:S1017 S780:S842">
    <cfRule type="expression" dxfId="448" priority="444">
      <formula>AND(OR(ISTEXT(A780),ISTEXT(C780),ISTEXT(D780),ISNUMBER(E780)),ISBLANK(S780))</formula>
    </cfRule>
  </conditionalFormatting>
  <conditionalFormatting sqref="T987:T1017 T780:T842">
    <cfRule type="expression" dxfId="447" priority="443">
      <formula>AND(S780="M - Member/Employee",ISBLANK(T780))</formula>
    </cfRule>
  </conditionalFormatting>
  <conditionalFormatting sqref="AA987:AA1017 AA780:AA842">
    <cfRule type="expression" dxfId="446" priority="442">
      <formula>AND(S780="M - Member/Employee",ISBLANK(AA780))</formula>
    </cfRule>
  </conditionalFormatting>
  <conditionalFormatting sqref="Q987:Q1017 Q780:Q842">
    <cfRule type="expression" dxfId="445" priority="441">
      <formula>AND(OR(ISTEXT(A780),ISTEXT(C780),ISTEXT(D780),ISNUMBER(E780)),ISBLANK(Q780))</formula>
    </cfRule>
  </conditionalFormatting>
  <conditionalFormatting sqref="V987:V1017 V780:V842">
    <cfRule type="expression" dxfId="444" priority="440">
      <formula>AND(OR(ISTEXT(A780),ISTEXT(C780),ISTEXT(D780),ISNUMBER(E780)),ISBLANK(V780))</formula>
    </cfRule>
  </conditionalFormatting>
  <conditionalFormatting sqref="Y987:Y1017 Y780:Y842">
    <cfRule type="expression" dxfId="443" priority="439">
      <formula>AND(OR(ISTEXT(A780),ISTEXT(C780),ISTEXT(D780),ISNUMBER(E780)),ISBLANK(Y780))</formula>
    </cfRule>
  </conditionalFormatting>
  <conditionalFormatting sqref="Z987:Z1017 Z780:Z842">
    <cfRule type="expression" dxfId="442" priority="438">
      <formula>AND(S780="M - Member/Employee",ISBLANK(Z780))</formula>
    </cfRule>
  </conditionalFormatting>
  <conditionalFormatting sqref="AD987:AD1017 AD780:AD842">
    <cfRule type="expression" dxfId="441" priority="437">
      <formula>AND(AC780="Yes",ISBLANK(AD780))</formula>
    </cfRule>
  </conditionalFormatting>
  <conditionalFormatting sqref="AE987:AE1017 AE780:AE842">
    <cfRule type="expression" dxfId="440" priority="436">
      <formula>AND(AC780="Yes",ISBLANK(AE780))</formula>
    </cfRule>
  </conditionalFormatting>
  <conditionalFormatting sqref="AF987:AF1017 AF780:AF842">
    <cfRule type="expression" dxfId="439" priority="435">
      <formula>AND(AC780="Yes",ISBLANK(AF780))</formula>
    </cfRule>
  </conditionalFormatting>
  <conditionalFormatting sqref="AG987:AG1017 AG780:AG842">
    <cfRule type="expression" dxfId="438" priority="434">
      <formula>AND(AC780="Yes",ISBLANK(AG780))</formula>
    </cfRule>
  </conditionalFormatting>
  <conditionalFormatting sqref="AH987:AH1017 AH780:AH842">
    <cfRule type="expression" dxfId="437" priority="433">
      <formula>AND(AC780="Yes",ISBLANK(AH780))</formula>
    </cfRule>
  </conditionalFormatting>
  <conditionalFormatting sqref="AP987:AP1017 AP780:AP842">
    <cfRule type="expression" dxfId="436" priority="432">
      <formula>AND(OR(ISTEXT(A780),ISTEXT(C780),ISTEXT(D780),ISNUMBER(E780)),ISBLANK(AP780))</formula>
    </cfRule>
  </conditionalFormatting>
  <conditionalFormatting sqref="AQ987:AQ1017 AQ780:AQ842">
    <cfRule type="expression" dxfId="435" priority="431">
      <formula>AND(OR(ISTEXT(A780),ISTEXT(C780),ISTEXT(D780),ISNUMBER(E780)),ISBLANK(AQ780))</formula>
    </cfRule>
  </conditionalFormatting>
  <conditionalFormatting sqref="B987:B1017 B780:B842">
    <cfRule type="expression" dxfId="434" priority="430">
      <formula>AND(ISTEXT(A780),ISBLANK(B780))</formula>
    </cfRule>
  </conditionalFormatting>
  <conditionalFormatting sqref="AT987:AT1017 AT780:AT842">
    <cfRule type="expression" dxfId="433" priority="429">
      <formula>AND(ISNUMBER(AS780),ISBLANK(AT780))</formula>
    </cfRule>
  </conditionalFormatting>
  <conditionalFormatting sqref="BH987:BH1017 BH780:BH842">
    <cfRule type="expression" dxfId="432" priority="428">
      <formula>AND(ISTEXT(BG780),ISBLANK(BH780))</formula>
    </cfRule>
  </conditionalFormatting>
  <conditionalFormatting sqref="BT1037:BT1043">
    <cfRule type="expression" dxfId="431" priority="427">
      <formula>AND(OR(ISTEXT(C1037),ISTEXT(E1037),ISTEXT(F1037),ISNUMBER(G1037)),ISBLANK(BT1037))</formula>
    </cfRule>
  </conditionalFormatting>
  <conditionalFormatting sqref="BT1018:BT1036">
    <cfRule type="expression" dxfId="430" priority="426">
      <formula>AND(OR(ISTEXT(C1018),ISTEXT(E1018),ISTEXT(F1018),ISNUMBER(G1018)),ISBLANK(BT1018))</formula>
    </cfRule>
  </conditionalFormatting>
  <conditionalFormatting sqref="BT987:BT1017 BT780:BT842">
    <cfRule type="expression" dxfId="429" priority="425">
      <formula>AND(OR(ISTEXT(C780),ISTEXT(E780),ISTEXT(F780),ISNUMBER(G780)),ISBLANK(BT780))</formula>
    </cfRule>
  </conditionalFormatting>
  <conditionalFormatting sqref="P976:P986">
    <cfRule type="expression" dxfId="428" priority="424">
      <formula>AND(OR(ISTEXT(A976),ISTEXT(C976),ISTEXT(D976),ISNUMBER(E976)),ISBLANK(P976))</formula>
    </cfRule>
  </conditionalFormatting>
  <conditionalFormatting sqref="U976:U986">
    <cfRule type="expression" dxfId="427" priority="423">
      <formula>AND(OR(ISTEXT(A976),ISTEXT(C976),ISTEXT(D976),ISNUMBER(E976)),ISBLANK(U976))</formula>
    </cfRule>
  </conditionalFormatting>
  <conditionalFormatting sqref="X976:X986">
    <cfRule type="expression" dxfId="426" priority="422">
      <formula>AND(OR(ISTEXT(A976),ISTEXT(C976),ISTEXT(D976),ISNUMBER(E976)),ISBLANK(X976))</formula>
    </cfRule>
  </conditionalFormatting>
  <conditionalFormatting sqref="AM976:AM986">
    <cfRule type="expression" dxfId="425" priority="421">
      <formula>AND(OR(ISTEXT(A976),ISTEXT(C976),ISTEXT(D976),ISNUMBER(E976)),ISBLANK(AM976))</formula>
    </cfRule>
  </conditionalFormatting>
  <conditionalFormatting sqref="AO976:AO986">
    <cfRule type="expression" dxfId="424" priority="420">
      <formula>AND(OR(ISTEXT(A976),ISTEXT(C976),ISTEXT(D976),ISNUMBER(E976)),ISBLANK(AO976))</formula>
    </cfRule>
  </conditionalFormatting>
  <conditionalFormatting sqref="S976:S986">
    <cfRule type="expression" dxfId="423" priority="419">
      <formula>AND(OR(ISTEXT(A976),ISTEXT(C976),ISTEXT(D976),ISNUMBER(E976)),ISBLANK(S976))</formula>
    </cfRule>
  </conditionalFormatting>
  <conditionalFormatting sqref="T976:T986">
    <cfRule type="expression" dxfId="422" priority="418">
      <formula>AND(S976="M - Member/Employee",ISBLANK(T976))</formula>
    </cfRule>
  </conditionalFormatting>
  <conditionalFormatting sqref="AA976:AA986">
    <cfRule type="expression" dxfId="421" priority="417">
      <formula>AND(S976="M - Member/Employee",ISBLANK(AA976))</formula>
    </cfRule>
  </conditionalFormatting>
  <conditionalFormatting sqref="Q976:Q986">
    <cfRule type="expression" dxfId="420" priority="416">
      <formula>AND(OR(ISTEXT(A976),ISTEXT(C976),ISTEXT(D976),ISNUMBER(E976)),ISBLANK(Q976))</formula>
    </cfRule>
  </conditionalFormatting>
  <conditionalFormatting sqref="V976:V986">
    <cfRule type="expression" dxfId="419" priority="415">
      <formula>AND(OR(ISTEXT(A976),ISTEXT(C976),ISTEXT(D976),ISNUMBER(E976)),ISBLANK(V976))</formula>
    </cfRule>
  </conditionalFormatting>
  <conditionalFormatting sqref="Y976:Y986">
    <cfRule type="expression" dxfId="418" priority="414">
      <formula>AND(OR(ISTEXT(A976),ISTEXT(C976),ISTEXT(D976),ISNUMBER(E976)),ISBLANK(Y976))</formula>
    </cfRule>
  </conditionalFormatting>
  <conditionalFormatting sqref="Z976:Z986">
    <cfRule type="expression" dxfId="417" priority="413">
      <formula>AND(S976="M - Member/Employee",ISBLANK(Z976))</formula>
    </cfRule>
  </conditionalFormatting>
  <conditionalFormatting sqref="AD976:AD986">
    <cfRule type="expression" dxfId="416" priority="412">
      <formula>AND(AC976="Yes",ISBLANK(AD976))</formula>
    </cfRule>
  </conditionalFormatting>
  <conditionalFormatting sqref="AE976:AE986">
    <cfRule type="expression" dxfId="415" priority="411">
      <formula>AND(AC976="Yes",ISBLANK(AE976))</formula>
    </cfRule>
  </conditionalFormatting>
  <conditionalFormatting sqref="AF976:AF986">
    <cfRule type="expression" dxfId="414" priority="410">
      <formula>AND(AC976="Yes",ISBLANK(AF976))</formula>
    </cfRule>
  </conditionalFormatting>
  <conditionalFormatting sqref="AG976:AG986">
    <cfRule type="expression" dxfId="413" priority="409">
      <formula>AND(AC976="Yes",ISBLANK(AG976))</formula>
    </cfRule>
  </conditionalFormatting>
  <conditionalFormatting sqref="AH976:AH986">
    <cfRule type="expression" dxfId="412" priority="408">
      <formula>AND(AC976="Yes",ISBLANK(AH976))</formula>
    </cfRule>
  </conditionalFormatting>
  <conditionalFormatting sqref="AP976:AP986">
    <cfRule type="expression" dxfId="411" priority="407">
      <formula>AND(OR(ISTEXT(A976),ISTEXT(C976),ISTEXT(D976),ISNUMBER(E976)),ISBLANK(AP976))</formula>
    </cfRule>
  </conditionalFormatting>
  <conditionalFormatting sqref="AQ976:AQ986">
    <cfRule type="expression" dxfId="410" priority="406">
      <formula>AND(OR(ISTEXT(A976),ISTEXT(C976),ISTEXT(D976),ISNUMBER(E976)),ISBLANK(AQ976))</formula>
    </cfRule>
  </conditionalFormatting>
  <conditionalFormatting sqref="B976:B986 BH976:BH986">
    <cfRule type="expression" dxfId="409" priority="405">
      <formula>AND(ISTEXT(A976),ISBLANK(B976))</formula>
    </cfRule>
  </conditionalFormatting>
  <conditionalFormatting sqref="AT976:AT986">
    <cfRule type="expression" dxfId="408" priority="404">
      <formula>AND(ISNUMBER(AS976),ISBLANK(AT976))</formula>
    </cfRule>
  </conditionalFormatting>
  <conditionalFormatting sqref="P869:P909">
    <cfRule type="expression" dxfId="407" priority="403">
      <formula>AND(OR(ISTEXT(A869),ISTEXT(C869),ISTEXT(D869),ISNUMBER(E869)),ISBLANK(P869))</formula>
    </cfRule>
  </conditionalFormatting>
  <conditionalFormatting sqref="U869:U909">
    <cfRule type="expression" dxfId="406" priority="402">
      <formula>AND(OR(ISTEXT(A869),ISTEXT(C869),ISTEXT(D869),ISNUMBER(E869)),ISBLANK(U869))</formula>
    </cfRule>
  </conditionalFormatting>
  <conditionalFormatting sqref="X869:X909">
    <cfRule type="expression" dxfId="405" priority="401">
      <formula>AND(OR(ISTEXT(A869),ISTEXT(C869),ISTEXT(D869),ISNUMBER(E869)),ISBLANK(X869))</formula>
    </cfRule>
  </conditionalFormatting>
  <conditionalFormatting sqref="AM869:AM909">
    <cfRule type="expression" dxfId="404" priority="400">
      <formula>AND(OR(ISTEXT(A869),ISTEXT(C869),ISTEXT(D869),ISNUMBER(E869)),ISBLANK(AM869))</formula>
    </cfRule>
  </conditionalFormatting>
  <conditionalFormatting sqref="AO869:AO909">
    <cfRule type="expression" dxfId="403" priority="399">
      <formula>AND(OR(ISTEXT(A869),ISTEXT(C869),ISTEXT(D869),ISNUMBER(E869)),ISBLANK(AO869))</formula>
    </cfRule>
  </conditionalFormatting>
  <conditionalFormatting sqref="S869:S909">
    <cfRule type="expression" dxfId="402" priority="398">
      <formula>AND(OR(ISTEXT(A869),ISTEXT(C869),ISTEXT(D869),ISNUMBER(E869)),ISBLANK(S869))</formula>
    </cfRule>
  </conditionalFormatting>
  <conditionalFormatting sqref="T869:T909">
    <cfRule type="expression" dxfId="401" priority="397">
      <formula>AND(S869="M - Member/Employee",ISBLANK(T869))</formula>
    </cfRule>
  </conditionalFormatting>
  <conditionalFormatting sqref="AA869:AA909">
    <cfRule type="expression" dxfId="400" priority="396">
      <formula>AND(S869="M - Member/Employee",ISBLANK(AA869))</formula>
    </cfRule>
  </conditionalFormatting>
  <conditionalFormatting sqref="Q869:Q909">
    <cfRule type="expression" dxfId="399" priority="395">
      <formula>AND(OR(ISTEXT(A869),ISTEXT(C869),ISTEXT(D869),ISNUMBER(E869)),ISBLANK(Q869))</formula>
    </cfRule>
  </conditionalFormatting>
  <conditionalFormatting sqref="V869:V909">
    <cfRule type="expression" dxfId="398" priority="394">
      <formula>AND(OR(ISTEXT(A869),ISTEXT(C869),ISTEXT(D869),ISNUMBER(E869)),ISBLANK(V869))</formula>
    </cfRule>
  </conditionalFormatting>
  <conditionalFormatting sqref="Y869:Y909">
    <cfRule type="expression" dxfId="397" priority="393">
      <formula>AND(OR(ISTEXT(A869),ISTEXT(C869),ISTEXT(D869),ISNUMBER(E869)),ISBLANK(Y869))</formula>
    </cfRule>
  </conditionalFormatting>
  <conditionalFormatting sqref="Z869:Z909">
    <cfRule type="expression" dxfId="396" priority="392">
      <formula>AND(S869="M - Member/Employee",ISBLANK(Z869))</formula>
    </cfRule>
  </conditionalFormatting>
  <conditionalFormatting sqref="AD869:AD909">
    <cfRule type="expression" dxfId="395" priority="391">
      <formula>AND(AC869="Yes",ISBLANK(AD869))</formula>
    </cfRule>
  </conditionalFormatting>
  <conditionalFormatting sqref="AE869:AE909">
    <cfRule type="expression" dxfId="394" priority="390">
      <formula>AND(AC869="Yes",ISBLANK(AE869))</formula>
    </cfRule>
  </conditionalFormatting>
  <conditionalFormatting sqref="AF869:AF909">
    <cfRule type="expression" dxfId="393" priority="389">
      <formula>AND(AC869="Yes",ISBLANK(AF869))</formula>
    </cfRule>
  </conditionalFormatting>
  <conditionalFormatting sqref="AG869:AG909">
    <cfRule type="expression" dxfId="392" priority="388">
      <formula>AND(AC869="Yes",ISBLANK(AG869))</formula>
    </cfRule>
  </conditionalFormatting>
  <conditionalFormatting sqref="AH869:AH909">
    <cfRule type="expression" dxfId="391" priority="387">
      <formula>AND(AC869="Yes",ISBLANK(AH869))</formula>
    </cfRule>
  </conditionalFormatting>
  <conditionalFormatting sqref="AP869:AP909">
    <cfRule type="expression" dxfId="390" priority="386">
      <formula>AND(OR(ISTEXT(A869),ISTEXT(C869),ISTEXT(D869),ISNUMBER(E869)),ISBLANK(AP869))</formula>
    </cfRule>
  </conditionalFormatting>
  <conditionalFormatting sqref="AQ869:AQ909">
    <cfRule type="expression" dxfId="389" priority="385">
      <formula>AND(OR(ISTEXT(A869),ISTEXT(C869),ISTEXT(D869),ISNUMBER(E869)),ISBLANK(AQ869))</formula>
    </cfRule>
  </conditionalFormatting>
  <conditionalFormatting sqref="B869:B909">
    <cfRule type="expression" dxfId="388" priority="384">
      <formula>AND(ISTEXT(A869),ISBLANK(B869))</formula>
    </cfRule>
  </conditionalFormatting>
  <conditionalFormatting sqref="AT869:AT909">
    <cfRule type="expression" dxfId="387" priority="383">
      <formula>AND(ISNUMBER(AS869),ISBLANK(AT869))</formula>
    </cfRule>
  </conditionalFormatting>
  <conditionalFormatting sqref="BH869:BH909">
    <cfRule type="expression" dxfId="386" priority="382">
      <formula>AND(ISTEXT(BG869),ISBLANK(BH869))</formula>
    </cfRule>
  </conditionalFormatting>
  <conditionalFormatting sqref="P910:P975">
    <cfRule type="expression" dxfId="385" priority="381">
      <formula>AND(OR(ISTEXT(A910),ISTEXT(C910),ISTEXT(D910),ISNUMBER(E910)),ISBLANK(P910))</formula>
    </cfRule>
  </conditionalFormatting>
  <conditionalFormatting sqref="U910:U975">
    <cfRule type="expression" dxfId="384" priority="380">
      <formula>AND(OR(ISTEXT(A910),ISTEXT(C910),ISTEXT(D910),ISNUMBER(E910)),ISBLANK(U910))</formula>
    </cfRule>
  </conditionalFormatting>
  <conditionalFormatting sqref="X910:X975">
    <cfRule type="expression" dxfId="383" priority="379">
      <formula>AND(OR(ISTEXT(A910),ISTEXT(C910),ISTEXT(D910),ISNUMBER(E910)),ISBLANK(X910))</formula>
    </cfRule>
  </conditionalFormatting>
  <conditionalFormatting sqref="AM910:AM975">
    <cfRule type="expression" dxfId="382" priority="378">
      <formula>AND(OR(ISTEXT(A910),ISTEXT(C910),ISTEXT(D910),ISNUMBER(E910)),ISBLANK(AM910))</formula>
    </cfRule>
  </conditionalFormatting>
  <conditionalFormatting sqref="AO910:AO975">
    <cfRule type="expression" dxfId="381" priority="377">
      <formula>AND(OR(ISTEXT(A910),ISTEXT(C910),ISTEXT(D910),ISNUMBER(E910)),ISBLANK(AO910))</formula>
    </cfRule>
  </conditionalFormatting>
  <conditionalFormatting sqref="S910:S975">
    <cfRule type="expression" dxfId="380" priority="376">
      <formula>AND(OR(ISTEXT(A910),ISTEXT(C910),ISTEXT(D910),ISNUMBER(E910)),ISBLANK(S910))</formula>
    </cfRule>
  </conditionalFormatting>
  <conditionalFormatting sqref="T910:T975">
    <cfRule type="expression" dxfId="379" priority="375">
      <formula>AND(S910="M - Member/Employee",ISBLANK(T910))</formula>
    </cfRule>
  </conditionalFormatting>
  <conditionalFormatting sqref="AA910:AA975">
    <cfRule type="expression" dxfId="378" priority="374">
      <formula>AND(S910="M - Member/Employee",ISBLANK(AA910))</formula>
    </cfRule>
  </conditionalFormatting>
  <conditionalFormatting sqref="Q910:Q975">
    <cfRule type="expression" dxfId="377" priority="373">
      <formula>AND(OR(ISTEXT(A910),ISTEXT(C910),ISTEXT(D910),ISNUMBER(E910)),ISBLANK(Q910))</formula>
    </cfRule>
  </conditionalFormatting>
  <conditionalFormatting sqref="V910:V975">
    <cfRule type="expression" dxfId="376" priority="372">
      <formula>AND(OR(ISTEXT(A910),ISTEXT(C910),ISTEXT(D910),ISNUMBER(E910)),ISBLANK(V910))</formula>
    </cfRule>
  </conditionalFormatting>
  <conditionalFormatting sqref="Y910:Y975">
    <cfRule type="expression" dxfId="375" priority="371">
      <formula>AND(OR(ISTEXT(A910),ISTEXT(C910),ISTEXT(D910),ISNUMBER(E910)),ISBLANK(Y910))</formula>
    </cfRule>
  </conditionalFormatting>
  <conditionalFormatting sqref="Z910:Z975">
    <cfRule type="expression" dxfId="374" priority="370">
      <formula>AND(S910="M - Member/Employee",ISBLANK(Z910))</formula>
    </cfRule>
  </conditionalFormatting>
  <conditionalFormatting sqref="AD910:AD975">
    <cfRule type="expression" dxfId="373" priority="369">
      <formula>AND(AC910="Yes",ISBLANK(AD910))</formula>
    </cfRule>
  </conditionalFormatting>
  <conditionalFormatting sqref="AE910:AE975">
    <cfRule type="expression" dxfId="372" priority="368">
      <formula>AND(AC910="Yes",ISBLANK(AE910))</formula>
    </cfRule>
  </conditionalFormatting>
  <conditionalFormatting sqref="AF910:AF975">
    <cfRule type="expression" dxfId="371" priority="367">
      <formula>AND(AC910="Yes",ISBLANK(AF910))</formula>
    </cfRule>
  </conditionalFormatting>
  <conditionalFormatting sqref="AG910:AG975">
    <cfRule type="expression" dxfId="370" priority="366">
      <formula>AND(AC910="Yes",ISBLANK(AG910))</formula>
    </cfRule>
  </conditionalFormatting>
  <conditionalFormatting sqref="AH910:AH975">
    <cfRule type="expression" dxfId="369" priority="365">
      <formula>AND(AC910="Yes",ISBLANK(AH910))</formula>
    </cfRule>
  </conditionalFormatting>
  <conditionalFormatting sqref="AP910:AP975">
    <cfRule type="expression" dxfId="368" priority="364">
      <formula>AND(OR(ISTEXT(A910),ISTEXT(C910),ISTEXT(D910),ISNUMBER(E910)),ISBLANK(AP910))</formula>
    </cfRule>
  </conditionalFormatting>
  <conditionalFormatting sqref="AQ910:AQ975">
    <cfRule type="expression" dxfId="367" priority="363">
      <formula>AND(OR(ISTEXT(A910),ISTEXT(C910),ISTEXT(D910),ISNUMBER(E910)),ISBLANK(AQ910))</formula>
    </cfRule>
  </conditionalFormatting>
  <conditionalFormatting sqref="B910:B975">
    <cfRule type="expression" dxfId="366" priority="362">
      <formula>AND(ISTEXT(A910),ISBLANK(B910))</formula>
    </cfRule>
  </conditionalFormatting>
  <conditionalFormatting sqref="AT910:AT975">
    <cfRule type="expression" dxfId="365" priority="361">
      <formula>AND(ISNUMBER(AS910),ISBLANK(AT910))</formula>
    </cfRule>
  </conditionalFormatting>
  <conditionalFormatting sqref="BH910:BH975">
    <cfRule type="expression" dxfId="364" priority="360">
      <formula>AND(ISTEXT(BG910),ISBLANK(BH910))</formula>
    </cfRule>
  </conditionalFormatting>
  <conditionalFormatting sqref="BT976:BT986">
    <cfRule type="expression" dxfId="363" priority="359">
      <formula>AND(OR(ISTEXT(C976),ISTEXT(E976),ISTEXT(F976),ISNUMBER(G976)),ISBLANK(BT976))</formula>
    </cfRule>
  </conditionalFormatting>
  <conditionalFormatting sqref="BT869:BT909">
    <cfRule type="expression" dxfId="362" priority="358">
      <formula>AND(OR(ISTEXT(C869),ISTEXT(E869),ISTEXT(F869),ISNUMBER(G869)),ISBLANK(BT869))</formula>
    </cfRule>
  </conditionalFormatting>
  <conditionalFormatting sqref="BT910:BT975">
    <cfRule type="expression" dxfId="361" priority="357">
      <formula>AND(OR(ISTEXT(C910),ISTEXT(E910),ISTEXT(F910),ISNUMBER(G910)),ISBLANK(BT910))</formula>
    </cfRule>
  </conditionalFormatting>
  <conditionalFormatting sqref="P862:P868">
    <cfRule type="expression" dxfId="360" priority="356">
      <formula>AND(OR(ISTEXT(A862),ISTEXT(C862),ISTEXT(D862),ISNUMBER(E862)),ISBLANK(P862))</formula>
    </cfRule>
  </conditionalFormatting>
  <conditionalFormatting sqref="U862:U868">
    <cfRule type="expression" dxfId="359" priority="355">
      <formula>AND(OR(ISTEXT(A862),ISTEXT(C862),ISTEXT(D862),ISNUMBER(E862)),ISBLANK(U862))</formula>
    </cfRule>
  </conditionalFormatting>
  <conditionalFormatting sqref="X862:X868">
    <cfRule type="expression" dxfId="358" priority="354">
      <formula>AND(OR(ISTEXT(A862),ISTEXT(C862),ISTEXT(D862),ISNUMBER(E862)),ISBLANK(X862))</formula>
    </cfRule>
  </conditionalFormatting>
  <conditionalFormatting sqref="AM862:AM868">
    <cfRule type="expression" dxfId="357" priority="353">
      <formula>AND(OR(ISTEXT(A862),ISTEXT(C862),ISTEXT(D862),ISNUMBER(E862)),ISBLANK(AM862))</formula>
    </cfRule>
  </conditionalFormatting>
  <conditionalFormatting sqref="AO862:AO868">
    <cfRule type="expression" dxfId="356" priority="352">
      <formula>AND(OR(ISTEXT(A862),ISTEXT(C862),ISTEXT(D862),ISNUMBER(E862)),ISBLANK(AO862))</formula>
    </cfRule>
  </conditionalFormatting>
  <conditionalFormatting sqref="S862:S868">
    <cfRule type="expression" dxfId="355" priority="351">
      <formula>AND(OR(ISTEXT(A862),ISTEXT(C862),ISTEXT(D862),ISNUMBER(E862)),ISBLANK(S862))</formula>
    </cfRule>
  </conditionalFormatting>
  <conditionalFormatting sqref="T862:T868">
    <cfRule type="expression" dxfId="354" priority="350">
      <formula>AND(S862="M - Member/Employee",ISBLANK(T862))</formula>
    </cfRule>
  </conditionalFormatting>
  <conditionalFormatting sqref="AA862:AA868">
    <cfRule type="expression" dxfId="353" priority="349">
      <formula>AND(S862="M - Member/Employee",ISBLANK(AA862))</formula>
    </cfRule>
  </conditionalFormatting>
  <conditionalFormatting sqref="Q862:Q868">
    <cfRule type="expression" dxfId="352" priority="348">
      <formula>AND(OR(ISTEXT(A862),ISTEXT(C862),ISTEXT(D862),ISNUMBER(E862)),ISBLANK(Q862))</formula>
    </cfRule>
  </conditionalFormatting>
  <conditionalFormatting sqref="V862:V868">
    <cfRule type="expression" dxfId="351" priority="347">
      <formula>AND(OR(ISTEXT(A862),ISTEXT(C862),ISTEXT(D862),ISNUMBER(E862)),ISBLANK(V862))</formula>
    </cfRule>
  </conditionalFormatting>
  <conditionalFormatting sqref="Y862:Y868">
    <cfRule type="expression" dxfId="350" priority="346">
      <formula>AND(OR(ISTEXT(A862),ISTEXT(C862),ISTEXT(D862),ISNUMBER(E862)),ISBLANK(Y862))</formula>
    </cfRule>
  </conditionalFormatting>
  <conditionalFormatting sqref="Z862:Z868">
    <cfRule type="expression" dxfId="349" priority="345">
      <formula>AND(S862="M - Member/Employee",ISBLANK(Z862))</formula>
    </cfRule>
  </conditionalFormatting>
  <conditionalFormatting sqref="AD862:AD868">
    <cfRule type="expression" dxfId="348" priority="344">
      <formula>AND(AC862="Yes",ISBLANK(AD862))</formula>
    </cfRule>
  </conditionalFormatting>
  <conditionalFormatting sqref="AE862:AE868">
    <cfRule type="expression" dxfId="347" priority="343">
      <formula>AND(AC862="Yes",ISBLANK(AE862))</formula>
    </cfRule>
  </conditionalFormatting>
  <conditionalFormatting sqref="AF862:AF868">
    <cfRule type="expression" dxfId="346" priority="342">
      <formula>AND(AC862="Yes",ISBLANK(AF862))</formula>
    </cfRule>
  </conditionalFormatting>
  <conditionalFormatting sqref="AG862:AG868">
    <cfRule type="expression" dxfId="345" priority="341">
      <formula>AND(AC862="Yes",ISBLANK(AG862))</formula>
    </cfRule>
  </conditionalFormatting>
  <conditionalFormatting sqref="AH862:AH868">
    <cfRule type="expression" dxfId="344" priority="340">
      <formula>AND(AC862="Yes",ISBLANK(AH862))</formula>
    </cfRule>
  </conditionalFormatting>
  <conditionalFormatting sqref="AP862:AP868">
    <cfRule type="expression" dxfId="343" priority="339">
      <formula>AND(OR(ISTEXT(A862),ISTEXT(C862),ISTEXT(D862),ISNUMBER(E862)),ISBLANK(AP862))</formula>
    </cfRule>
  </conditionalFormatting>
  <conditionalFormatting sqref="AQ862:AQ868">
    <cfRule type="expression" dxfId="342" priority="338">
      <formula>AND(OR(ISTEXT(A862),ISTEXT(C862),ISTEXT(D862),ISNUMBER(E862)),ISBLANK(AQ862))</formula>
    </cfRule>
  </conditionalFormatting>
  <conditionalFormatting sqref="B862:B868 BH862:BH868">
    <cfRule type="expression" dxfId="341" priority="337">
      <formula>AND(ISTEXT(A862),ISBLANK(B862))</formula>
    </cfRule>
  </conditionalFormatting>
  <conditionalFormatting sqref="AT862:AT868">
    <cfRule type="expression" dxfId="340" priority="336">
      <formula>AND(ISNUMBER(AS862),ISBLANK(AT862))</formula>
    </cfRule>
  </conditionalFormatting>
  <conditionalFormatting sqref="P843:P861">
    <cfRule type="expression" dxfId="339" priority="335">
      <formula>AND(OR(ISTEXT(A843),ISTEXT(C843),ISTEXT(D843),ISNUMBER(E843)),ISBLANK(P843))</formula>
    </cfRule>
  </conditionalFormatting>
  <conditionalFormatting sqref="U843:U861">
    <cfRule type="expression" dxfId="338" priority="334">
      <formula>AND(OR(ISTEXT(A843),ISTEXT(C843),ISTEXT(D843),ISNUMBER(E843)),ISBLANK(U843))</formula>
    </cfRule>
  </conditionalFormatting>
  <conditionalFormatting sqref="X843:X861">
    <cfRule type="expression" dxfId="337" priority="333">
      <formula>AND(OR(ISTEXT(A843),ISTEXT(C843),ISTEXT(D843),ISNUMBER(E843)),ISBLANK(X843))</formula>
    </cfRule>
  </conditionalFormatting>
  <conditionalFormatting sqref="AM843:AM861">
    <cfRule type="expression" dxfId="336" priority="332">
      <formula>AND(OR(ISTEXT(A843),ISTEXT(C843),ISTEXT(D843),ISNUMBER(E843)),ISBLANK(AM843))</formula>
    </cfRule>
  </conditionalFormatting>
  <conditionalFormatting sqref="AO843:AO861">
    <cfRule type="expression" dxfId="335" priority="331">
      <formula>AND(OR(ISTEXT(A843),ISTEXT(C843),ISTEXT(D843),ISNUMBER(E843)),ISBLANK(AO843))</formula>
    </cfRule>
  </conditionalFormatting>
  <conditionalFormatting sqref="S843:S861">
    <cfRule type="expression" dxfId="334" priority="330">
      <formula>AND(OR(ISTEXT(A843),ISTEXT(C843),ISTEXT(D843),ISNUMBER(E843)),ISBLANK(S843))</formula>
    </cfRule>
  </conditionalFormatting>
  <conditionalFormatting sqref="T843:T861">
    <cfRule type="expression" dxfId="333" priority="329">
      <formula>AND(S843="M - Member/Employee",ISBLANK(T843))</formula>
    </cfRule>
  </conditionalFormatting>
  <conditionalFormatting sqref="AA843:AA861">
    <cfRule type="expression" dxfId="332" priority="328">
      <formula>AND(S843="M - Member/Employee",ISBLANK(AA843))</formula>
    </cfRule>
  </conditionalFormatting>
  <conditionalFormatting sqref="Q843:Q861">
    <cfRule type="expression" dxfId="331" priority="327">
      <formula>AND(OR(ISTEXT(A843),ISTEXT(C843),ISTEXT(D843),ISNUMBER(E843)),ISBLANK(Q843))</formula>
    </cfRule>
  </conditionalFormatting>
  <conditionalFormatting sqref="V843:V861">
    <cfRule type="expression" dxfId="330" priority="326">
      <formula>AND(OR(ISTEXT(A843),ISTEXT(C843),ISTEXT(D843),ISNUMBER(E843)),ISBLANK(V843))</formula>
    </cfRule>
  </conditionalFormatting>
  <conditionalFormatting sqref="Y843:Y861">
    <cfRule type="expression" dxfId="329" priority="325">
      <formula>AND(OR(ISTEXT(A843),ISTEXT(C843),ISTEXT(D843),ISNUMBER(E843)),ISBLANK(Y843))</formula>
    </cfRule>
  </conditionalFormatting>
  <conditionalFormatting sqref="Z843:Z861">
    <cfRule type="expression" dxfId="328" priority="324">
      <formula>AND(S843="M - Member/Employee",ISBLANK(Z843))</formula>
    </cfRule>
  </conditionalFormatting>
  <conditionalFormatting sqref="AD843:AD861">
    <cfRule type="expression" dxfId="327" priority="323">
      <formula>AND(AC843="Yes",ISBLANK(AD843))</formula>
    </cfRule>
  </conditionalFormatting>
  <conditionalFormatting sqref="AE843:AE861">
    <cfRule type="expression" dxfId="326" priority="322">
      <formula>AND(AC843="Yes",ISBLANK(AE843))</formula>
    </cfRule>
  </conditionalFormatting>
  <conditionalFormatting sqref="AF843:AF861">
    <cfRule type="expression" dxfId="325" priority="321">
      <formula>AND(AC843="Yes",ISBLANK(AF843))</formula>
    </cfRule>
  </conditionalFormatting>
  <conditionalFormatting sqref="AG843:AG861">
    <cfRule type="expression" dxfId="324" priority="320">
      <formula>AND(AC843="Yes",ISBLANK(AG843))</formula>
    </cfRule>
  </conditionalFormatting>
  <conditionalFormatting sqref="AH843:AH861">
    <cfRule type="expression" dxfId="323" priority="319">
      <formula>AND(AC843="Yes",ISBLANK(AH843))</formula>
    </cfRule>
  </conditionalFormatting>
  <conditionalFormatting sqref="AP843:AP861">
    <cfRule type="expression" dxfId="322" priority="318">
      <formula>AND(OR(ISTEXT(A843),ISTEXT(C843),ISTEXT(D843),ISNUMBER(E843)),ISBLANK(AP843))</formula>
    </cfRule>
  </conditionalFormatting>
  <conditionalFormatting sqref="AQ843:AQ861">
    <cfRule type="expression" dxfId="321" priority="317">
      <formula>AND(OR(ISTEXT(A843),ISTEXT(C843),ISTEXT(D843),ISNUMBER(E843)),ISBLANK(AQ843))</formula>
    </cfRule>
  </conditionalFormatting>
  <conditionalFormatting sqref="B843:B861 BH843:BH861">
    <cfRule type="expression" dxfId="320" priority="316">
      <formula>AND(ISTEXT(A843),ISBLANK(B843))</formula>
    </cfRule>
  </conditionalFormatting>
  <conditionalFormatting sqref="AT843:AT861">
    <cfRule type="expression" dxfId="319" priority="315">
      <formula>AND(ISNUMBER(AS843),ISBLANK(AT843))</formula>
    </cfRule>
  </conditionalFormatting>
  <conditionalFormatting sqref="BT862:BT868">
    <cfRule type="expression" dxfId="318" priority="314">
      <formula>AND(OR(ISTEXT(C862),ISTEXT(E862),ISTEXT(F862),ISNUMBER(G862)),ISBLANK(BT862))</formula>
    </cfRule>
  </conditionalFormatting>
  <conditionalFormatting sqref="BT843:BT861">
    <cfRule type="expression" dxfId="317" priority="313">
      <formula>AND(OR(ISTEXT(C843),ISTEXT(E843),ISTEXT(F843),ISNUMBER(G843)),ISBLANK(BT843))</formula>
    </cfRule>
  </conditionalFormatting>
  <conditionalFormatting sqref="P1300:P1301">
    <cfRule type="expression" dxfId="316" priority="312">
      <formula>AND(OR(ISTEXT(A1300),ISTEXT(C1300),ISTEXT(D1300),ISNUMBER(E1300)),ISBLANK(P1300))</formula>
    </cfRule>
  </conditionalFormatting>
  <conditionalFormatting sqref="U1300:U1301">
    <cfRule type="expression" dxfId="315" priority="311">
      <formula>AND(OR(ISTEXT(A1300),ISTEXT(C1300),ISTEXT(D1300),ISNUMBER(E1300)),ISBLANK(U1300))</formula>
    </cfRule>
  </conditionalFormatting>
  <conditionalFormatting sqref="X1300:X1301">
    <cfRule type="expression" dxfId="314" priority="310">
      <formula>AND(OR(ISTEXT(A1300),ISTEXT(C1300),ISTEXT(D1300),ISNUMBER(E1300)),ISBLANK(X1300))</formula>
    </cfRule>
  </conditionalFormatting>
  <conditionalFormatting sqref="AM1300:AM1301">
    <cfRule type="expression" dxfId="313" priority="309">
      <formula>AND(OR(ISTEXT(A1300),ISTEXT(C1300),ISTEXT(D1300),ISNUMBER(E1300)),ISBLANK(AM1300))</formula>
    </cfRule>
  </conditionalFormatting>
  <conditionalFormatting sqref="AO1300:AO1301">
    <cfRule type="expression" dxfId="312" priority="308">
      <formula>AND(OR(ISTEXT(A1300),ISTEXT(C1300),ISTEXT(D1300),ISNUMBER(E1300)),ISBLANK(AO1300))</formula>
    </cfRule>
  </conditionalFormatting>
  <conditionalFormatting sqref="S1300:S1301">
    <cfRule type="expression" dxfId="311" priority="307">
      <formula>AND(OR(ISTEXT(A1300),ISTEXT(C1300),ISTEXT(D1300),ISNUMBER(E1300)),ISBLANK(S1300))</formula>
    </cfRule>
  </conditionalFormatting>
  <conditionalFormatting sqref="T1300:T1301">
    <cfRule type="expression" dxfId="310" priority="306">
      <formula>AND(S1300="M - Member/Employee",ISBLANK(T1300))</formula>
    </cfRule>
  </conditionalFormatting>
  <conditionalFormatting sqref="AA1300:AA1301">
    <cfRule type="expression" dxfId="309" priority="305">
      <formula>AND(S1300="M - Member/Employee",ISBLANK(AA1300))</formula>
    </cfRule>
  </conditionalFormatting>
  <conditionalFormatting sqref="Q1300:Q1301">
    <cfRule type="expression" dxfId="308" priority="304">
      <formula>AND(OR(ISTEXT(A1300),ISTEXT(C1300),ISTEXT(D1300),ISNUMBER(E1300)),ISBLANK(Q1300))</formula>
    </cfRule>
  </conditionalFormatting>
  <conditionalFormatting sqref="V1300:V1301">
    <cfRule type="expression" dxfId="307" priority="303">
      <formula>AND(OR(ISTEXT(A1300),ISTEXT(C1300),ISTEXT(D1300),ISNUMBER(E1300)),ISBLANK(V1300))</formula>
    </cfRule>
  </conditionalFormatting>
  <conditionalFormatting sqref="Y1300:Y1301">
    <cfRule type="expression" dxfId="306" priority="302">
      <formula>AND(OR(ISTEXT(A1300),ISTEXT(C1300),ISTEXT(D1300),ISNUMBER(E1300)),ISBLANK(Y1300))</formula>
    </cfRule>
  </conditionalFormatting>
  <conditionalFormatting sqref="Z1300:Z1301">
    <cfRule type="expression" dxfId="305" priority="301">
      <formula>AND(S1300="M - Member/Employee",ISBLANK(Z1300))</formula>
    </cfRule>
  </conditionalFormatting>
  <conditionalFormatting sqref="AD1300:AD1301">
    <cfRule type="expression" dxfId="304" priority="300">
      <formula>AND(AC1300="Yes",ISBLANK(AD1300))</formula>
    </cfRule>
  </conditionalFormatting>
  <conditionalFormatting sqref="AE1300:AE1301">
    <cfRule type="expression" dxfId="303" priority="299">
      <formula>AND(AC1300="Yes",ISBLANK(AE1300))</formula>
    </cfRule>
  </conditionalFormatting>
  <conditionalFormatting sqref="AF1300:AF1301">
    <cfRule type="expression" dxfId="302" priority="298">
      <formula>AND(AC1300="Yes",ISBLANK(AF1300))</formula>
    </cfRule>
  </conditionalFormatting>
  <conditionalFormatting sqref="AG1300:AG1301">
    <cfRule type="expression" dxfId="301" priority="297">
      <formula>AND(AC1300="Yes",ISBLANK(AG1300))</formula>
    </cfRule>
  </conditionalFormatting>
  <conditionalFormatting sqref="AH1300:AH1301">
    <cfRule type="expression" dxfId="300" priority="296">
      <formula>AND(AC1300="Yes",ISBLANK(AH1300))</formula>
    </cfRule>
  </conditionalFormatting>
  <conditionalFormatting sqref="AP1300:AP1301">
    <cfRule type="expression" dxfId="299" priority="295">
      <formula>AND(OR(ISTEXT(A1300),ISTEXT(C1300),ISTEXT(D1300),ISNUMBER(E1300)),ISBLANK(AP1300))</formula>
    </cfRule>
  </conditionalFormatting>
  <conditionalFormatting sqref="AQ1300:AQ1301">
    <cfRule type="expression" dxfId="298" priority="294">
      <formula>AND(OR(ISTEXT(A1300),ISTEXT(C1300),ISTEXT(D1300),ISNUMBER(E1300)),ISBLANK(AQ1300))</formula>
    </cfRule>
  </conditionalFormatting>
  <conditionalFormatting sqref="B1300:B1301 BH1300:BH1301">
    <cfRule type="expression" dxfId="297" priority="293">
      <formula>AND(ISTEXT(A1300),ISBLANK(B1300))</formula>
    </cfRule>
  </conditionalFormatting>
  <conditionalFormatting sqref="AT1300:AT1301">
    <cfRule type="expression" dxfId="296" priority="292">
      <formula>AND(ISNUMBER(AS1300),ISBLANK(AT1300))</formula>
    </cfRule>
  </conditionalFormatting>
  <conditionalFormatting sqref="P1281:P1299">
    <cfRule type="expression" dxfId="295" priority="291">
      <formula>AND(OR(ISTEXT(A1281),ISTEXT(C1281),ISTEXT(D1281),ISNUMBER(E1281)),ISBLANK(P1281))</formula>
    </cfRule>
  </conditionalFormatting>
  <conditionalFormatting sqref="U1281:U1299">
    <cfRule type="expression" dxfId="294" priority="290">
      <formula>AND(OR(ISTEXT(A1281),ISTEXT(C1281),ISTEXT(D1281),ISNUMBER(E1281)),ISBLANK(U1281))</formula>
    </cfRule>
  </conditionalFormatting>
  <conditionalFormatting sqref="X1281:X1299">
    <cfRule type="expression" dxfId="293" priority="289">
      <formula>AND(OR(ISTEXT(A1281),ISTEXT(C1281),ISTEXT(D1281),ISNUMBER(E1281)),ISBLANK(X1281))</formula>
    </cfRule>
  </conditionalFormatting>
  <conditionalFormatting sqref="AM1281:AM1299">
    <cfRule type="expression" dxfId="292" priority="288">
      <formula>AND(OR(ISTEXT(A1281),ISTEXT(C1281),ISTEXT(D1281),ISNUMBER(E1281)),ISBLANK(AM1281))</formula>
    </cfRule>
  </conditionalFormatting>
  <conditionalFormatting sqref="AO1281:AO1299">
    <cfRule type="expression" dxfId="291" priority="287">
      <formula>AND(OR(ISTEXT(A1281),ISTEXT(C1281),ISTEXT(D1281),ISNUMBER(E1281)),ISBLANK(AO1281))</formula>
    </cfRule>
  </conditionalFormatting>
  <conditionalFormatting sqref="S1281:S1299">
    <cfRule type="expression" dxfId="290" priority="286">
      <formula>AND(OR(ISTEXT(A1281),ISTEXT(C1281),ISTEXT(D1281),ISNUMBER(E1281)),ISBLANK(S1281))</formula>
    </cfRule>
  </conditionalFormatting>
  <conditionalFormatting sqref="T1281:T1299">
    <cfRule type="expression" dxfId="289" priority="285">
      <formula>AND(S1281="M - Member/Employee",ISBLANK(T1281))</formula>
    </cfRule>
  </conditionalFormatting>
  <conditionalFormatting sqref="AA1281:AA1299">
    <cfRule type="expression" dxfId="288" priority="284">
      <formula>AND(S1281="M - Member/Employee",ISBLANK(AA1281))</formula>
    </cfRule>
  </conditionalFormatting>
  <conditionalFormatting sqref="Q1281:Q1299">
    <cfRule type="expression" dxfId="287" priority="283">
      <formula>AND(OR(ISTEXT(A1281),ISTEXT(C1281),ISTEXT(D1281),ISNUMBER(E1281)),ISBLANK(Q1281))</formula>
    </cfRule>
  </conditionalFormatting>
  <conditionalFormatting sqref="V1281:V1299">
    <cfRule type="expression" dxfId="286" priority="282">
      <formula>AND(OR(ISTEXT(A1281),ISTEXT(C1281),ISTEXT(D1281),ISNUMBER(E1281)),ISBLANK(V1281))</formula>
    </cfRule>
  </conditionalFormatting>
  <conditionalFormatting sqref="Y1281:Y1299">
    <cfRule type="expression" dxfId="285" priority="281">
      <formula>AND(OR(ISTEXT(A1281),ISTEXT(C1281),ISTEXT(D1281),ISNUMBER(E1281)),ISBLANK(Y1281))</formula>
    </cfRule>
  </conditionalFormatting>
  <conditionalFormatting sqref="Z1281:Z1299">
    <cfRule type="expression" dxfId="284" priority="280">
      <formula>AND(S1281="M - Member/Employee",ISBLANK(Z1281))</formula>
    </cfRule>
  </conditionalFormatting>
  <conditionalFormatting sqref="AD1281:AD1299">
    <cfRule type="expression" dxfId="283" priority="279">
      <formula>AND(AC1281="Yes",ISBLANK(AD1281))</formula>
    </cfRule>
  </conditionalFormatting>
  <conditionalFormatting sqref="AE1281:AE1299">
    <cfRule type="expression" dxfId="282" priority="278">
      <formula>AND(AC1281="Yes",ISBLANK(AE1281))</formula>
    </cfRule>
  </conditionalFormatting>
  <conditionalFormatting sqref="AF1281:AF1299">
    <cfRule type="expression" dxfId="281" priority="277">
      <formula>AND(AC1281="Yes",ISBLANK(AF1281))</formula>
    </cfRule>
  </conditionalFormatting>
  <conditionalFormatting sqref="AG1281:AG1299">
    <cfRule type="expression" dxfId="280" priority="276">
      <formula>AND(AC1281="Yes",ISBLANK(AG1281))</formula>
    </cfRule>
  </conditionalFormatting>
  <conditionalFormatting sqref="AH1281:AH1299">
    <cfRule type="expression" dxfId="279" priority="275">
      <formula>AND(AC1281="Yes",ISBLANK(AH1281))</formula>
    </cfRule>
  </conditionalFormatting>
  <conditionalFormatting sqref="AP1281:AP1299">
    <cfRule type="expression" dxfId="278" priority="274">
      <formula>AND(OR(ISTEXT(A1281),ISTEXT(C1281),ISTEXT(D1281),ISNUMBER(E1281)),ISBLANK(AP1281))</formula>
    </cfRule>
  </conditionalFormatting>
  <conditionalFormatting sqref="AQ1281:AQ1299">
    <cfRule type="expression" dxfId="277" priority="273">
      <formula>AND(OR(ISTEXT(A1281),ISTEXT(C1281),ISTEXT(D1281),ISNUMBER(E1281)),ISBLANK(AQ1281))</formula>
    </cfRule>
  </conditionalFormatting>
  <conditionalFormatting sqref="B1281:B1299 BH1281:BH1299">
    <cfRule type="expression" dxfId="276" priority="272">
      <formula>AND(ISTEXT(A1281),ISBLANK(B1281))</formula>
    </cfRule>
  </conditionalFormatting>
  <conditionalFormatting sqref="AT1281:AT1299">
    <cfRule type="expression" dxfId="275" priority="271">
      <formula>AND(ISNUMBER(AS1281),ISBLANK(AT1281))</formula>
    </cfRule>
  </conditionalFormatting>
  <conditionalFormatting sqref="BT1300:BT1301">
    <cfRule type="expression" dxfId="274" priority="270">
      <formula>AND(OR(ISTEXT(C1300),ISTEXT(E1300),ISTEXT(F1300),ISNUMBER(G1300)),ISBLANK(BT1300))</formula>
    </cfRule>
  </conditionalFormatting>
  <conditionalFormatting sqref="BT1281:BT1299">
    <cfRule type="expression" dxfId="273" priority="269">
      <formula>AND(OR(ISTEXT(C1281),ISTEXT(E1281),ISTEXT(F1281),ISNUMBER(G1281)),ISBLANK(BT1281))</formula>
    </cfRule>
  </conditionalFormatting>
  <conditionalFormatting sqref="P1082:P1129">
    <cfRule type="expression" dxfId="272" priority="268">
      <formula>AND(OR(ISTEXT(A1082),ISTEXT(C1082),ISTEXT(D1082),ISNUMBER(E1082)),ISBLANK(P1082))</formula>
    </cfRule>
  </conditionalFormatting>
  <conditionalFormatting sqref="U1082:U1129">
    <cfRule type="expression" dxfId="271" priority="267">
      <formula>AND(OR(ISTEXT(A1082),ISTEXT(C1082),ISTEXT(D1082),ISNUMBER(E1082)),ISBLANK(U1082))</formula>
    </cfRule>
  </conditionalFormatting>
  <conditionalFormatting sqref="X1082:X1129">
    <cfRule type="expression" dxfId="270" priority="266">
      <formula>AND(OR(ISTEXT(A1082),ISTEXT(C1082),ISTEXT(D1082),ISNUMBER(E1082)),ISBLANK(X1082))</formula>
    </cfRule>
  </conditionalFormatting>
  <conditionalFormatting sqref="AM1082:AM1129">
    <cfRule type="expression" dxfId="269" priority="265">
      <formula>AND(OR(ISTEXT(A1082),ISTEXT(C1082),ISTEXT(D1082),ISNUMBER(E1082)),ISBLANK(AM1082))</formula>
    </cfRule>
  </conditionalFormatting>
  <conditionalFormatting sqref="AO1082:AO1129">
    <cfRule type="expression" dxfId="268" priority="264">
      <formula>AND(OR(ISTEXT(A1082),ISTEXT(C1082),ISTEXT(D1082),ISNUMBER(E1082)),ISBLANK(AO1082))</formula>
    </cfRule>
  </conditionalFormatting>
  <conditionalFormatting sqref="S1082:S1129">
    <cfRule type="expression" dxfId="267" priority="263">
      <formula>AND(OR(ISTEXT(A1082),ISTEXT(C1082),ISTEXT(D1082),ISNUMBER(E1082)),ISBLANK(S1082))</formula>
    </cfRule>
  </conditionalFormatting>
  <conditionalFormatting sqref="T1082:T1129">
    <cfRule type="expression" dxfId="266" priority="262">
      <formula>AND(S1082="M - Member/Employee",ISBLANK(T1082))</formula>
    </cfRule>
  </conditionalFormatting>
  <conditionalFormatting sqref="AA1082:AA1129">
    <cfRule type="expression" dxfId="265" priority="261">
      <formula>AND(S1082="M - Member/Employee",ISBLANK(AA1082))</formula>
    </cfRule>
  </conditionalFormatting>
  <conditionalFormatting sqref="Q1082:Q1129">
    <cfRule type="expression" dxfId="264" priority="260">
      <formula>AND(OR(ISTEXT(A1082),ISTEXT(C1082),ISTEXT(D1082),ISNUMBER(E1082)),ISBLANK(Q1082))</formula>
    </cfRule>
  </conditionalFormatting>
  <conditionalFormatting sqref="V1082:V1129">
    <cfRule type="expression" dxfId="263" priority="259">
      <formula>AND(OR(ISTEXT(A1082),ISTEXT(C1082),ISTEXT(D1082),ISNUMBER(E1082)),ISBLANK(V1082))</formula>
    </cfRule>
  </conditionalFormatting>
  <conditionalFormatting sqref="Y1082:Y1129">
    <cfRule type="expression" dxfId="262" priority="258">
      <formula>AND(OR(ISTEXT(A1082),ISTEXT(C1082),ISTEXT(D1082),ISNUMBER(E1082)),ISBLANK(Y1082))</formula>
    </cfRule>
  </conditionalFormatting>
  <conditionalFormatting sqref="Z1082:Z1129">
    <cfRule type="expression" dxfId="261" priority="257">
      <formula>AND(S1082="M - Member/Employee",ISBLANK(Z1082))</formula>
    </cfRule>
  </conditionalFormatting>
  <conditionalFormatting sqref="AD1082:AD1129">
    <cfRule type="expression" dxfId="260" priority="256">
      <formula>AND(AC1082="Yes",ISBLANK(AD1082))</formula>
    </cfRule>
  </conditionalFormatting>
  <conditionalFormatting sqref="AE1082:AE1129">
    <cfRule type="expression" dxfId="259" priority="255">
      <formula>AND(AC1082="Yes",ISBLANK(AE1082))</formula>
    </cfRule>
  </conditionalFormatting>
  <conditionalFormatting sqref="AF1082:AF1129">
    <cfRule type="expression" dxfId="258" priority="254">
      <formula>AND(AC1082="Yes",ISBLANK(AF1082))</formula>
    </cfRule>
  </conditionalFormatting>
  <conditionalFormatting sqref="AG1082:AG1129">
    <cfRule type="expression" dxfId="257" priority="253">
      <formula>AND(AC1082="Yes",ISBLANK(AG1082))</formula>
    </cfRule>
  </conditionalFormatting>
  <conditionalFormatting sqref="AH1082:AH1129">
    <cfRule type="expression" dxfId="256" priority="252">
      <formula>AND(AC1082="Yes",ISBLANK(AH1082))</formula>
    </cfRule>
  </conditionalFormatting>
  <conditionalFormatting sqref="AP1082:AP1129">
    <cfRule type="expression" dxfId="255" priority="251">
      <formula>AND(OR(ISTEXT(A1082),ISTEXT(C1082),ISTEXT(D1082),ISNUMBER(E1082)),ISBLANK(AP1082))</formula>
    </cfRule>
  </conditionalFormatting>
  <conditionalFormatting sqref="AQ1082:AQ1129">
    <cfRule type="expression" dxfId="254" priority="250">
      <formula>AND(OR(ISTEXT(A1082),ISTEXT(C1082),ISTEXT(D1082),ISNUMBER(E1082)),ISBLANK(AQ1082))</formula>
    </cfRule>
  </conditionalFormatting>
  <conditionalFormatting sqref="B1082:B1129">
    <cfRule type="expression" dxfId="253" priority="249">
      <formula>AND(ISTEXT(A1082),ISBLANK(B1082))</formula>
    </cfRule>
  </conditionalFormatting>
  <conditionalFormatting sqref="AT1082:AT1129">
    <cfRule type="expression" dxfId="252" priority="248">
      <formula>AND(ISNUMBER(AS1082),ISBLANK(AT1082))</formula>
    </cfRule>
  </conditionalFormatting>
  <conditionalFormatting sqref="BH1082:BH1129">
    <cfRule type="expression" dxfId="251" priority="247">
      <formula>AND(ISTEXT(BG1082),ISBLANK(BH1082))</formula>
    </cfRule>
  </conditionalFormatting>
  <conditionalFormatting sqref="BT1082:BT1129">
    <cfRule type="expression" dxfId="250" priority="246">
      <formula>AND(OR(ISTEXT(C1082),ISTEXT(E1082),ISTEXT(F1082),ISNUMBER(G1082)),ISBLANK(BT1082))</formula>
    </cfRule>
  </conditionalFormatting>
  <conditionalFormatting sqref="P1149:P1150">
    <cfRule type="expression" dxfId="249" priority="245">
      <formula>AND(OR(ISTEXT(A1149),ISTEXT(C1149),ISTEXT(D1149),ISNUMBER(E1149)),ISBLANK(P1149))</formula>
    </cfRule>
  </conditionalFormatting>
  <conditionalFormatting sqref="U1149:U1150">
    <cfRule type="expression" dxfId="248" priority="244">
      <formula>AND(OR(ISTEXT(A1149),ISTEXT(C1149),ISTEXT(D1149),ISNUMBER(E1149)),ISBLANK(U1149))</formula>
    </cfRule>
  </conditionalFormatting>
  <conditionalFormatting sqref="X1149:X1150">
    <cfRule type="expression" dxfId="247" priority="243">
      <formula>AND(OR(ISTEXT(A1149),ISTEXT(C1149),ISTEXT(D1149),ISNUMBER(E1149)),ISBLANK(X1149))</formula>
    </cfRule>
  </conditionalFormatting>
  <conditionalFormatting sqref="AM1149:AM1150">
    <cfRule type="expression" dxfId="246" priority="242">
      <formula>AND(OR(ISTEXT(A1149),ISTEXT(C1149),ISTEXT(D1149),ISNUMBER(E1149)),ISBLANK(AM1149))</formula>
    </cfRule>
  </conditionalFormatting>
  <conditionalFormatting sqref="AO1149:AO1150">
    <cfRule type="expression" dxfId="245" priority="241">
      <formula>AND(OR(ISTEXT(A1149),ISTEXT(C1149),ISTEXT(D1149),ISNUMBER(E1149)),ISBLANK(AO1149))</formula>
    </cfRule>
  </conditionalFormatting>
  <conditionalFormatting sqref="S1149:S1150">
    <cfRule type="expression" dxfId="244" priority="240">
      <formula>AND(OR(ISTEXT(A1149),ISTEXT(C1149),ISTEXT(D1149),ISNUMBER(E1149)),ISBLANK(S1149))</formula>
    </cfRule>
  </conditionalFormatting>
  <conditionalFormatting sqref="T1149:T1150">
    <cfRule type="expression" dxfId="243" priority="239">
      <formula>AND(S1149="M - Member/Employee",ISBLANK(T1149))</formula>
    </cfRule>
  </conditionalFormatting>
  <conditionalFormatting sqref="AA1149:AA1150">
    <cfRule type="expression" dxfId="242" priority="238">
      <formula>AND(S1149="M - Member/Employee",ISBLANK(AA1149))</formula>
    </cfRule>
  </conditionalFormatting>
  <conditionalFormatting sqref="Q1149:Q1150">
    <cfRule type="expression" dxfId="241" priority="237">
      <formula>AND(OR(ISTEXT(A1149),ISTEXT(C1149),ISTEXT(D1149),ISNUMBER(E1149)),ISBLANK(Q1149))</formula>
    </cfRule>
  </conditionalFormatting>
  <conditionalFormatting sqref="V1149:V1150">
    <cfRule type="expression" dxfId="240" priority="236">
      <formula>AND(OR(ISTEXT(A1149),ISTEXT(C1149),ISTEXT(D1149),ISNUMBER(E1149)),ISBLANK(V1149))</formula>
    </cfRule>
  </conditionalFormatting>
  <conditionalFormatting sqref="Y1149:Y1150">
    <cfRule type="expression" dxfId="239" priority="235">
      <formula>AND(OR(ISTEXT(A1149),ISTEXT(C1149),ISTEXT(D1149),ISNUMBER(E1149)),ISBLANK(Y1149))</formula>
    </cfRule>
  </conditionalFormatting>
  <conditionalFormatting sqref="Z1149:Z1150">
    <cfRule type="expression" dxfId="238" priority="234">
      <formula>AND(S1149="M - Member/Employee",ISBLANK(Z1149))</formula>
    </cfRule>
  </conditionalFormatting>
  <conditionalFormatting sqref="AD1149:AD1150">
    <cfRule type="expression" dxfId="237" priority="233">
      <formula>AND(AC1149="Yes",ISBLANK(AD1149))</formula>
    </cfRule>
  </conditionalFormatting>
  <conditionalFormatting sqref="AE1149:AE1150">
    <cfRule type="expression" dxfId="236" priority="232">
      <formula>AND(AC1149="Yes",ISBLANK(AE1149))</formula>
    </cfRule>
  </conditionalFormatting>
  <conditionalFormatting sqref="AF1149:AF1150">
    <cfRule type="expression" dxfId="235" priority="231">
      <formula>AND(AC1149="Yes",ISBLANK(AF1149))</formula>
    </cfRule>
  </conditionalFormatting>
  <conditionalFormatting sqref="AG1149:AG1150">
    <cfRule type="expression" dxfId="234" priority="230">
      <formula>AND(AC1149="Yes",ISBLANK(AG1149))</formula>
    </cfRule>
  </conditionalFormatting>
  <conditionalFormatting sqref="AH1149:AH1150">
    <cfRule type="expression" dxfId="233" priority="229">
      <formula>AND(AC1149="Yes",ISBLANK(AH1149))</formula>
    </cfRule>
  </conditionalFormatting>
  <conditionalFormatting sqref="AP1149:AP1150">
    <cfRule type="expression" dxfId="232" priority="228">
      <formula>AND(OR(ISTEXT(A1149),ISTEXT(C1149),ISTEXT(D1149),ISNUMBER(E1149)),ISBLANK(AP1149))</formula>
    </cfRule>
  </conditionalFormatting>
  <conditionalFormatting sqref="AQ1149:AQ1150">
    <cfRule type="expression" dxfId="231" priority="227">
      <formula>AND(OR(ISTEXT(A1149),ISTEXT(C1149),ISTEXT(D1149),ISNUMBER(E1149)),ISBLANK(AQ1149))</formula>
    </cfRule>
  </conditionalFormatting>
  <conditionalFormatting sqref="B1149:B1150 BH1149:BH1150">
    <cfRule type="expression" dxfId="230" priority="226">
      <formula>AND(ISTEXT(A1149),ISBLANK(B1149))</formula>
    </cfRule>
  </conditionalFormatting>
  <conditionalFormatting sqref="AT1149:AT1150">
    <cfRule type="expression" dxfId="229" priority="225">
      <formula>AND(ISNUMBER(AS1149),ISBLANK(AT1149))</formula>
    </cfRule>
  </conditionalFormatting>
  <conditionalFormatting sqref="P1130:P1148">
    <cfRule type="expression" dxfId="228" priority="224">
      <formula>AND(OR(ISTEXT(A1130),ISTEXT(C1130),ISTEXT(D1130),ISNUMBER(E1130)),ISBLANK(P1130))</formula>
    </cfRule>
  </conditionalFormatting>
  <conditionalFormatting sqref="U1130:U1148">
    <cfRule type="expression" dxfId="227" priority="223">
      <formula>AND(OR(ISTEXT(A1130),ISTEXT(C1130),ISTEXT(D1130),ISNUMBER(E1130)),ISBLANK(U1130))</formula>
    </cfRule>
  </conditionalFormatting>
  <conditionalFormatting sqref="X1130:X1148">
    <cfRule type="expression" dxfId="226" priority="222">
      <formula>AND(OR(ISTEXT(A1130),ISTEXT(C1130),ISTEXT(D1130),ISNUMBER(E1130)),ISBLANK(X1130))</formula>
    </cfRule>
  </conditionalFormatting>
  <conditionalFormatting sqref="AM1130:AM1148">
    <cfRule type="expression" dxfId="225" priority="221">
      <formula>AND(OR(ISTEXT(A1130),ISTEXT(C1130),ISTEXT(D1130),ISNUMBER(E1130)),ISBLANK(AM1130))</formula>
    </cfRule>
  </conditionalFormatting>
  <conditionalFormatting sqref="AO1130:AO1148">
    <cfRule type="expression" dxfId="224" priority="220">
      <formula>AND(OR(ISTEXT(A1130),ISTEXT(C1130),ISTEXT(D1130),ISNUMBER(E1130)),ISBLANK(AO1130))</formula>
    </cfRule>
  </conditionalFormatting>
  <conditionalFormatting sqref="S1130:S1148">
    <cfRule type="expression" dxfId="223" priority="219">
      <formula>AND(OR(ISTEXT(A1130),ISTEXT(C1130),ISTEXT(D1130),ISNUMBER(E1130)),ISBLANK(S1130))</formula>
    </cfRule>
  </conditionalFormatting>
  <conditionalFormatting sqref="T1130:T1148">
    <cfRule type="expression" dxfId="222" priority="218">
      <formula>AND(S1130="M - Member/Employee",ISBLANK(T1130))</formula>
    </cfRule>
  </conditionalFormatting>
  <conditionalFormatting sqref="AA1130:AA1148">
    <cfRule type="expression" dxfId="221" priority="217">
      <formula>AND(S1130="M - Member/Employee",ISBLANK(AA1130))</formula>
    </cfRule>
  </conditionalFormatting>
  <conditionalFormatting sqref="Q1130:Q1148">
    <cfRule type="expression" dxfId="220" priority="216">
      <formula>AND(OR(ISTEXT(A1130),ISTEXT(C1130),ISTEXT(D1130),ISNUMBER(E1130)),ISBLANK(Q1130))</formula>
    </cfRule>
  </conditionalFormatting>
  <conditionalFormatting sqref="V1130:V1148">
    <cfRule type="expression" dxfId="219" priority="215">
      <formula>AND(OR(ISTEXT(A1130),ISTEXT(C1130),ISTEXT(D1130),ISNUMBER(E1130)),ISBLANK(V1130))</formula>
    </cfRule>
  </conditionalFormatting>
  <conditionalFormatting sqref="Y1130:Y1148">
    <cfRule type="expression" dxfId="218" priority="214">
      <formula>AND(OR(ISTEXT(A1130),ISTEXT(C1130),ISTEXT(D1130),ISNUMBER(E1130)),ISBLANK(Y1130))</formula>
    </cfRule>
  </conditionalFormatting>
  <conditionalFormatting sqref="Z1130:Z1148">
    <cfRule type="expression" dxfId="217" priority="213">
      <formula>AND(S1130="M - Member/Employee",ISBLANK(Z1130))</formula>
    </cfRule>
  </conditionalFormatting>
  <conditionalFormatting sqref="AD1130:AD1148">
    <cfRule type="expression" dxfId="216" priority="212">
      <formula>AND(AC1130="Yes",ISBLANK(AD1130))</formula>
    </cfRule>
  </conditionalFormatting>
  <conditionalFormatting sqref="AE1130:AE1148">
    <cfRule type="expression" dxfId="215" priority="211">
      <formula>AND(AC1130="Yes",ISBLANK(AE1130))</formula>
    </cfRule>
  </conditionalFormatting>
  <conditionalFormatting sqref="AF1130:AF1148">
    <cfRule type="expression" dxfId="214" priority="210">
      <formula>AND(AC1130="Yes",ISBLANK(AF1130))</formula>
    </cfRule>
  </conditionalFormatting>
  <conditionalFormatting sqref="AG1130:AG1148">
    <cfRule type="expression" dxfId="213" priority="209">
      <formula>AND(AC1130="Yes",ISBLANK(AG1130))</formula>
    </cfRule>
  </conditionalFormatting>
  <conditionalFormatting sqref="AH1130:AH1148">
    <cfRule type="expression" dxfId="212" priority="208">
      <formula>AND(AC1130="Yes",ISBLANK(AH1130))</formula>
    </cfRule>
  </conditionalFormatting>
  <conditionalFormatting sqref="AP1130:AP1148">
    <cfRule type="expression" dxfId="211" priority="207">
      <formula>AND(OR(ISTEXT(A1130),ISTEXT(C1130),ISTEXT(D1130),ISNUMBER(E1130)),ISBLANK(AP1130))</formula>
    </cfRule>
  </conditionalFormatting>
  <conditionalFormatting sqref="AQ1130:AQ1148">
    <cfRule type="expression" dxfId="210" priority="206">
      <formula>AND(OR(ISTEXT(A1130),ISTEXT(C1130),ISTEXT(D1130),ISNUMBER(E1130)),ISBLANK(AQ1130))</formula>
    </cfRule>
  </conditionalFormatting>
  <conditionalFormatting sqref="B1130:B1148 BH1130:BH1148">
    <cfRule type="expression" dxfId="209" priority="205">
      <formula>AND(ISTEXT(A1130),ISBLANK(B1130))</formula>
    </cfRule>
  </conditionalFormatting>
  <conditionalFormatting sqref="AT1130:AT1148">
    <cfRule type="expression" dxfId="208" priority="204">
      <formula>AND(ISNUMBER(AS1130),ISBLANK(AT1130))</formula>
    </cfRule>
  </conditionalFormatting>
  <conditionalFormatting sqref="BT1149:BT1150">
    <cfRule type="expression" dxfId="207" priority="203">
      <formula>AND(OR(ISTEXT(C1149),ISTEXT(E1149),ISTEXT(F1149),ISNUMBER(G1149)),ISBLANK(BT1149))</formula>
    </cfRule>
  </conditionalFormatting>
  <conditionalFormatting sqref="BT1130:BT1148">
    <cfRule type="expression" dxfId="206" priority="202">
      <formula>AND(OR(ISTEXT(C1130),ISTEXT(E1130),ISTEXT(F1130),ISNUMBER(G1130)),ISBLANK(BT1130))</formula>
    </cfRule>
  </conditionalFormatting>
  <conditionalFormatting sqref="P1205:P1252">
    <cfRule type="expression" dxfId="205" priority="201">
      <formula>AND(OR(ISTEXT(A1205),ISTEXT(C1205),ISTEXT(D1205),ISNUMBER(E1205)),ISBLANK(P1205))</formula>
    </cfRule>
  </conditionalFormatting>
  <conditionalFormatting sqref="U1205:U1252">
    <cfRule type="expression" dxfId="204" priority="200">
      <formula>AND(OR(ISTEXT(A1205),ISTEXT(C1205),ISTEXT(D1205),ISNUMBER(E1205)),ISBLANK(U1205))</formula>
    </cfRule>
  </conditionalFormatting>
  <conditionalFormatting sqref="X1205:X1252">
    <cfRule type="expression" dxfId="203" priority="199">
      <formula>AND(OR(ISTEXT(A1205),ISTEXT(C1205),ISTEXT(D1205),ISNUMBER(E1205)),ISBLANK(X1205))</formula>
    </cfRule>
  </conditionalFormatting>
  <conditionalFormatting sqref="AM1205:AM1252">
    <cfRule type="expression" dxfId="202" priority="198">
      <formula>AND(OR(ISTEXT(A1205),ISTEXT(C1205),ISTEXT(D1205),ISNUMBER(E1205)),ISBLANK(AM1205))</formula>
    </cfRule>
  </conditionalFormatting>
  <conditionalFormatting sqref="AO1205:AO1252">
    <cfRule type="expression" dxfId="201" priority="197">
      <formula>AND(OR(ISTEXT(A1205),ISTEXT(C1205),ISTEXT(D1205),ISNUMBER(E1205)),ISBLANK(AO1205))</formula>
    </cfRule>
  </conditionalFormatting>
  <conditionalFormatting sqref="S1205:S1252">
    <cfRule type="expression" dxfId="200" priority="196">
      <formula>AND(OR(ISTEXT(A1205),ISTEXT(C1205),ISTEXT(D1205),ISNUMBER(E1205)),ISBLANK(S1205))</formula>
    </cfRule>
  </conditionalFormatting>
  <conditionalFormatting sqref="T1205:T1252">
    <cfRule type="expression" dxfId="199" priority="195">
      <formula>AND(S1205="M - Member/Employee",ISBLANK(T1205))</formula>
    </cfRule>
  </conditionalFormatting>
  <conditionalFormatting sqref="AA1205:AA1252">
    <cfRule type="expression" dxfId="198" priority="194">
      <formula>AND(S1205="M - Member/Employee",ISBLANK(AA1205))</formula>
    </cfRule>
  </conditionalFormatting>
  <conditionalFormatting sqref="Q1205:Q1252">
    <cfRule type="expression" dxfId="197" priority="193">
      <formula>AND(OR(ISTEXT(A1205),ISTEXT(C1205),ISTEXT(D1205),ISNUMBER(E1205)),ISBLANK(Q1205))</formula>
    </cfRule>
  </conditionalFormatting>
  <conditionalFormatting sqref="V1205:V1252">
    <cfRule type="expression" dxfId="196" priority="192">
      <formula>AND(OR(ISTEXT(A1205),ISTEXT(C1205),ISTEXT(D1205),ISNUMBER(E1205)),ISBLANK(V1205))</formula>
    </cfRule>
  </conditionalFormatting>
  <conditionalFormatting sqref="Y1205:Y1252">
    <cfRule type="expression" dxfId="195" priority="191">
      <formula>AND(OR(ISTEXT(A1205),ISTEXT(C1205),ISTEXT(D1205),ISNUMBER(E1205)),ISBLANK(Y1205))</formula>
    </cfRule>
  </conditionalFormatting>
  <conditionalFormatting sqref="Z1205:Z1252">
    <cfRule type="expression" dxfId="194" priority="190">
      <formula>AND(S1205="M - Member/Employee",ISBLANK(Z1205))</formula>
    </cfRule>
  </conditionalFormatting>
  <conditionalFormatting sqref="AD1205:AD1252">
    <cfRule type="expression" dxfId="193" priority="189">
      <formula>AND(AC1205="Yes",ISBLANK(AD1205))</formula>
    </cfRule>
  </conditionalFormatting>
  <conditionalFormatting sqref="AE1205:AE1252">
    <cfRule type="expression" dxfId="192" priority="188">
      <formula>AND(AC1205="Yes",ISBLANK(AE1205))</formula>
    </cfRule>
  </conditionalFormatting>
  <conditionalFormatting sqref="AF1205:AF1252">
    <cfRule type="expression" dxfId="191" priority="187">
      <formula>AND(AC1205="Yes",ISBLANK(AF1205))</formula>
    </cfRule>
  </conditionalFormatting>
  <conditionalFormatting sqref="AG1205:AG1252">
    <cfRule type="expression" dxfId="190" priority="186">
      <formula>AND(AC1205="Yes",ISBLANK(AG1205))</formula>
    </cfRule>
  </conditionalFormatting>
  <conditionalFormatting sqref="AH1205:AH1252">
    <cfRule type="expression" dxfId="189" priority="185">
      <formula>AND(AC1205="Yes",ISBLANK(AH1205))</formula>
    </cfRule>
  </conditionalFormatting>
  <conditionalFormatting sqref="AP1205:AP1252">
    <cfRule type="expression" dxfId="188" priority="184">
      <formula>AND(OR(ISTEXT(A1205),ISTEXT(C1205),ISTEXT(D1205),ISNUMBER(E1205)),ISBLANK(AP1205))</formula>
    </cfRule>
  </conditionalFormatting>
  <conditionalFormatting sqref="AQ1205:AQ1252">
    <cfRule type="expression" dxfId="187" priority="183">
      <formula>AND(OR(ISTEXT(A1205),ISTEXT(C1205),ISTEXT(D1205),ISNUMBER(E1205)),ISBLANK(AQ1205))</formula>
    </cfRule>
  </conditionalFormatting>
  <conditionalFormatting sqref="B1205:B1252">
    <cfRule type="expression" dxfId="186" priority="182">
      <formula>AND(ISTEXT(A1205),ISBLANK(B1205))</formula>
    </cfRule>
  </conditionalFormatting>
  <conditionalFormatting sqref="AT1205:AT1252">
    <cfRule type="expression" dxfId="185" priority="181">
      <formula>AND(ISNUMBER(AS1205),ISBLANK(AT1205))</formula>
    </cfRule>
  </conditionalFormatting>
  <conditionalFormatting sqref="BH1205:BH1252">
    <cfRule type="expression" dxfId="184" priority="180">
      <formula>AND(ISTEXT(BG1205),ISBLANK(BH1205))</formula>
    </cfRule>
  </conditionalFormatting>
  <conditionalFormatting sqref="BT1205:BT1252">
    <cfRule type="expression" dxfId="183" priority="179">
      <formula>AND(OR(ISTEXT(C1205),ISTEXT(E1205),ISTEXT(F1205),ISNUMBER(G1205)),ISBLANK(BT1205))</formula>
    </cfRule>
  </conditionalFormatting>
  <conditionalFormatting sqref="P1272:P1273">
    <cfRule type="expression" dxfId="182" priority="178">
      <formula>AND(OR(ISTEXT(A1272),ISTEXT(C1272),ISTEXT(D1272),ISNUMBER(E1272)),ISBLANK(P1272))</formula>
    </cfRule>
  </conditionalFormatting>
  <conditionalFormatting sqref="U1272:U1273">
    <cfRule type="expression" dxfId="181" priority="177">
      <formula>AND(OR(ISTEXT(A1272),ISTEXT(C1272),ISTEXT(D1272),ISNUMBER(E1272)),ISBLANK(U1272))</formula>
    </cfRule>
  </conditionalFormatting>
  <conditionalFormatting sqref="X1272:X1273">
    <cfRule type="expression" dxfId="180" priority="176">
      <formula>AND(OR(ISTEXT(A1272),ISTEXT(C1272),ISTEXT(D1272),ISNUMBER(E1272)),ISBLANK(X1272))</formula>
    </cfRule>
  </conditionalFormatting>
  <conditionalFormatting sqref="AM1272:AM1273">
    <cfRule type="expression" dxfId="179" priority="175">
      <formula>AND(OR(ISTEXT(A1272),ISTEXT(C1272),ISTEXT(D1272),ISNUMBER(E1272)),ISBLANK(AM1272))</formula>
    </cfRule>
  </conditionalFormatting>
  <conditionalFormatting sqref="AO1272:AO1273">
    <cfRule type="expression" dxfId="178" priority="174">
      <formula>AND(OR(ISTEXT(A1272),ISTEXT(C1272),ISTEXT(D1272),ISNUMBER(E1272)),ISBLANK(AO1272))</formula>
    </cfRule>
  </conditionalFormatting>
  <conditionalFormatting sqref="S1272:S1273">
    <cfRule type="expression" dxfId="177" priority="173">
      <formula>AND(OR(ISTEXT(A1272),ISTEXT(C1272),ISTEXT(D1272),ISNUMBER(E1272)),ISBLANK(S1272))</formula>
    </cfRule>
  </conditionalFormatting>
  <conditionalFormatting sqref="T1272:T1273">
    <cfRule type="expression" dxfId="176" priority="172">
      <formula>AND(S1272="M - Member/Employee",ISBLANK(T1272))</formula>
    </cfRule>
  </conditionalFormatting>
  <conditionalFormatting sqref="AA1272:AA1273">
    <cfRule type="expression" dxfId="175" priority="171">
      <formula>AND(S1272="M - Member/Employee",ISBLANK(AA1272))</formula>
    </cfRule>
  </conditionalFormatting>
  <conditionalFormatting sqref="Q1272:Q1273">
    <cfRule type="expression" dxfId="174" priority="170">
      <formula>AND(OR(ISTEXT(A1272),ISTEXT(C1272),ISTEXT(D1272),ISNUMBER(E1272)),ISBLANK(Q1272))</formula>
    </cfRule>
  </conditionalFormatting>
  <conditionalFormatting sqref="V1272:V1273">
    <cfRule type="expression" dxfId="173" priority="169">
      <formula>AND(OR(ISTEXT(A1272),ISTEXT(C1272),ISTEXT(D1272),ISNUMBER(E1272)),ISBLANK(V1272))</formula>
    </cfRule>
  </conditionalFormatting>
  <conditionalFormatting sqref="Y1272:Y1273">
    <cfRule type="expression" dxfId="172" priority="168">
      <formula>AND(OR(ISTEXT(A1272),ISTEXT(C1272),ISTEXT(D1272),ISNUMBER(E1272)),ISBLANK(Y1272))</formula>
    </cfRule>
  </conditionalFormatting>
  <conditionalFormatting sqref="Z1272:Z1273">
    <cfRule type="expression" dxfId="171" priority="167">
      <formula>AND(S1272="M - Member/Employee",ISBLANK(Z1272))</formula>
    </cfRule>
  </conditionalFormatting>
  <conditionalFormatting sqref="AD1272:AD1273">
    <cfRule type="expression" dxfId="170" priority="166">
      <formula>AND(AC1272="Yes",ISBLANK(AD1272))</formula>
    </cfRule>
  </conditionalFormatting>
  <conditionalFormatting sqref="AE1272:AE1273">
    <cfRule type="expression" dxfId="169" priority="165">
      <formula>AND(AC1272="Yes",ISBLANK(AE1272))</formula>
    </cfRule>
  </conditionalFormatting>
  <conditionalFormatting sqref="AF1272:AF1273">
    <cfRule type="expression" dxfId="168" priority="164">
      <formula>AND(AC1272="Yes",ISBLANK(AF1272))</formula>
    </cfRule>
  </conditionalFormatting>
  <conditionalFormatting sqref="AG1272:AG1273">
    <cfRule type="expression" dxfId="167" priority="163">
      <formula>AND(AC1272="Yes",ISBLANK(AG1272))</formula>
    </cfRule>
  </conditionalFormatting>
  <conditionalFormatting sqref="AH1272:AH1273">
    <cfRule type="expression" dxfId="166" priority="162">
      <formula>AND(AC1272="Yes",ISBLANK(AH1272))</formula>
    </cfRule>
  </conditionalFormatting>
  <conditionalFormatting sqref="AP1272:AP1273">
    <cfRule type="expression" dxfId="165" priority="161">
      <formula>AND(OR(ISTEXT(A1272),ISTEXT(C1272),ISTEXT(D1272),ISNUMBER(E1272)),ISBLANK(AP1272))</formula>
    </cfRule>
  </conditionalFormatting>
  <conditionalFormatting sqref="AQ1272:AQ1273">
    <cfRule type="expression" dxfId="164" priority="160">
      <formula>AND(OR(ISTEXT(A1272),ISTEXT(C1272),ISTEXT(D1272),ISNUMBER(E1272)),ISBLANK(AQ1272))</formula>
    </cfRule>
  </conditionalFormatting>
  <conditionalFormatting sqref="B1272:B1273 BH1272:BH1273">
    <cfRule type="expression" dxfId="163" priority="159">
      <formula>AND(ISTEXT(A1272),ISBLANK(B1272))</formula>
    </cfRule>
  </conditionalFormatting>
  <conditionalFormatting sqref="AT1272:AT1273">
    <cfRule type="expression" dxfId="162" priority="158">
      <formula>AND(ISNUMBER(AS1272),ISBLANK(AT1272))</formula>
    </cfRule>
  </conditionalFormatting>
  <conditionalFormatting sqref="P1253:P1271">
    <cfRule type="expression" dxfId="161" priority="157">
      <formula>AND(OR(ISTEXT(A1253),ISTEXT(C1253),ISTEXT(D1253),ISNUMBER(E1253)),ISBLANK(P1253))</formula>
    </cfRule>
  </conditionalFormatting>
  <conditionalFormatting sqref="U1253:U1271">
    <cfRule type="expression" dxfId="160" priority="156">
      <formula>AND(OR(ISTEXT(A1253),ISTEXT(C1253),ISTEXT(D1253),ISNUMBER(E1253)),ISBLANK(U1253))</formula>
    </cfRule>
  </conditionalFormatting>
  <conditionalFormatting sqref="X1253:X1271">
    <cfRule type="expression" dxfId="159" priority="155">
      <formula>AND(OR(ISTEXT(A1253),ISTEXT(C1253),ISTEXT(D1253),ISNUMBER(E1253)),ISBLANK(X1253))</formula>
    </cfRule>
  </conditionalFormatting>
  <conditionalFormatting sqref="AM1253:AM1271">
    <cfRule type="expression" dxfId="158" priority="154">
      <formula>AND(OR(ISTEXT(A1253),ISTEXT(C1253),ISTEXT(D1253),ISNUMBER(E1253)),ISBLANK(AM1253))</formula>
    </cfRule>
  </conditionalFormatting>
  <conditionalFormatting sqref="AO1253:AO1271">
    <cfRule type="expression" dxfId="157" priority="153">
      <formula>AND(OR(ISTEXT(A1253),ISTEXT(C1253),ISTEXT(D1253),ISNUMBER(E1253)),ISBLANK(AO1253))</formula>
    </cfRule>
  </conditionalFormatting>
  <conditionalFormatting sqref="S1253:S1271">
    <cfRule type="expression" dxfId="156" priority="152">
      <formula>AND(OR(ISTEXT(A1253),ISTEXT(C1253),ISTEXT(D1253),ISNUMBER(E1253)),ISBLANK(S1253))</formula>
    </cfRule>
  </conditionalFormatting>
  <conditionalFormatting sqref="T1253:T1271">
    <cfRule type="expression" dxfId="155" priority="151">
      <formula>AND(S1253="M - Member/Employee",ISBLANK(T1253))</formula>
    </cfRule>
  </conditionalFormatting>
  <conditionalFormatting sqref="AA1253:AA1271">
    <cfRule type="expression" dxfId="154" priority="150">
      <formula>AND(S1253="M - Member/Employee",ISBLANK(AA1253))</formula>
    </cfRule>
  </conditionalFormatting>
  <conditionalFormatting sqref="Q1253:Q1271">
    <cfRule type="expression" dxfId="153" priority="149">
      <formula>AND(OR(ISTEXT(A1253),ISTEXT(C1253),ISTEXT(D1253),ISNUMBER(E1253)),ISBLANK(Q1253))</formula>
    </cfRule>
  </conditionalFormatting>
  <conditionalFormatting sqref="V1253:V1271">
    <cfRule type="expression" dxfId="152" priority="148">
      <formula>AND(OR(ISTEXT(A1253),ISTEXT(C1253),ISTEXT(D1253),ISNUMBER(E1253)),ISBLANK(V1253))</formula>
    </cfRule>
  </conditionalFormatting>
  <conditionalFormatting sqref="Y1253:Y1271">
    <cfRule type="expression" dxfId="151" priority="147">
      <formula>AND(OR(ISTEXT(A1253),ISTEXT(C1253),ISTEXT(D1253),ISNUMBER(E1253)),ISBLANK(Y1253))</formula>
    </cfRule>
  </conditionalFormatting>
  <conditionalFormatting sqref="Z1253:Z1271">
    <cfRule type="expression" dxfId="150" priority="146">
      <formula>AND(S1253="M - Member/Employee",ISBLANK(Z1253))</formula>
    </cfRule>
  </conditionalFormatting>
  <conditionalFormatting sqref="AD1253:AD1271">
    <cfRule type="expression" dxfId="149" priority="145">
      <formula>AND(AC1253="Yes",ISBLANK(AD1253))</formula>
    </cfRule>
  </conditionalFormatting>
  <conditionalFormatting sqref="AE1253:AE1271">
    <cfRule type="expression" dxfId="148" priority="144">
      <formula>AND(AC1253="Yes",ISBLANK(AE1253))</formula>
    </cfRule>
  </conditionalFormatting>
  <conditionalFormatting sqref="AF1253:AF1271">
    <cfRule type="expression" dxfId="147" priority="143">
      <formula>AND(AC1253="Yes",ISBLANK(AF1253))</formula>
    </cfRule>
  </conditionalFormatting>
  <conditionalFormatting sqref="AG1253:AG1271">
    <cfRule type="expression" dxfId="146" priority="142">
      <formula>AND(AC1253="Yes",ISBLANK(AG1253))</formula>
    </cfRule>
  </conditionalFormatting>
  <conditionalFormatting sqref="AH1253:AH1271">
    <cfRule type="expression" dxfId="145" priority="141">
      <formula>AND(AC1253="Yes",ISBLANK(AH1253))</formula>
    </cfRule>
  </conditionalFormatting>
  <conditionalFormatting sqref="AP1253:AP1271">
    <cfRule type="expression" dxfId="144" priority="140">
      <formula>AND(OR(ISTEXT(A1253),ISTEXT(C1253),ISTEXT(D1253),ISNUMBER(E1253)),ISBLANK(AP1253))</formula>
    </cfRule>
  </conditionalFormatting>
  <conditionalFormatting sqref="AQ1253:AQ1271">
    <cfRule type="expression" dxfId="143" priority="139">
      <formula>AND(OR(ISTEXT(A1253),ISTEXT(C1253),ISTEXT(D1253),ISNUMBER(E1253)),ISBLANK(AQ1253))</formula>
    </cfRule>
  </conditionalFormatting>
  <conditionalFormatting sqref="B1253:B1271 BH1253:BH1271">
    <cfRule type="expression" dxfId="142" priority="138">
      <formula>AND(ISTEXT(A1253),ISBLANK(B1253))</formula>
    </cfRule>
  </conditionalFormatting>
  <conditionalFormatting sqref="AT1253:AT1271">
    <cfRule type="expression" dxfId="141" priority="137">
      <formula>AND(ISNUMBER(AS1253),ISBLANK(AT1253))</formula>
    </cfRule>
  </conditionalFormatting>
  <conditionalFormatting sqref="BT1272:BT1273">
    <cfRule type="expression" dxfId="140" priority="136">
      <formula>AND(OR(ISTEXT(C1272),ISTEXT(E1272),ISTEXT(F1272),ISNUMBER(G1272)),ISBLANK(BT1272))</formula>
    </cfRule>
  </conditionalFormatting>
  <conditionalFormatting sqref="BT1253:BT1271">
    <cfRule type="expression" dxfId="139" priority="135">
      <formula>AND(OR(ISTEXT(C1253),ISTEXT(E1253),ISTEXT(F1253),ISNUMBER(G1253)),ISBLANK(BT1253))</formula>
    </cfRule>
  </conditionalFormatting>
  <conditionalFormatting sqref="P1368:P1415">
    <cfRule type="expression" dxfId="138" priority="134">
      <formula>AND(OR(ISTEXT(A1368),ISTEXT(C1368),ISTEXT(D1368),ISNUMBER(E1368)),ISBLANK(P1368))</formula>
    </cfRule>
  </conditionalFormatting>
  <conditionalFormatting sqref="U1368:U1415">
    <cfRule type="expression" dxfId="137" priority="133">
      <formula>AND(OR(ISTEXT(A1368),ISTEXT(C1368),ISTEXT(D1368),ISNUMBER(E1368)),ISBLANK(U1368))</formula>
    </cfRule>
  </conditionalFormatting>
  <conditionalFormatting sqref="X1368:X1415">
    <cfRule type="expression" dxfId="136" priority="132">
      <formula>AND(OR(ISTEXT(A1368),ISTEXT(C1368),ISTEXT(D1368),ISNUMBER(E1368)),ISBLANK(X1368))</formula>
    </cfRule>
  </conditionalFormatting>
  <conditionalFormatting sqref="AM1368:AM1415">
    <cfRule type="expression" dxfId="135" priority="131">
      <formula>AND(OR(ISTEXT(A1368),ISTEXT(C1368),ISTEXT(D1368),ISNUMBER(E1368)),ISBLANK(AM1368))</formula>
    </cfRule>
  </conditionalFormatting>
  <conditionalFormatting sqref="AO1368:AO1415">
    <cfRule type="expression" dxfId="134" priority="130">
      <formula>AND(OR(ISTEXT(A1368),ISTEXT(C1368),ISTEXT(D1368),ISNUMBER(E1368)),ISBLANK(AO1368))</formula>
    </cfRule>
  </conditionalFormatting>
  <conditionalFormatting sqref="S1368:S1415">
    <cfRule type="expression" dxfId="133" priority="129">
      <formula>AND(OR(ISTEXT(A1368),ISTEXT(C1368),ISTEXT(D1368),ISNUMBER(E1368)),ISBLANK(S1368))</formula>
    </cfRule>
  </conditionalFormatting>
  <conditionalFormatting sqref="T1368:T1415">
    <cfRule type="expression" dxfId="132" priority="128">
      <formula>AND(S1368="M - Member/Employee",ISBLANK(T1368))</formula>
    </cfRule>
  </conditionalFormatting>
  <conditionalFormatting sqref="AA1368:AA1415">
    <cfRule type="expression" dxfId="131" priority="127">
      <formula>AND(S1368="M - Member/Employee",ISBLANK(AA1368))</formula>
    </cfRule>
  </conditionalFormatting>
  <conditionalFormatting sqref="Q1368:Q1415">
    <cfRule type="expression" dxfId="130" priority="126">
      <formula>AND(OR(ISTEXT(A1368),ISTEXT(C1368),ISTEXT(D1368),ISNUMBER(E1368)),ISBLANK(Q1368))</formula>
    </cfRule>
  </conditionalFormatting>
  <conditionalFormatting sqref="V1368:V1415">
    <cfRule type="expression" dxfId="129" priority="125">
      <formula>AND(OR(ISTEXT(A1368),ISTEXT(C1368),ISTEXT(D1368),ISNUMBER(E1368)),ISBLANK(V1368))</formula>
    </cfRule>
  </conditionalFormatting>
  <conditionalFormatting sqref="Y1368:Y1415">
    <cfRule type="expression" dxfId="128" priority="124">
      <formula>AND(OR(ISTEXT(A1368),ISTEXT(C1368),ISTEXT(D1368),ISNUMBER(E1368)),ISBLANK(Y1368))</formula>
    </cfRule>
  </conditionalFormatting>
  <conditionalFormatting sqref="Z1368:Z1415">
    <cfRule type="expression" dxfId="127" priority="123">
      <formula>AND(S1368="M - Member/Employee",ISBLANK(Z1368))</formula>
    </cfRule>
  </conditionalFormatting>
  <conditionalFormatting sqref="AD1368:AD1415">
    <cfRule type="expression" dxfId="126" priority="122">
      <formula>AND(AC1368="Yes",ISBLANK(AD1368))</formula>
    </cfRule>
  </conditionalFormatting>
  <conditionalFormatting sqref="AE1368:AE1415">
    <cfRule type="expression" dxfId="125" priority="121">
      <formula>AND(AC1368="Yes",ISBLANK(AE1368))</formula>
    </cfRule>
  </conditionalFormatting>
  <conditionalFormatting sqref="AF1368:AF1415">
    <cfRule type="expression" dxfId="124" priority="120">
      <formula>AND(AC1368="Yes",ISBLANK(AF1368))</formula>
    </cfRule>
  </conditionalFormatting>
  <conditionalFormatting sqref="AG1368:AG1415">
    <cfRule type="expression" dxfId="123" priority="119">
      <formula>AND(AC1368="Yes",ISBLANK(AG1368))</formula>
    </cfRule>
  </conditionalFormatting>
  <conditionalFormatting sqref="AH1368:AH1415">
    <cfRule type="expression" dxfId="122" priority="118">
      <formula>AND(AC1368="Yes",ISBLANK(AH1368))</formula>
    </cfRule>
  </conditionalFormatting>
  <conditionalFormatting sqref="AP1368:AP1415">
    <cfRule type="expression" dxfId="121" priority="117">
      <formula>AND(OR(ISTEXT(A1368),ISTEXT(C1368),ISTEXT(D1368),ISNUMBER(E1368)),ISBLANK(AP1368))</formula>
    </cfRule>
  </conditionalFormatting>
  <conditionalFormatting sqref="AQ1368:AQ1415">
    <cfRule type="expression" dxfId="120" priority="116">
      <formula>AND(OR(ISTEXT(A1368),ISTEXT(C1368),ISTEXT(D1368),ISNUMBER(E1368)),ISBLANK(AQ1368))</formula>
    </cfRule>
  </conditionalFormatting>
  <conditionalFormatting sqref="B1368:B1415">
    <cfRule type="expression" dxfId="119" priority="115">
      <formula>AND(ISTEXT(A1368),ISBLANK(B1368))</formula>
    </cfRule>
  </conditionalFormatting>
  <conditionalFormatting sqref="AT1368:AT1415">
    <cfRule type="expression" dxfId="118" priority="114">
      <formula>AND(ISNUMBER(AS1368),ISBLANK(AT1368))</formula>
    </cfRule>
  </conditionalFormatting>
  <conditionalFormatting sqref="BH1368:BH1415">
    <cfRule type="expression" dxfId="117" priority="113">
      <formula>AND(ISTEXT(BG1368),ISBLANK(BH1368))</formula>
    </cfRule>
  </conditionalFormatting>
  <conditionalFormatting sqref="BT1368:BT1415">
    <cfRule type="expression" dxfId="116" priority="112">
      <formula>AND(OR(ISTEXT(C1368),ISTEXT(E1368),ISTEXT(F1368),ISNUMBER(G1368)),ISBLANK(BT1368))</formula>
    </cfRule>
  </conditionalFormatting>
  <conditionalFormatting sqref="P1435:P1436">
    <cfRule type="expression" dxfId="115" priority="111">
      <formula>AND(OR(ISTEXT(A1435),ISTEXT(C1435),ISTEXT(D1435),ISNUMBER(E1435)),ISBLANK(P1435))</formula>
    </cfRule>
  </conditionalFormatting>
  <conditionalFormatting sqref="U1435:U1436">
    <cfRule type="expression" dxfId="114" priority="110">
      <formula>AND(OR(ISTEXT(A1435),ISTEXT(C1435),ISTEXT(D1435),ISNUMBER(E1435)),ISBLANK(U1435))</formula>
    </cfRule>
  </conditionalFormatting>
  <conditionalFormatting sqref="X1435:X1436">
    <cfRule type="expression" dxfId="113" priority="109">
      <formula>AND(OR(ISTEXT(A1435),ISTEXT(C1435),ISTEXT(D1435),ISNUMBER(E1435)),ISBLANK(X1435))</formula>
    </cfRule>
  </conditionalFormatting>
  <conditionalFormatting sqref="AM1435:AM1436">
    <cfRule type="expression" dxfId="112" priority="108">
      <formula>AND(OR(ISTEXT(A1435),ISTEXT(C1435),ISTEXT(D1435),ISNUMBER(E1435)),ISBLANK(AM1435))</formula>
    </cfRule>
  </conditionalFormatting>
  <conditionalFormatting sqref="AO1435:AO1436">
    <cfRule type="expression" dxfId="111" priority="107">
      <formula>AND(OR(ISTEXT(A1435),ISTEXT(C1435),ISTEXT(D1435),ISNUMBER(E1435)),ISBLANK(AO1435))</formula>
    </cfRule>
  </conditionalFormatting>
  <conditionalFormatting sqref="S1435:S1436">
    <cfRule type="expression" dxfId="110" priority="106">
      <formula>AND(OR(ISTEXT(A1435),ISTEXT(C1435),ISTEXT(D1435),ISNUMBER(E1435)),ISBLANK(S1435))</formula>
    </cfRule>
  </conditionalFormatting>
  <conditionalFormatting sqref="T1435:T1436">
    <cfRule type="expression" dxfId="109" priority="105">
      <formula>AND(S1435="M - Member/Employee",ISBLANK(T1435))</formula>
    </cfRule>
  </conditionalFormatting>
  <conditionalFormatting sqref="AA1435:AA1436">
    <cfRule type="expression" dxfId="108" priority="104">
      <formula>AND(S1435="M - Member/Employee",ISBLANK(AA1435))</formula>
    </cfRule>
  </conditionalFormatting>
  <conditionalFormatting sqref="Q1435:Q1436">
    <cfRule type="expression" dxfId="107" priority="103">
      <formula>AND(OR(ISTEXT(A1435),ISTEXT(C1435),ISTEXT(D1435),ISNUMBER(E1435)),ISBLANK(Q1435))</formula>
    </cfRule>
  </conditionalFormatting>
  <conditionalFormatting sqref="V1435:V1436">
    <cfRule type="expression" dxfId="106" priority="102">
      <formula>AND(OR(ISTEXT(A1435),ISTEXT(C1435),ISTEXT(D1435),ISNUMBER(E1435)),ISBLANK(V1435))</formula>
    </cfRule>
  </conditionalFormatting>
  <conditionalFormatting sqref="Y1435:Y1436">
    <cfRule type="expression" dxfId="105" priority="101">
      <formula>AND(OR(ISTEXT(A1435),ISTEXT(C1435),ISTEXT(D1435),ISNUMBER(E1435)),ISBLANK(Y1435))</formula>
    </cfRule>
  </conditionalFormatting>
  <conditionalFormatting sqref="Z1435:Z1436">
    <cfRule type="expression" dxfId="104" priority="100">
      <formula>AND(S1435="M - Member/Employee",ISBLANK(Z1435))</formula>
    </cfRule>
  </conditionalFormatting>
  <conditionalFormatting sqref="AD1435:AD1436">
    <cfRule type="expression" dxfId="103" priority="99">
      <formula>AND(AC1435="Yes",ISBLANK(AD1435))</formula>
    </cfRule>
  </conditionalFormatting>
  <conditionalFormatting sqref="AE1435:AE1436">
    <cfRule type="expression" dxfId="102" priority="98">
      <formula>AND(AC1435="Yes",ISBLANK(AE1435))</formula>
    </cfRule>
  </conditionalFormatting>
  <conditionalFormatting sqref="AF1435:AF1436">
    <cfRule type="expression" dxfId="101" priority="97">
      <formula>AND(AC1435="Yes",ISBLANK(AF1435))</formula>
    </cfRule>
  </conditionalFormatting>
  <conditionalFormatting sqref="AG1435:AG1436">
    <cfRule type="expression" dxfId="100" priority="96">
      <formula>AND(AC1435="Yes",ISBLANK(AG1435))</formula>
    </cfRule>
  </conditionalFormatting>
  <conditionalFormatting sqref="AH1435:AH1436">
    <cfRule type="expression" dxfId="99" priority="95">
      <formula>AND(AC1435="Yes",ISBLANK(AH1435))</formula>
    </cfRule>
  </conditionalFormatting>
  <conditionalFormatting sqref="AP1435:AP1436">
    <cfRule type="expression" dxfId="98" priority="94">
      <formula>AND(OR(ISTEXT(A1435),ISTEXT(C1435),ISTEXT(D1435),ISNUMBER(E1435)),ISBLANK(AP1435))</formula>
    </cfRule>
  </conditionalFormatting>
  <conditionalFormatting sqref="AQ1435:AQ1436">
    <cfRule type="expression" dxfId="97" priority="93">
      <formula>AND(OR(ISTEXT(A1435),ISTEXT(C1435),ISTEXT(D1435),ISNUMBER(E1435)),ISBLANK(AQ1435))</formula>
    </cfRule>
  </conditionalFormatting>
  <conditionalFormatting sqref="B1435:B1436 BH1435:BH1436">
    <cfRule type="expression" dxfId="96" priority="92">
      <formula>AND(ISTEXT(A1435),ISBLANK(B1435))</formula>
    </cfRule>
  </conditionalFormatting>
  <conditionalFormatting sqref="AT1435:AT1436">
    <cfRule type="expression" dxfId="95" priority="91">
      <formula>AND(ISNUMBER(AS1435),ISBLANK(AT1435))</formula>
    </cfRule>
  </conditionalFormatting>
  <conditionalFormatting sqref="P1416:P1434">
    <cfRule type="expression" dxfId="94" priority="90">
      <formula>AND(OR(ISTEXT(A1416),ISTEXT(C1416),ISTEXT(D1416),ISNUMBER(E1416)),ISBLANK(P1416))</formula>
    </cfRule>
  </conditionalFormatting>
  <conditionalFormatting sqref="U1416:U1434">
    <cfRule type="expression" dxfId="93" priority="89">
      <formula>AND(OR(ISTEXT(A1416),ISTEXT(C1416),ISTEXT(D1416),ISNUMBER(E1416)),ISBLANK(U1416))</formula>
    </cfRule>
  </conditionalFormatting>
  <conditionalFormatting sqref="X1416:X1434">
    <cfRule type="expression" dxfId="92" priority="88">
      <formula>AND(OR(ISTEXT(A1416),ISTEXT(C1416),ISTEXT(D1416),ISNUMBER(E1416)),ISBLANK(X1416))</formula>
    </cfRule>
  </conditionalFormatting>
  <conditionalFormatting sqref="AM1416:AM1434">
    <cfRule type="expression" dxfId="91" priority="87">
      <formula>AND(OR(ISTEXT(A1416),ISTEXT(C1416),ISTEXT(D1416),ISNUMBER(E1416)),ISBLANK(AM1416))</formula>
    </cfRule>
  </conditionalFormatting>
  <conditionalFormatting sqref="AO1416:AO1434">
    <cfRule type="expression" dxfId="90" priority="86">
      <formula>AND(OR(ISTEXT(A1416),ISTEXT(C1416),ISTEXT(D1416),ISNUMBER(E1416)),ISBLANK(AO1416))</formula>
    </cfRule>
  </conditionalFormatting>
  <conditionalFormatting sqref="S1416:S1434">
    <cfRule type="expression" dxfId="89" priority="85">
      <formula>AND(OR(ISTEXT(A1416),ISTEXT(C1416),ISTEXT(D1416),ISNUMBER(E1416)),ISBLANK(S1416))</formula>
    </cfRule>
  </conditionalFormatting>
  <conditionalFormatting sqref="T1416:T1434">
    <cfRule type="expression" dxfId="88" priority="84">
      <formula>AND(S1416="M - Member/Employee",ISBLANK(T1416))</formula>
    </cfRule>
  </conditionalFormatting>
  <conditionalFormatting sqref="AA1416:AA1434">
    <cfRule type="expression" dxfId="87" priority="83">
      <formula>AND(S1416="M - Member/Employee",ISBLANK(AA1416))</formula>
    </cfRule>
  </conditionalFormatting>
  <conditionalFormatting sqref="Q1416:Q1434">
    <cfRule type="expression" dxfId="86" priority="82">
      <formula>AND(OR(ISTEXT(A1416),ISTEXT(C1416),ISTEXT(D1416),ISNUMBER(E1416)),ISBLANK(Q1416))</formula>
    </cfRule>
  </conditionalFormatting>
  <conditionalFormatting sqref="V1416:V1434">
    <cfRule type="expression" dxfId="85" priority="81">
      <formula>AND(OR(ISTEXT(A1416),ISTEXT(C1416),ISTEXT(D1416),ISNUMBER(E1416)),ISBLANK(V1416))</formula>
    </cfRule>
  </conditionalFormatting>
  <conditionalFormatting sqref="Y1416:Y1434">
    <cfRule type="expression" dxfId="84" priority="80">
      <formula>AND(OR(ISTEXT(A1416),ISTEXT(C1416),ISTEXT(D1416),ISNUMBER(E1416)),ISBLANK(Y1416))</formula>
    </cfRule>
  </conditionalFormatting>
  <conditionalFormatting sqref="Z1416:Z1434">
    <cfRule type="expression" dxfId="83" priority="79">
      <formula>AND(S1416="M - Member/Employee",ISBLANK(Z1416))</formula>
    </cfRule>
  </conditionalFormatting>
  <conditionalFormatting sqref="AD1416:AD1434">
    <cfRule type="expression" dxfId="82" priority="78">
      <formula>AND(AC1416="Yes",ISBLANK(AD1416))</formula>
    </cfRule>
  </conditionalFormatting>
  <conditionalFormatting sqref="AE1416:AE1434">
    <cfRule type="expression" dxfId="81" priority="77">
      <formula>AND(AC1416="Yes",ISBLANK(AE1416))</formula>
    </cfRule>
  </conditionalFormatting>
  <conditionalFormatting sqref="AF1416:AF1434">
    <cfRule type="expression" dxfId="80" priority="76">
      <formula>AND(AC1416="Yes",ISBLANK(AF1416))</formula>
    </cfRule>
  </conditionalFormatting>
  <conditionalFormatting sqref="AG1416:AG1434">
    <cfRule type="expression" dxfId="79" priority="75">
      <formula>AND(AC1416="Yes",ISBLANK(AG1416))</formula>
    </cfRule>
  </conditionalFormatting>
  <conditionalFormatting sqref="AH1416:AH1434">
    <cfRule type="expression" dxfId="78" priority="74">
      <formula>AND(AC1416="Yes",ISBLANK(AH1416))</formula>
    </cfRule>
  </conditionalFormatting>
  <conditionalFormatting sqref="AP1416:AP1434">
    <cfRule type="expression" dxfId="77" priority="73">
      <formula>AND(OR(ISTEXT(A1416),ISTEXT(C1416),ISTEXT(D1416),ISNUMBER(E1416)),ISBLANK(AP1416))</formula>
    </cfRule>
  </conditionalFormatting>
  <conditionalFormatting sqref="AQ1416:AQ1434">
    <cfRule type="expression" dxfId="76" priority="72">
      <formula>AND(OR(ISTEXT(A1416),ISTEXT(C1416),ISTEXT(D1416),ISNUMBER(E1416)),ISBLANK(AQ1416))</formula>
    </cfRule>
  </conditionalFormatting>
  <conditionalFormatting sqref="B1416:B1434 BH1416:BH1434">
    <cfRule type="expression" dxfId="75" priority="71">
      <formula>AND(ISTEXT(A1416),ISBLANK(B1416))</formula>
    </cfRule>
  </conditionalFormatting>
  <conditionalFormatting sqref="AT1416:AT1434">
    <cfRule type="expression" dxfId="74" priority="70">
      <formula>AND(ISNUMBER(AS1416),ISBLANK(AT1416))</formula>
    </cfRule>
  </conditionalFormatting>
  <conditionalFormatting sqref="BT1435:BT1436">
    <cfRule type="expression" dxfId="73" priority="69">
      <formula>AND(OR(ISTEXT(C1435),ISTEXT(E1435),ISTEXT(F1435),ISNUMBER(G1435)),ISBLANK(BT1435))</formula>
    </cfRule>
  </conditionalFormatting>
  <conditionalFormatting sqref="BT1416:BT1434">
    <cfRule type="expression" dxfId="72" priority="68">
      <formula>AND(OR(ISTEXT(C1416),ISTEXT(E1416),ISTEXT(F1416),ISNUMBER(G1416)),ISBLANK(BT1416))</formula>
    </cfRule>
  </conditionalFormatting>
  <conditionalFormatting sqref="P1439:P1486">
    <cfRule type="expression" dxfId="71" priority="67">
      <formula>AND(OR(ISTEXT(A1439),ISTEXT(C1439),ISTEXT(D1439),ISNUMBER(E1439)),ISBLANK(P1439))</formula>
    </cfRule>
  </conditionalFormatting>
  <conditionalFormatting sqref="U1439:U1486">
    <cfRule type="expression" dxfId="70" priority="66">
      <formula>AND(OR(ISTEXT(A1439),ISTEXT(C1439),ISTEXT(D1439),ISNUMBER(E1439)),ISBLANK(U1439))</formula>
    </cfRule>
  </conditionalFormatting>
  <conditionalFormatting sqref="X1439:X1486">
    <cfRule type="expression" dxfId="69" priority="65">
      <formula>AND(OR(ISTEXT(A1439),ISTEXT(C1439),ISTEXT(D1439),ISNUMBER(E1439)),ISBLANK(X1439))</formula>
    </cfRule>
  </conditionalFormatting>
  <conditionalFormatting sqref="AM1439:AM1486">
    <cfRule type="expression" dxfId="68" priority="64">
      <formula>AND(OR(ISTEXT(A1439),ISTEXT(C1439),ISTEXT(D1439),ISNUMBER(E1439)),ISBLANK(AM1439))</formula>
    </cfRule>
  </conditionalFormatting>
  <conditionalFormatting sqref="AO1439:AO1486">
    <cfRule type="expression" dxfId="67" priority="63">
      <formula>AND(OR(ISTEXT(A1439),ISTEXT(C1439),ISTEXT(D1439),ISNUMBER(E1439)),ISBLANK(AO1439))</formula>
    </cfRule>
  </conditionalFormatting>
  <conditionalFormatting sqref="S1439:S1486">
    <cfRule type="expression" dxfId="66" priority="62">
      <formula>AND(OR(ISTEXT(A1439),ISTEXT(C1439),ISTEXT(D1439),ISNUMBER(E1439)),ISBLANK(S1439))</formula>
    </cfRule>
  </conditionalFormatting>
  <conditionalFormatting sqref="T1439:T1486">
    <cfRule type="expression" dxfId="65" priority="61">
      <formula>AND(S1439="M - Member/Employee",ISBLANK(T1439))</formula>
    </cfRule>
  </conditionalFormatting>
  <conditionalFormatting sqref="AA1439:AA1486">
    <cfRule type="expression" dxfId="64" priority="60">
      <formula>AND(S1439="M - Member/Employee",ISBLANK(AA1439))</formula>
    </cfRule>
  </conditionalFormatting>
  <conditionalFormatting sqref="Q1439:Q1486">
    <cfRule type="expression" dxfId="63" priority="59">
      <formula>AND(OR(ISTEXT(A1439),ISTEXT(C1439),ISTEXT(D1439),ISNUMBER(E1439)),ISBLANK(Q1439))</formula>
    </cfRule>
  </conditionalFormatting>
  <conditionalFormatting sqref="V1439:V1486">
    <cfRule type="expression" dxfId="62" priority="58">
      <formula>AND(OR(ISTEXT(A1439),ISTEXT(C1439),ISTEXT(D1439),ISNUMBER(E1439)),ISBLANK(V1439))</formula>
    </cfRule>
  </conditionalFormatting>
  <conditionalFormatting sqref="Y1439:Y1486">
    <cfRule type="expression" dxfId="61" priority="57">
      <formula>AND(OR(ISTEXT(A1439),ISTEXT(C1439),ISTEXT(D1439),ISNUMBER(E1439)),ISBLANK(Y1439))</formula>
    </cfRule>
  </conditionalFormatting>
  <conditionalFormatting sqref="Z1439:Z1486">
    <cfRule type="expression" dxfId="60" priority="56">
      <formula>AND(S1439="M - Member/Employee",ISBLANK(Z1439))</formula>
    </cfRule>
  </conditionalFormatting>
  <conditionalFormatting sqref="AD1439:AD1486">
    <cfRule type="expression" dxfId="59" priority="55">
      <formula>AND(AC1439="Yes",ISBLANK(AD1439))</formula>
    </cfRule>
  </conditionalFormatting>
  <conditionalFormatting sqref="AE1439:AE1486">
    <cfRule type="expression" dxfId="58" priority="54">
      <formula>AND(AC1439="Yes",ISBLANK(AE1439))</formula>
    </cfRule>
  </conditionalFormatting>
  <conditionalFormatting sqref="AF1439:AF1486">
    <cfRule type="expression" dxfId="57" priority="53">
      <formula>AND(AC1439="Yes",ISBLANK(AF1439))</formula>
    </cfRule>
  </conditionalFormatting>
  <conditionalFormatting sqref="AG1439:AG1486">
    <cfRule type="expression" dxfId="56" priority="52">
      <formula>AND(AC1439="Yes",ISBLANK(AG1439))</formula>
    </cfRule>
  </conditionalFormatting>
  <conditionalFormatting sqref="AH1439:AH1486">
    <cfRule type="expression" dxfId="55" priority="51">
      <formula>AND(AC1439="Yes",ISBLANK(AH1439))</formula>
    </cfRule>
  </conditionalFormatting>
  <conditionalFormatting sqref="AP1439:AP1486">
    <cfRule type="expression" dxfId="54" priority="50">
      <formula>AND(OR(ISTEXT(A1439),ISTEXT(C1439),ISTEXT(D1439),ISNUMBER(E1439)),ISBLANK(AP1439))</formula>
    </cfRule>
  </conditionalFormatting>
  <conditionalFormatting sqref="AQ1439:AQ1486">
    <cfRule type="expression" dxfId="53" priority="49">
      <formula>AND(OR(ISTEXT(A1439),ISTEXT(C1439),ISTEXT(D1439),ISNUMBER(E1439)),ISBLANK(AQ1439))</formula>
    </cfRule>
  </conditionalFormatting>
  <conditionalFormatting sqref="B1439:B1486">
    <cfRule type="expression" dxfId="52" priority="48">
      <formula>AND(ISTEXT(A1439),ISBLANK(B1439))</formula>
    </cfRule>
  </conditionalFormatting>
  <conditionalFormatting sqref="AT1439:AT1486">
    <cfRule type="expression" dxfId="51" priority="47">
      <formula>AND(ISNUMBER(AS1439),ISBLANK(AT1439))</formula>
    </cfRule>
  </conditionalFormatting>
  <conditionalFormatting sqref="BH1439:BH1486">
    <cfRule type="expression" dxfId="50" priority="46">
      <formula>AND(ISTEXT(BG1439),ISBLANK(BH1439))</formula>
    </cfRule>
  </conditionalFormatting>
  <conditionalFormatting sqref="BT1439:BT1486">
    <cfRule type="expression" dxfId="49" priority="45">
      <formula>AND(OR(ISTEXT(C1439),ISTEXT(E1439),ISTEXT(F1439),ISNUMBER(G1439)),ISBLANK(BT1439))</formula>
    </cfRule>
  </conditionalFormatting>
  <conditionalFormatting sqref="P1506:P1507">
    <cfRule type="expression" dxfId="48" priority="44">
      <formula>AND(OR(ISTEXT(A1506),ISTEXT(C1506),ISTEXT(D1506),ISNUMBER(E1506)),ISBLANK(P1506))</formula>
    </cfRule>
  </conditionalFormatting>
  <conditionalFormatting sqref="U1506:U1507">
    <cfRule type="expression" dxfId="47" priority="43">
      <formula>AND(OR(ISTEXT(A1506),ISTEXT(C1506),ISTEXT(D1506),ISNUMBER(E1506)),ISBLANK(U1506))</formula>
    </cfRule>
  </conditionalFormatting>
  <conditionalFormatting sqref="X1506:X1507">
    <cfRule type="expression" dxfId="46" priority="42">
      <formula>AND(OR(ISTEXT(A1506),ISTEXT(C1506),ISTEXT(D1506),ISNUMBER(E1506)),ISBLANK(X1506))</formula>
    </cfRule>
  </conditionalFormatting>
  <conditionalFormatting sqref="AM1506:AM1507">
    <cfRule type="expression" dxfId="45" priority="41">
      <formula>AND(OR(ISTEXT(A1506),ISTEXT(C1506),ISTEXT(D1506),ISNUMBER(E1506)),ISBLANK(AM1506))</formula>
    </cfRule>
  </conditionalFormatting>
  <conditionalFormatting sqref="AO1506:AO1507">
    <cfRule type="expression" dxfId="44" priority="40">
      <formula>AND(OR(ISTEXT(A1506),ISTEXT(C1506),ISTEXT(D1506),ISNUMBER(E1506)),ISBLANK(AO1506))</formula>
    </cfRule>
  </conditionalFormatting>
  <conditionalFormatting sqref="S1506:S1507">
    <cfRule type="expression" dxfId="43" priority="39">
      <formula>AND(OR(ISTEXT(A1506),ISTEXT(C1506),ISTEXT(D1506),ISNUMBER(E1506)),ISBLANK(S1506))</formula>
    </cfRule>
  </conditionalFormatting>
  <conditionalFormatting sqref="T1506:T1507">
    <cfRule type="expression" dxfId="42" priority="38">
      <formula>AND(S1506="M - Member/Employee",ISBLANK(T1506))</formula>
    </cfRule>
  </conditionalFormatting>
  <conditionalFormatting sqref="AA1506:AA1507">
    <cfRule type="expression" dxfId="41" priority="37">
      <formula>AND(S1506="M - Member/Employee",ISBLANK(AA1506))</formula>
    </cfRule>
  </conditionalFormatting>
  <conditionalFormatting sqref="Q1506:Q1507">
    <cfRule type="expression" dxfId="40" priority="36">
      <formula>AND(OR(ISTEXT(A1506),ISTEXT(C1506),ISTEXT(D1506),ISNUMBER(E1506)),ISBLANK(Q1506))</formula>
    </cfRule>
  </conditionalFormatting>
  <conditionalFormatting sqref="V1506:V1507">
    <cfRule type="expression" dxfId="39" priority="35">
      <formula>AND(OR(ISTEXT(A1506),ISTEXT(C1506),ISTEXT(D1506),ISNUMBER(E1506)),ISBLANK(V1506))</formula>
    </cfRule>
  </conditionalFormatting>
  <conditionalFormatting sqref="Y1506:Y1507">
    <cfRule type="expression" dxfId="38" priority="34">
      <formula>AND(OR(ISTEXT(A1506),ISTEXT(C1506),ISTEXT(D1506),ISNUMBER(E1506)),ISBLANK(Y1506))</formula>
    </cfRule>
  </conditionalFormatting>
  <conditionalFormatting sqref="Z1506:Z1507">
    <cfRule type="expression" dxfId="37" priority="33">
      <formula>AND(S1506="M - Member/Employee",ISBLANK(Z1506))</formula>
    </cfRule>
  </conditionalFormatting>
  <conditionalFormatting sqref="AD1506:AD1507">
    <cfRule type="expression" dxfId="36" priority="32">
      <formula>AND(AC1506="Yes",ISBLANK(AD1506))</formula>
    </cfRule>
  </conditionalFormatting>
  <conditionalFormatting sqref="AE1506:AE1507">
    <cfRule type="expression" dxfId="35" priority="31">
      <formula>AND(AC1506="Yes",ISBLANK(AE1506))</formula>
    </cfRule>
  </conditionalFormatting>
  <conditionalFormatting sqref="AF1506:AF1507">
    <cfRule type="expression" dxfId="34" priority="30">
      <formula>AND(AC1506="Yes",ISBLANK(AF1506))</formula>
    </cfRule>
  </conditionalFormatting>
  <conditionalFormatting sqref="AG1506:AG1507">
    <cfRule type="expression" dxfId="33" priority="29">
      <formula>AND(AC1506="Yes",ISBLANK(AG1506))</formula>
    </cfRule>
  </conditionalFormatting>
  <conditionalFormatting sqref="AH1506:AH1507">
    <cfRule type="expression" dxfId="32" priority="28">
      <formula>AND(AC1506="Yes",ISBLANK(AH1506))</formula>
    </cfRule>
  </conditionalFormatting>
  <conditionalFormatting sqref="AP1506:AP1507">
    <cfRule type="expression" dxfId="31" priority="27">
      <formula>AND(OR(ISTEXT(A1506),ISTEXT(C1506),ISTEXT(D1506),ISNUMBER(E1506)),ISBLANK(AP1506))</formula>
    </cfRule>
  </conditionalFormatting>
  <conditionalFormatting sqref="AQ1506:AQ1507">
    <cfRule type="expression" dxfId="30" priority="26">
      <formula>AND(OR(ISTEXT(A1506),ISTEXT(C1506),ISTEXT(D1506),ISNUMBER(E1506)),ISBLANK(AQ1506))</formula>
    </cfRule>
  </conditionalFormatting>
  <conditionalFormatting sqref="B1506:B1507 BH1506:BH1507">
    <cfRule type="expression" dxfId="29" priority="25">
      <formula>AND(ISTEXT(A1506),ISBLANK(B1506))</formula>
    </cfRule>
  </conditionalFormatting>
  <conditionalFormatting sqref="AT1506:AT1507">
    <cfRule type="expression" dxfId="28" priority="24">
      <formula>AND(ISNUMBER(AS1506),ISBLANK(AT1506))</formula>
    </cfRule>
  </conditionalFormatting>
  <conditionalFormatting sqref="P1487:P1505">
    <cfRule type="expression" dxfId="27" priority="23">
      <formula>AND(OR(ISTEXT(A1487),ISTEXT(C1487),ISTEXT(D1487),ISNUMBER(E1487)),ISBLANK(P1487))</formula>
    </cfRule>
  </conditionalFormatting>
  <conditionalFormatting sqref="U1487:U1505">
    <cfRule type="expression" dxfId="26" priority="22">
      <formula>AND(OR(ISTEXT(A1487),ISTEXT(C1487),ISTEXT(D1487),ISNUMBER(E1487)),ISBLANK(U1487))</formula>
    </cfRule>
  </conditionalFormatting>
  <conditionalFormatting sqref="X1487:X1505">
    <cfRule type="expression" dxfId="25" priority="21">
      <formula>AND(OR(ISTEXT(A1487),ISTEXT(C1487),ISTEXT(D1487),ISNUMBER(E1487)),ISBLANK(X1487))</formula>
    </cfRule>
  </conditionalFormatting>
  <conditionalFormatting sqref="AM1487:AM1505">
    <cfRule type="expression" dxfId="24" priority="20">
      <formula>AND(OR(ISTEXT(A1487),ISTEXT(C1487),ISTEXT(D1487),ISNUMBER(E1487)),ISBLANK(AM1487))</formula>
    </cfRule>
  </conditionalFormatting>
  <conditionalFormatting sqref="AO1487:AO1505">
    <cfRule type="expression" dxfId="23" priority="19">
      <formula>AND(OR(ISTEXT(A1487),ISTEXT(C1487),ISTEXT(D1487),ISNUMBER(E1487)),ISBLANK(AO1487))</formula>
    </cfRule>
  </conditionalFormatting>
  <conditionalFormatting sqref="S1487:S1505">
    <cfRule type="expression" dxfId="22" priority="18">
      <formula>AND(OR(ISTEXT(A1487),ISTEXT(C1487),ISTEXT(D1487),ISNUMBER(E1487)),ISBLANK(S1487))</formula>
    </cfRule>
  </conditionalFormatting>
  <conditionalFormatting sqref="T1487:T1505">
    <cfRule type="expression" dxfId="21" priority="17">
      <formula>AND(S1487="M - Member/Employee",ISBLANK(T1487))</formula>
    </cfRule>
  </conditionalFormatting>
  <conditionalFormatting sqref="AA1487:AA1505">
    <cfRule type="expression" dxfId="20" priority="16">
      <formula>AND(S1487="M - Member/Employee",ISBLANK(AA1487))</formula>
    </cfRule>
  </conditionalFormatting>
  <conditionalFormatting sqref="Q1487:Q1505">
    <cfRule type="expression" dxfId="19" priority="15">
      <formula>AND(OR(ISTEXT(A1487),ISTEXT(C1487),ISTEXT(D1487),ISNUMBER(E1487)),ISBLANK(Q1487))</formula>
    </cfRule>
  </conditionalFormatting>
  <conditionalFormatting sqref="V1487:V1505">
    <cfRule type="expression" dxfId="18" priority="14">
      <formula>AND(OR(ISTEXT(A1487),ISTEXT(C1487),ISTEXT(D1487),ISNUMBER(E1487)),ISBLANK(V1487))</formula>
    </cfRule>
  </conditionalFormatting>
  <conditionalFormatting sqref="Y1487:Y1505">
    <cfRule type="expression" dxfId="17" priority="13">
      <formula>AND(OR(ISTEXT(A1487),ISTEXT(C1487),ISTEXT(D1487),ISNUMBER(E1487)),ISBLANK(Y1487))</formula>
    </cfRule>
  </conditionalFormatting>
  <conditionalFormatting sqref="Z1487:Z1505">
    <cfRule type="expression" dxfId="16" priority="12">
      <formula>AND(S1487="M - Member/Employee",ISBLANK(Z1487))</formula>
    </cfRule>
  </conditionalFormatting>
  <conditionalFormatting sqref="AD1487:AD1505">
    <cfRule type="expression" dxfId="15" priority="11">
      <formula>AND(AC1487="Yes",ISBLANK(AD1487))</formula>
    </cfRule>
  </conditionalFormatting>
  <conditionalFormatting sqref="AE1487:AE1505">
    <cfRule type="expression" dxfId="14" priority="10">
      <formula>AND(AC1487="Yes",ISBLANK(AE1487))</formula>
    </cfRule>
  </conditionalFormatting>
  <conditionalFormatting sqref="AF1487:AF1505">
    <cfRule type="expression" dxfId="13" priority="9">
      <formula>AND(AC1487="Yes",ISBLANK(AF1487))</formula>
    </cfRule>
  </conditionalFormatting>
  <conditionalFormatting sqref="AG1487:AG1505">
    <cfRule type="expression" dxfId="12" priority="8">
      <formula>AND(AC1487="Yes",ISBLANK(AG1487))</formula>
    </cfRule>
  </conditionalFormatting>
  <conditionalFormatting sqref="AH1487:AH1505">
    <cfRule type="expression" dxfId="11" priority="7">
      <formula>AND(AC1487="Yes",ISBLANK(AH1487))</formula>
    </cfRule>
  </conditionalFormatting>
  <conditionalFormatting sqref="AP1487:AP1505">
    <cfRule type="expression" dxfId="10" priority="6">
      <formula>AND(OR(ISTEXT(A1487),ISTEXT(C1487),ISTEXT(D1487),ISNUMBER(E1487)),ISBLANK(AP1487))</formula>
    </cfRule>
  </conditionalFormatting>
  <conditionalFormatting sqref="AQ1487:AQ1505">
    <cfRule type="expression" dxfId="9" priority="5">
      <formula>AND(OR(ISTEXT(A1487),ISTEXT(C1487),ISTEXT(D1487),ISNUMBER(E1487)),ISBLANK(AQ1487))</formula>
    </cfRule>
  </conditionalFormatting>
  <conditionalFormatting sqref="B1487:B1505 BH1487:BH1505">
    <cfRule type="expression" dxfId="8" priority="4">
      <formula>AND(ISTEXT(A1487),ISBLANK(B1487))</formula>
    </cfRule>
  </conditionalFormatting>
  <conditionalFormatting sqref="AT1487:AT1505">
    <cfRule type="expression" dxfId="7" priority="3">
      <formula>AND(ISNUMBER(AS1487),ISBLANK(AT1487))</formula>
    </cfRule>
  </conditionalFormatting>
  <conditionalFormatting sqref="BT1506:BT1508">
    <cfRule type="expression" dxfId="6" priority="2">
      <formula>AND(OR(ISTEXT(C1506),ISTEXT(E1506),ISTEXT(F1506),ISNUMBER(G1506)),ISBLANK(BT1506))</formula>
    </cfRule>
  </conditionalFormatting>
  <conditionalFormatting sqref="BT1487:BT1505">
    <cfRule type="expression" dxfId="5" priority="1">
      <formula>AND(OR(ISTEXT(C1487),ISTEXT(E1487),ISTEXT(F1487),ISNUMBER(G1487)),ISBLANK(BT1487))</formula>
    </cfRule>
  </conditionalFormatting>
  <dataValidations xWindow="710" yWindow="716" count="36">
    <dataValidation type="date" allowBlank="1" showInputMessage="1" showErrorMessage="1" error="Please enter date value in the following format:  m/d/yy" prompt="Please enter date value: (m/d/yy)" sqref="P1510:P1048576 BK1510:BL1515 AB1510:AC1048576 Y1510:Z1048576" xr:uid="{00000000-0002-0000-0200-000001000000}">
      <formula1>1</formula1>
      <formula2>44196</formula2>
    </dataValidation>
    <dataValidation type="date" showInputMessage="1" showErrorMessage="1" error="Please enter date value in the following format:  mm/dd/yyyy" prompt="Please enter date value: (mm/dd/yyyy)" sqref="Z299" xr:uid="{500403AA-8A54-4486-877C-2C13CCF64926}">
      <formula1>1</formula1>
      <formula2>73050</formula2>
    </dataValidation>
    <dataValidation type="list" allowBlank="1" showInputMessage="1" showErrorMessage="1" error="Please enter either 'M' or 'F'" prompt="M or F" sqref="X1510:X1048576" xr:uid="{00000000-0002-0000-0200-000002000000}">
      <formula1>"M, F"</formula1>
    </dataValidation>
    <dataValidation type="whole" allowBlank="1" showInputMessage="1" showErrorMessage="1" error="Please enter a valid SSN" sqref="Q1510:R1048576 Q9:R1508" xr:uid="{00000000-0002-0000-0200-000003000000}">
      <formula1>0</formula1>
      <formula2>999999999</formula2>
    </dataValidation>
    <dataValidation type="date" allowBlank="1" showInputMessage="1" showErrorMessage="1" error="Please enter date value in the following format:  mm/dd/yyyy" prompt="Please enter date value: (mm/dd/yyyy)" sqref="Z9:Z298 Z300:Z1508 BK9:BL1508 Y9:Y1508 P9:P1508 AE9:AH1508" xr:uid="{298593ED-DD99-442A-84AB-A3BBD0F6E883}">
      <formula1>1</formula1>
      <formula2>73050</formula2>
    </dataValidation>
    <dataValidation type="list" operator="greaterThan" allowBlank="1" showInputMessage="1" showErrorMessage="1" error="Please enter valid amount" prompt="Please use drop down selection only" sqref="E9:E1508" xr:uid="{00000000-0002-0000-0200-000005000000}">
      <formula1>Life</formula1>
    </dataValidation>
    <dataValidation type="custom" operator="lessThan" allowBlank="1" showInputMessage="1" showErrorMessage="1" error="Please enter valid relationship_x000a_value" sqref="G9:G1508 J9:J1508" xr:uid="{00000000-0002-0000-0200-000006000000}">
      <formula1>IF(G9="",TRUE,IF(ISERROR(SUMPRODUCT(SEARCH(MID(G9,ROW(INDIRECT("1:"&amp;LEN(G9))),1),"abcdefghijklmnopqrstuvwxyz"))),FALSE,TRUE))</formula1>
    </dataValidation>
    <dataValidation type="custom" operator="lessThan" allowBlank="1" showInputMessage="1" showErrorMessage="1" error="Please enter valid name" sqref="F9:F1508 I9:I1508 U9:W1508" xr:uid="{00000000-0002-0000-0200-000007000000}">
      <formula1>IF(F9="",TRUE,IF(ISERROR(SUMPRODUCT(SEARCH(MID(F9,ROW(INDIRECT("1:"&amp;LEN(F9))),1),"abcdefghijklmnopqrstuvwxyz-,. "))),FALSE,TRUE))</formula1>
    </dataValidation>
    <dataValidation type="list" allowBlank="1" showInputMessage="1" showErrorMessage="1" prompt="Please select yes from the drop down selection if child dependent is over the age of 26" sqref="AK9:AK1508" xr:uid="{00000000-0002-0000-0200-000008000000}">
      <formula1>"Yes,No"</formula1>
    </dataValidation>
    <dataValidation type="list" allowBlank="1" showInputMessage="1" showErrorMessage="1" error="Please use drop down value only" prompt="Please select Yes from drop down if member should be enrolled. This applies to all dependents too" sqref="BR9:BR1508" xr:uid="{00000000-0002-0000-0200-000009000000}">
      <formula1>"Yes, No"</formula1>
    </dataValidation>
    <dataValidation type="list" allowBlank="1" showInputMessage="1" showErrorMessage="1" error="Please use drop down selection only" prompt="Please use drop down selection only" sqref="D9:D1508" xr:uid="{00000000-0002-0000-0200-00000C000000}">
      <formula1>Vision_Table</formula1>
    </dataValidation>
    <dataValidation type="list" allowBlank="1" showInputMessage="1" showErrorMessage="1" error="Please use drop down selection only" prompt="Please use drop down selection only" sqref="S9:S1508" xr:uid="{00000000-0002-0000-0200-00000D000000}">
      <formula1>Member_Type</formula1>
    </dataValidation>
    <dataValidation type="list" allowBlank="1" showInputMessage="1" showErrorMessage="1" error="Please use drop down selection only" prompt="Please use drop down selection only" sqref="AA9:AA1508" xr:uid="{00000000-0002-0000-0200-00000E000000}">
      <formula1>Employee_Type</formula1>
    </dataValidation>
    <dataValidation type="list" allowBlank="1" showInputMessage="1" showErrorMessage="1" error="If providing a phone number, use drop down selection only" prompt="If providing a phone number, use drop down selection only" sqref="AT9:AT1508" xr:uid="{00000000-0002-0000-0200-00000F000000}">
      <formula1>Phone_Type</formula1>
    </dataValidation>
    <dataValidation type="list" allowBlank="1" showInputMessage="1" showErrorMessage="1" error="Please use drop down selection only" prompt="Please use drop down selection only" sqref="T9:T1508" xr:uid="{065607FE-FDD8-4B28-B84E-AB45585FCF88}">
      <formula1>Employee_Marital_Status</formula1>
    </dataValidation>
    <dataValidation type="list" operator="lessThan" allowBlank="1" showInputMessage="1" showErrorMessage="1" error="Please enter valid event" prompt="Please use drop down selection only, if member should be enrolled in COBRA" sqref="AD9:AD1508" xr:uid="{2257F30A-6C97-4327-9ABA-FE8AC719F995}">
      <formula1>COBRA_Qualifying_Event_Codes</formula1>
    </dataValidation>
    <dataValidation type="list" allowBlank="1" showInputMessage="1" showErrorMessage="1" error="All COBRA enrolles must answer YES." prompt="All COBRA enrolles must answer YES. Otherwise, leave as NO." sqref="AC9:AC1508" xr:uid="{9E2CFFA5-BF70-4D12-AF9B-84CE8E18A5F4}">
      <formula1>"Yes, No"</formula1>
    </dataValidation>
    <dataValidation type="textLength" allowBlank="1" showInputMessage="1" showErrorMessage="1" errorTitle="Field length exeeded" error="Please use up to 6 characters only." prompt="Please use up to 6 characters only" sqref="AB9:AB1508" xr:uid="{0636D79B-1EDE-480B-8070-A570F9CD2D51}">
      <formula1>0</formula1>
      <formula2>6</formula2>
    </dataValidation>
    <dataValidation type="textLength" allowBlank="1" showInputMessage="1" showErrorMessage="1" sqref="AY9:AY1508 AO9:AO1508" xr:uid="{3A187497-1175-4986-A123-5C78A72872A1}">
      <formula1>0</formula1>
      <formula2>30</formula2>
    </dataValidation>
    <dataValidation type="whole" operator="lessThanOrEqual" allowBlank="1" showInputMessage="1" showErrorMessage="1" error="Please use the first five zip code digits only" prompt="Please use the first five zip code digits only" sqref="AQ9:AQ1508" xr:uid="{31F6627C-CEAA-4E93-A1F9-59F705900D78}">
      <formula1>99999</formula1>
    </dataValidation>
    <dataValidation type="textLength" operator="equal" allowBlank="1" showInputMessage="1" showErrorMessage="1" error="Please use state abbreviation only" prompt="Please use state abbreviation only" sqref="AZ9:AZ1508" xr:uid="{940BFCEF-31DD-4A26-A212-A6E2316EC41A}">
      <formula1>2</formula1>
    </dataValidation>
    <dataValidation type="custom" allowBlank="1" showInputMessage="1" showErrorMessage="1" error="Please use text only" prompt="Please use text only" sqref="BC9:BE1508" xr:uid="{61F2EDC4-D64F-423A-A8AB-FBD372DFFF2C}">
      <formula1>ISTEXT(BC9)</formula1>
    </dataValidation>
    <dataValidation type="textLength" operator="lessThanOrEqual" allowBlank="1" showInputMessage="1" showErrorMessage="1" error="Please use four or less alpha/numeric values only" prompt="Please use four or less alpha/numeric values only" sqref="BF9:BF1508" xr:uid="{324A22A1-2433-4DC0-A4CF-C65B30648116}">
      <formula1>4</formula1>
    </dataValidation>
    <dataValidation type="whole" operator="lessThanOrEqual" allowBlank="1" showInputMessage="1" showErrorMessage="1" error="Please use six numeric values only" prompt="Please use six numeric values only" sqref="BG9:BG1508" xr:uid="{F14497FE-AB54-4D5F-98C4-8E76420F1370}">
      <formula1>999999</formula1>
    </dataValidation>
    <dataValidation type="textLength" operator="lessThanOrEqual" allowBlank="1" showInputMessage="1" showErrorMessage="1" error="Please use state abbreviation only" prompt="Please use state abbreviation only" sqref="AP9:AP1508" xr:uid="{3B405546-E950-4316-B7E6-65C935141EE3}">
      <formula1>2</formula1>
    </dataValidation>
    <dataValidation type="whole" operator="lessThanOrEqual" allowBlank="1" showInputMessage="1" showErrorMessage="1" error="Please only use the last four (FIPS) of the zip code, or leave blank" prompt="Please only use the last four (FIPS) of the zip code, or leave blank" sqref="AR9:AR1508" xr:uid="{84A45AEF-1118-4290-897F-23BF2660C3DC}">
      <formula1>9999</formula1>
    </dataValidation>
    <dataValidation type="textLength" operator="equal" allowBlank="1" showInputMessage="1" showErrorMessage="1" error="Please do not use parenthesis,  use 10 digits only" sqref="AS9:AS1508" xr:uid="{0C3369CF-555C-4263-9489-B2D569C8630D}">
      <formula1>10</formula1>
    </dataValidation>
    <dataValidation type="whole" allowBlank="1" showInputMessage="1" showErrorMessage="1" error="Please only enter the last four (FIPS) of the zip code, or leave blank" prompt="Please only use the last four (FIPS) of the zip code, or leave blank" sqref="BB9:BB1508" xr:uid="{47823A7F-3668-4020-87AA-E987BFFC2418}">
      <formula1>0</formula1>
      <formula2>9999</formula2>
    </dataValidation>
    <dataValidation type="list" allowBlank="1" showInputMessage="1" showErrorMessage="1" error="Please use drop down selection only" prompt="Please choose yes from the drop down selection only if member was previously assigned this physician" sqref="BH9:BH1508" xr:uid="{97F65465-06B4-4982-86D2-DCF3A5908AFE}">
      <formula1>"Yes, No"</formula1>
    </dataValidation>
    <dataValidation allowBlank="1" showInputMessage="1" showErrorMessage="1" prompt="Please enter the other carrier name here" sqref="BJ9:BJ1508" xr:uid="{8BBE9B24-74A4-4522-B2D5-2BDFA15DCB2F}"/>
    <dataValidation type="textLength" allowBlank="1" showInputMessage="1" showErrorMessage="1" error="Please use up to 12 alpha/numeric values only, if the member is Medicare eligible" prompt="Please use up to 12 alpha/numeric values only, if the member is Medicare eligible" sqref="BQ9:BQ1508" xr:uid="{D118BC51-CC9E-432D-B0FD-6C555294B706}">
      <formula1>0</formula1>
      <formula2>12</formula2>
    </dataValidation>
    <dataValidation type="whole" operator="lessThanOrEqual" allowBlank="1" showInputMessage="1" showErrorMessage="1" error="Please enter the first five zip code digits only" prompt="Please use the first five zip code digits only" sqref="BA9:BA1508" xr:uid="{69262424-AB5C-4B09-940C-BDB37F5090ED}">
      <formula1>99999</formula1>
    </dataValidation>
    <dataValidation type="textLength" operator="lessThan" allowBlank="1" showInputMessage="1" showErrorMessage="1" error="Please use up to 16 characters only" prompt="Please use up to 16 characters only" sqref="AL9:AL1508" xr:uid="{1571667A-8315-4317-8E8A-B8DA90F4921C}">
      <formula1>17</formula1>
    </dataValidation>
    <dataValidation allowBlank="1" showInputMessage="1" showErrorMessage="1" prompt="Please use address line 2 for Apt, Suite, Unit, etc." sqref="AM9:AM1508 AW9:AW1508" xr:uid="{38EA4229-4A49-4174-8A6A-CF64B6F1188E}"/>
    <dataValidation type="list" allowBlank="1" showInputMessage="1" showErrorMessage="1" error="Please use drop down selection only" prompt="Please use drop down selection only" sqref="X9:X1508" xr:uid="{95390B1C-0C63-48D0-ADFF-00CD2601AE99}">
      <formula1>"M, F"</formula1>
    </dataValidation>
    <dataValidation type="list" allowBlank="1" showInputMessage="1" showErrorMessage="1" sqref="A9:A1508" xr:uid="{7B3A3C9C-6D34-4081-BCAD-E6C1BA4059FA}">
      <formula1>HNORPlan</formula1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xWindow="710" yWindow="716" count="10">
        <x14:dataValidation type="list" allowBlank="1" showInputMessage="1" showErrorMessage="1" xr:uid="{00000000-0002-0000-0200-000010000000}">
          <x14:formula1>
            <xm:f>Tables!$B$19:$B$20</xm:f>
          </x14:formula1>
          <xm:sqref>BM1510:BQ1048576</xm:sqref>
        </x14:dataValidation>
        <x14:dataValidation type="list" allowBlank="1" showInputMessage="1" showErrorMessage="1" error="Please use drop down selection only" prompt="Please use drop down selection only" xr:uid="{00000000-0002-0000-0200-00000B000000}">
          <x14:formula1>
            <xm:f>Tables!$B$69:$B$73</xm:f>
          </x14:formula1>
          <xm:sqref>C9:C1508</xm:sqref>
        </x14:dataValidation>
        <x14:dataValidation type="list" allowBlank="1" showInputMessage="1" showErrorMessage="1" error="Please use drop down selection only" prompt="Please use drop down selection only" xr:uid="{E06583D9-75AC-43C3-A307-18B0BACCB608}">
          <x14:formula1>
            <xm:f>INDIRECT(VLOOKUP(A9,Tables!$E:$F,2,FALSE))</xm:f>
          </x14:formula1>
          <xm:sqref>B9:B1508</xm:sqref>
        </x14:dataValidation>
        <x14:dataValidation type="list" allowBlank="1" showInputMessage="1" showErrorMessage="1" error="Please use drop down selection only" prompt="Please use drop down selection only" xr:uid="{D5B9A0BE-4048-4952-8844-998DEF371059}">
          <x14:formula1>
            <xm:f>Tables!$B$135:$B$156</xm:f>
          </x14:formula1>
          <xm:sqref>AI9:AJ1508</xm:sqref>
        </x14:dataValidation>
        <x14:dataValidation type="list" allowBlank="1" showInputMessage="1" showErrorMessage="1" error="Please use drop down selection only, if applicable" prompt="Please use drop down selection only, if applicable" xr:uid="{E8197BBC-6064-4F8F-9E64-C425F447334D}">
          <x14:formula1>
            <xm:f>Tables!$B$19:$B$20</xm:f>
          </x14:formula1>
          <xm:sqref>AV9:AV1508</xm:sqref>
        </x14:dataValidation>
        <x14:dataValidation type="list" allowBlank="1" showInputMessage="1" showErrorMessage="1" error="Please use drop down selection only" prompt="Please select yes if this member has other coverage" xr:uid="{4521D38E-0D41-4F75-A0DE-006540C0027A}">
          <x14:formula1>
            <xm:f>Tables!$B$19:$B$20</xm:f>
          </x14:formula1>
          <xm:sqref>BI9:BI1508</xm:sqref>
        </x14:dataValidation>
        <x14:dataValidation type="list" allowBlank="1" showInputMessage="1" showErrorMessage="1" error="Please use drop down selection only" prompt="Please select yes only if the member is Medicare Part A eligible" xr:uid="{DD07541D-C240-40D6-85AB-BC5A01FADBAB}">
          <x14:formula1>
            <xm:f>Tables!$B$19:$B$20</xm:f>
          </x14:formula1>
          <xm:sqref>BM9:BM1508</xm:sqref>
        </x14:dataValidation>
        <x14:dataValidation type="list" allowBlank="1" showInputMessage="1" showErrorMessage="1" error="Please use drop down selection only" prompt="Please select yes only if the member is Medicare Part B eligible" xr:uid="{41464F8F-ED5C-4EA8-8C82-CC8A24815D2E}">
          <x14:formula1>
            <xm:f>Tables!$B$19:$B$20</xm:f>
          </x14:formula1>
          <xm:sqref>BN9:BN1508</xm:sqref>
        </x14:dataValidation>
        <x14:dataValidation type="list" allowBlank="1" showInputMessage="1" showErrorMessage="1" error="Please use drop down selection only" prompt="Please select yes only if the member is Medicare Part A&amp;B eligible" xr:uid="{5B536EBF-C668-413D-8564-BF7072A18792}">
          <x14:formula1>
            <xm:f>Tables!$B$19:$B$20</xm:f>
          </x14:formula1>
          <xm:sqref>BO9:BO1508</xm:sqref>
        </x14:dataValidation>
        <x14:dataValidation type="list" allowBlank="1" showInputMessage="1" showErrorMessage="1" error="Please use drop down selection only" prompt="Please select yes only if the member is Medicare Part D eligible" xr:uid="{44870FA3-93F9-4CC5-ACF7-901BF7F162A2}">
          <x14:formula1>
            <xm:f>Tables!$B$19:$B$20</xm:f>
          </x14:formula1>
          <xm:sqref>BP9:BP1508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</sheetPr>
  <dimension ref="A1:S159"/>
  <sheetViews>
    <sheetView workbookViewId="0">
      <pane ySplit="8" topLeftCell="A9" activePane="bottomLeft" state="frozen"/>
      <selection pane="bottomLeft" activeCell="C9" sqref="C9"/>
    </sheetView>
  </sheetViews>
  <sheetFormatPr defaultColWidth="8.88671875" defaultRowHeight="13.2" x14ac:dyDescent="0.25"/>
  <cols>
    <col min="1" max="1" width="13.88671875" style="3" customWidth="1"/>
    <col min="2" max="2" width="12.109375" style="3" customWidth="1"/>
    <col min="3" max="3" width="13.6640625" style="3" customWidth="1"/>
    <col min="4" max="5" width="15.6640625" style="3" customWidth="1"/>
    <col min="6" max="6" width="19.5546875" style="3" customWidth="1"/>
    <col min="7" max="7" width="80" style="3" customWidth="1"/>
    <col min="8" max="18" width="19.6640625" style="3" customWidth="1"/>
    <col min="19" max="21" width="8.88671875" style="3" customWidth="1"/>
    <col min="22" max="16384" width="8.88671875" style="3"/>
  </cols>
  <sheetData>
    <row r="1" spans="1:19" s="46" customFormat="1" ht="21" customHeight="1" x14ac:dyDescent="0.35">
      <c r="A1" s="74" t="s">
        <v>201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s="46" customFormat="1" ht="21" customHeight="1" x14ac:dyDescent="0.35">
      <c r="A2" s="74"/>
      <c r="B2" s="10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s="46" customFormat="1" ht="21" customHeight="1" x14ac:dyDescent="0.35">
      <c r="A3" s="74" t="s">
        <v>202</v>
      </c>
      <c r="B3" s="114"/>
      <c r="C3" s="114" t="str">
        <f>+'Employees &amp; COBRA Enrollees'!C3</f>
        <v xml:space="preserve">(Input Company Name Here) 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s="46" customFormat="1" ht="21" customHeight="1" x14ac:dyDescent="0.35">
      <c r="A4" s="74" t="s">
        <v>294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13.8" thickBot="1" x14ac:dyDescent="0.3"/>
    <row r="6" spans="1:19" s="4" customFormat="1" ht="19.5" customHeight="1" x14ac:dyDescent="0.25">
      <c r="A6" s="267" t="s">
        <v>295</v>
      </c>
      <c r="B6" s="267" t="s">
        <v>211</v>
      </c>
      <c r="C6" s="267" t="s">
        <v>296</v>
      </c>
      <c r="D6" s="265" t="s">
        <v>297</v>
      </c>
      <c r="E6" s="252"/>
      <c r="F6" s="267" t="s">
        <v>298</v>
      </c>
      <c r="G6" s="265" t="s">
        <v>299</v>
      </c>
      <c r="H6" s="266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9" s="4" customFormat="1" ht="30" customHeight="1" thickBot="1" x14ac:dyDescent="0.3">
      <c r="A7" s="268"/>
      <c r="B7" s="268"/>
      <c r="C7" s="268"/>
      <c r="D7" s="44" t="s">
        <v>217</v>
      </c>
      <c r="E7" s="42" t="s">
        <v>218</v>
      </c>
      <c r="F7" s="249"/>
      <c r="G7" s="45" t="s">
        <v>300</v>
      </c>
      <c r="H7" s="43" t="s">
        <v>301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s="25" customFormat="1" ht="23.25" customHeight="1" x14ac:dyDescent="0.25">
      <c r="A8" s="20" t="s">
        <v>302</v>
      </c>
      <c r="B8" s="21" t="s">
        <v>284</v>
      </c>
      <c r="C8" s="22" t="s">
        <v>292</v>
      </c>
      <c r="D8" s="22" t="s">
        <v>292</v>
      </c>
      <c r="E8" s="22" t="s">
        <v>292</v>
      </c>
      <c r="F8" s="22" t="s">
        <v>292</v>
      </c>
      <c r="G8" s="239" t="s">
        <v>329</v>
      </c>
      <c r="H8" s="23" t="s">
        <v>289</v>
      </c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9" s="7" customFormat="1" x14ac:dyDescent="0.25">
      <c r="A9" s="26"/>
      <c r="B9" s="2" t="s">
        <v>303</v>
      </c>
      <c r="C9" s="11"/>
      <c r="D9" s="142"/>
      <c r="E9" s="143"/>
      <c r="F9" s="187"/>
      <c r="G9" s="27"/>
      <c r="H9" s="188"/>
      <c r="J9" s="33" t="str">
        <f>IF(ISBLANK(G9),"",FIND("Valid",G9))</f>
        <v/>
      </c>
      <c r="K9" s="3"/>
      <c r="L9" s="3"/>
      <c r="M9" s="3"/>
      <c r="N9" s="3"/>
      <c r="O9" s="3"/>
      <c r="P9" s="3"/>
      <c r="Q9" s="3"/>
      <c r="R9" s="3"/>
    </row>
    <row r="10" spans="1:19" s="7" customFormat="1" x14ac:dyDescent="0.25">
      <c r="A10" s="26"/>
      <c r="B10" s="2" t="s">
        <v>303</v>
      </c>
      <c r="C10" s="11"/>
      <c r="D10" s="143"/>
      <c r="E10" s="143"/>
      <c r="F10" s="187"/>
      <c r="G10" s="27"/>
      <c r="H10" s="188"/>
      <c r="J10" s="33" t="str">
        <f>IF(ISBLANK(G10),"",FIND("Valid",G10))</f>
        <v/>
      </c>
      <c r="K10" s="3"/>
      <c r="L10" s="3"/>
      <c r="M10" s="3"/>
      <c r="N10" s="3"/>
      <c r="O10" s="3"/>
      <c r="P10" s="3"/>
      <c r="Q10" s="3"/>
      <c r="R10" s="3"/>
    </row>
    <row r="11" spans="1:19" s="7" customFormat="1" x14ac:dyDescent="0.25">
      <c r="A11" s="26"/>
      <c r="B11" s="2" t="s">
        <v>303</v>
      </c>
      <c r="C11" s="11"/>
      <c r="D11" s="143"/>
      <c r="E11" s="143"/>
      <c r="F11" s="187"/>
      <c r="G11" s="27"/>
      <c r="H11" s="188"/>
      <c r="J11" s="33" t="str">
        <f>IF(ISBLANK(G11),"",FIND("Valid",G11))</f>
        <v/>
      </c>
      <c r="K11" s="3"/>
      <c r="L11" s="3"/>
      <c r="M11" s="3"/>
      <c r="N11" s="3"/>
      <c r="O11" s="3"/>
      <c r="P11" s="3"/>
      <c r="Q11" s="3"/>
      <c r="R11" s="3"/>
    </row>
    <row r="12" spans="1:19" s="7" customFormat="1" x14ac:dyDescent="0.25">
      <c r="A12" s="26"/>
      <c r="B12" s="2" t="s">
        <v>303</v>
      </c>
      <c r="C12" s="11"/>
      <c r="D12" s="143"/>
      <c r="E12" s="143"/>
      <c r="F12" s="187"/>
      <c r="G12" s="27"/>
      <c r="H12" s="188"/>
      <c r="J12" s="33" t="str">
        <f>IF(ISBLANK(G12),"",FIND("Valid",G12))</f>
        <v/>
      </c>
      <c r="K12" s="3"/>
      <c r="L12" s="3"/>
      <c r="M12" s="3"/>
      <c r="N12" s="3"/>
      <c r="O12" s="3"/>
      <c r="P12" s="3"/>
      <c r="Q12" s="3"/>
      <c r="R12" s="3"/>
    </row>
    <row r="13" spans="1:19" s="7" customFormat="1" x14ac:dyDescent="0.25">
      <c r="A13" s="26"/>
      <c r="B13" s="2" t="s">
        <v>303</v>
      </c>
      <c r="C13" s="11"/>
      <c r="D13" s="143"/>
      <c r="E13" s="143"/>
      <c r="F13" s="187"/>
      <c r="G13" s="27"/>
      <c r="H13" s="188"/>
      <c r="J13" s="33" t="str">
        <f t="shared" ref="J13:J74" si="0">IF(ISBLANK(G13),"",FIND("Valid",G13))</f>
        <v/>
      </c>
      <c r="K13" s="3"/>
      <c r="L13" s="3"/>
      <c r="M13" s="3"/>
      <c r="N13" s="3"/>
      <c r="O13" s="3"/>
      <c r="P13" s="3"/>
      <c r="Q13" s="3"/>
      <c r="R13" s="3"/>
    </row>
    <row r="14" spans="1:19" s="7" customFormat="1" x14ac:dyDescent="0.25">
      <c r="A14" s="26"/>
      <c r="B14" s="2" t="s">
        <v>303</v>
      </c>
      <c r="C14" s="11"/>
      <c r="D14" s="143"/>
      <c r="E14" s="143"/>
      <c r="F14" s="187"/>
      <c r="G14" s="27"/>
      <c r="H14" s="188"/>
      <c r="J14" s="33" t="str">
        <f t="shared" si="0"/>
        <v/>
      </c>
      <c r="K14" s="3"/>
      <c r="L14" s="3"/>
      <c r="M14" s="3"/>
      <c r="N14" s="3"/>
      <c r="O14" s="3"/>
      <c r="P14" s="3"/>
      <c r="Q14" s="3"/>
      <c r="R14" s="3"/>
    </row>
    <row r="15" spans="1:19" s="7" customFormat="1" x14ac:dyDescent="0.25">
      <c r="A15" s="26"/>
      <c r="B15" s="2" t="s">
        <v>303</v>
      </c>
      <c r="C15" s="11"/>
      <c r="D15" s="143"/>
      <c r="E15" s="143"/>
      <c r="F15" s="187"/>
      <c r="G15" s="27"/>
      <c r="H15" s="188"/>
      <c r="J15" s="33" t="str">
        <f t="shared" si="0"/>
        <v/>
      </c>
      <c r="K15" s="3"/>
      <c r="L15" s="3"/>
      <c r="M15" s="3"/>
      <c r="N15" s="3"/>
      <c r="O15" s="3"/>
      <c r="P15" s="3"/>
      <c r="Q15" s="3"/>
      <c r="R15" s="3"/>
    </row>
    <row r="16" spans="1:19" s="7" customFormat="1" x14ac:dyDescent="0.25">
      <c r="A16" s="26"/>
      <c r="B16" s="2" t="s">
        <v>303</v>
      </c>
      <c r="C16" s="11"/>
      <c r="D16" s="143"/>
      <c r="E16" s="143"/>
      <c r="F16" s="187"/>
      <c r="G16" s="27"/>
      <c r="H16" s="188"/>
      <c r="J16" s="33" t="str">
        <f t="shared" si="0"/>
        <v/>
      </c>
      <c r="K16" s="3"/>
      <c r="L16" s="3"/>
      <c r="M16" s="3"/>
      <c r="N16" s="3"/>
      <c r="O16" s="3"/>
      <c r="P16" s="3"/>
      <c r="Q16" s="3"/>
      <c r="R16" s="3"/>
    </row>
    <row r="17" spans="1:18" s="7" customFormat="1" x14ac:dyDescent="0.25">
      <c r="A17" s="26"/>
      <c r="B17" s="2" t="s">
        <v>303</v>
      </c>
      <c r="C17" s="11"/>
      <c r="D17" s="143"/>
      <c r="E17" s="143"/>
      <c r="F17" s="187"/>
      <c r="G17" s="27"/>
      <c r="H17" s="188"/>
      <c r="J17" s="33" t="str">
        <f t="shared" si="0"/>
        <v/>
      </c>
      <c r="K17" s="3"/>
      <c r="L17" s="3"/>
      <c r="M17" s="3"/>
      <c r="N17" s="3"/>
      <c r="O17" s="3"/>
      <c r="P17" s="3"/>
      <c r="Q17" s="3"/>
      <c r="R17" s="3"/>
    </row>
    <row r="18" spans="1:18" s="7" customFormat="1" x14ac:dyDescent="0.25">
      <c r="A18" s="26"/>
      <c r="B18" s="2" t="s">
        <v>303</v>
      </c>
      <c r="C18" s="11"/>
      <c r="D18" s="143"/>
      <c r="E18" s="143"/>
      <c r="F18" s="187"/>
      <c r="G18" s="27"/>
      <c r="H18" s="188"/>
      <c r="J18" s="33" t="str">
        <f t="shared" si="0"/>
        <v/>
      </c>
      <c r="K18" s="3"/>
      <c r="L18" s="3"/>
      <c r="M18" s="3"/>
      <c r="N18" s="3"/>
      <c r="O18" s="3"/>
      <c r="P18" s="3"/>
      <c r="Q18" s="3"/>
      <c r="R18" s="3"/>
    </row>
    <row r="19" spans="1:18" s="7" customFormat="1" x14ac:dyDescent="0.25">
      <c r="A19" s="26"/>
      <c r="B19" s="2" t="s">
        <v>303</v>
      </c>
      <c r="C19" s="11"/>
      <c r="D19" s="143"/>
      <c r="E19" s="143"/>
      <c r="F19" s="187"/>
      <c r="G19" s="27"/>
      <c r="H19" s="188"/>
      <c r="J19" s="33" t="str">
        <f t="shared" si="0"/>
        <v/>
      </c>
      <c r="K19" s="3"/>
      <c r="L19" s="3"/>
      <c r="M19" s="3"/>
      <c r="N19" s="3"/>
      <c r="O19" s="3"/>
      <c r="P19" s="3"/>
      <c r="Q19" s="3"/>
      <c r="R19" s="3"/>
    </row>
    <row r="20" spans="1:18" s="7" customFormat="1" x14ac:dyDescent="0.25">
      <c r="A20" s="26"/>
      <c r="B20" s="2" t="s">
        <v>303</v>
      </c>
      <c r="C20" s="11"/>
      <c r="D20" s="143"/>
      <c r="E20" s="143"/>
      <c r="F20" s="187"/>
      <c r="G20" s="27"/>
      <c r="H20" s="188"/>
      <c r="J20" s="33" t="str">
        <f t="shared" si="0"/>
        <v/>
      </c>
      <c r="K20" s="3"/>
      <c r="L20" s="3"/>
      <c r="M20" s="3"/>
      <c r="N20" s="3"/>
      <c r="O20" s="3"/>
      <c r="P20" s="3"/>
      <c r="Q20" s="3"/>
      <c r="R20" s="3"/>
    </row>
    <row r="21" spans="1:18" s="7" customFormat="1" x14ac:dyDescent="0.25">
      <c r="A21" s="26"/>
      <c r="B21" s="2" t="s">
        <v>303</v>
      </c>
      <c r="C21" s="11"/>
      <c r="D21" s="143"/>
      <c r="E21" s="143"/>
      <c r="F21" s="187"/>
      <c r="G21" s="27"/>
      <c r="H21" s="188"/>
      <c r="J21" s="33" t="str">
        <f t="shared" si="0"/>
        <v/>
      </c>
      <c r="K21" s="3"/>
      <c r="L21" s="3"/>
      <c r="M21" s="3"/>
      <c r="N21" s="3"/>
      <c r="O21" s="3"/>
      <c r="P21" s="3"/>
      <c r="Q21" s="3"/>
      <c r="R21" s="3"/>
    </row>
    <row r="22" spans="1:18" s="7" customFormat="1" x14ac:dyDescent="0.25">
      <c r="A22" s="26"/>
      <c r="B22" s="2" t="s">
        <v>303</v>
      </c>
      <c r="C22" s="11"/>
      <c r="D22" s="143"/>
      <c r="E22" s="143"/>
      <c r="F22" s="187"/>
      <c r="G22" s="27"/>
      <c r="H22" s="188"/>
      <c r="J22" s="33" t="str">
        <f t="shared" si="0"/>
        <v/>
      </c>
      <c r="K22" s="3"/>
      <c r="L22" s="3"/>
      <c r="M22" s="3"/>
      <c r="N22" s="3"/>
      <c r="O22" s="3"/>
      <c r="P22" s="3"/>
      <c r="Q22" s="3"/>
      <c r="R22" s="3"/>
    </row>
    <row r="23" spans="1:18" s="7" customFormat="1" x14ac:dyDescent="0.25">
      <c r="A23" s="26"/>
      <c r="B23" s="2" t="s">
        <v>303</v>
      </c>
      <c r="C23" s="11"/>
      <c r="D23" s="143"/>
      <c r="E23" s="143"/>
      <c r="F23" s="187"/>
      <c r="G23" s="27"/>
      <c r="H23" s="188"/>
      <c r="J23" s="33" t="str">
        <f t="shared" si="0"/>
        <v/>
      </c>
      <c r="K23" s="3"/>
      <c r="L23" s="3"/>
      <c r="M23" s="3"/>
      <c r="N23" s="3"/>
      <c r="O23" s="3"/>
      <c r="P23" s="3"/>
      <c r="Q23" s="3"/>
      <c r="R23" s="3"/>
    </row>
    <row r="24" spans="1:18" s="7" customFormat="1" x14ac:dyDescent="0.25">
      <c r="A24" s="26"/>
      <c r="B24" s="2" t="s">
        <v>303</v>
      </c>
      <c r="C24" s="11"/>
      <c r="D24" s="143"/>
      <c r="E24" s="143"/>
      <c r="F24" s="187"/>
      <c r="G24" s="27"/>
      <c r="H24" s="188"/>
      <c r="J24" s="33" t="str">
        <f t="shared" si="0"/>
        <v/>
      </c>
      <c r="K24" s="3"/>
      <c r="L24" s="3"/>
      <c r="M24" s="3"/>
      <c r="N24" s="3"/>
      <c r="O24" s="3"/>
      <c r="P24" s="3"/>
      <c r="Q24" s="3"/>
      <c r="R24" s="3"/>
    </row>
    <row r="25" spans="1:18" s="7" customFormat="1" x14ac:dyDescent="0.25">
      <c r="A25" s="26"/>
      <c r="B25" s="2" t="s">
        <v>303</v>
      </c>
      <c r="C25" s="11"/>
      <c r="D25" s="143"/>
      <c r="E25" s="143"/>
      <c r="F25" s="187"/>
      <c r="G25" s="27"/>
      <c r="H25" s="188"/>
      <c r="J25" s="33" t="str">
        <f t="shared" si="0"/>
        <v/>
      </c>
      <c r="K25" s="3"/>
      <c r="L25" s="3"/>
      <c r="M25" s="3"/>
      <c r="N25" s="3"/>
      <c r="O25" s="3"/>
      <c r="P25" s="3"/>
      <c r="Q25" s="3"/>
      <c r="R25" s="3"/>
    </row>
    <row r="26" spans="1:18" s="7" customFormat="1" x14ac:dyDescent="0.25">
      <c r="A26" s="26"/>
      <c r="B26" s="2" t="s">
        <v>303</v>
      </c>
      <c r="C26" s="11"/>
      <c r="D26" s="143"/>
      <c r="E26" s="143"/>
      <c r="F26" s="187"/>
      <c r="G26" s="27"/>
      <c r="H26" s="188"/>
      <c r="J26" s="33" t="str">
        <f t="shared" si="0"/>
        <v/>
      </c>
      <c r="K26" s="3"/>
      <c r="L26" s="3"/>
      <c r="M26" s="3"/>
      <c r="N26" s="3"/>
      <c r="O26" s="3"/>
      <c r="P26" s="3"/>
      <c r="Q26" s="3"/>
      <c r="R26" s="3"/>
    </row>
    <row r="27" spans="1:18" s="7" customFormat="1" x14ac:dyDescent="0.25">
      <c r="A27" s="26"/>
      <c r="B27" s="2" t="s">
        <v>303</v>
      </c>
      <c r="C27" s="11"/>
      <c r="D27" s="143"/>
      <c r="E27" s="143"/>
      <c r="F27" s="187"/>
      <c r="G27" s="27"/>
      <c r="H27" s="188"/>
      <c r="J27" s="33" t="str">
        <f t="shared" si="0"/>
        <v/>
      </c>
      <c r="K27" s="3"/>
      <c r="L27" s="3"/>
      <c r="M27" s="3"/>
      <c r="N27" s="3"/>
      <c r="O27" s="3"/>
      <c r="P27" s="3"/>
      <c r="Q27" s="3"/>
      <c r="R27" s="3"/>
    </row>
    <row r="28" spans="1:18" s="7" customFormat="1" x14ac:dyDescent="0.25">
      <c r="A28" s="26"/>
      <c r="B28" s="2" t="s">
        <v>303</v>
      </c>
      <c r="C28" s="11"/>
      <c r="D28" s="143"/>
      <c r="E28" s="143"/>
      <c r="F28" s="187"/>
      <c r="G28" s="27"/>
      <c r="H28" s="188"/>
      <c r="J28" s="33" t="str">
        <f t="shared" si="0"/>
        <v/>
      </c>
      <c r="K28" s="3"/>
      <c r="L28" s="3"/>
      <c r="M28" s="3"/>
      <c r="N28" s="3"/>
      <c r="O28" s="3"/>
      <c r="P28" s="3"/>
      <c r="Q28" s="3"/>
      <c r="R28" s="3"/>
    </row>
    <row r="29" spans="1:18" s="7" customFormat="1" x14ac:dyDescent="0.25">
      <c r="A29" s="26"/>
      <c r="B29" s="2" t="s">
        <v>303</v>
      </c>
      <c r="C29" s="11"/>
      <c r="D29" s="143"/>
      <c r="E29" s="143"/>
      <c r="F29" s="187"/>
      <c r="G29" s="27"/>
      <c r="H29" s="188"/>
      <c r="J29" s="33" t="str">
        <f t="shared" si="0"/>
        <v/>
      </c>
      <c r="K29" s="3"/>
      <c r="L29" s="3"/>
      <c r="M29" s="3"/>
      <c r="N29" s="3"/>
      <c r="O29" s="3"/>
      <c r="P29" s="3"/>
      <c r="Q29" s="3"/>
      <c r="R29" s="3"/>
    </row>
    <row r="30" spans="1:18" s="7" customFormat="1" x14ac:dyDescent="0.25">
      <c r="A30" s="26"/>
      <c r="B30" s="2" t="s">
        <v>303</v>
      </c>
      <c r="C30" s="11"/>
      <c r="D30" s="143"/>
      <c r="E30" s="143"/>
      <c r="F30" s="187"/>
      <c r="G30" s="27"/>
      <c r="H30" s="188"/>
      <c r="J30" s="33" t="str">
        <f t="shared" si="0"/>
        <v/>
      </c>
      <c r="K30" s="3"/>
      <c r="L30" s="3"/>
      <c r="M30" s="3"/>
      <c r="N30" s="3"/>
      <c r="O30" s="3"/>
      <c r="P30" s="3"/>
      <c r="Q30" s="3"/>
      <c r="R30" s="3"/>
    </row>
    <row r="31" spans="1:18" s="7" customFormat="1" x14ac:dyDescent="0.25">
      <c r="A31" s="26"/>
      <c r="B31" s="2" t="s">
        <v>303</v>
      </c>
      <c r="C31" s="11"/>
      <c r="D31" s="143"/>
      <c r="E31" s="143"/>
      <c r="F31" s="187"/>
      <c r="G31" s="27"/>
      <c r="H31" s="188"/>
      <c r="J31" s="33" t="str">
        <f t="shared" si="0"/>
        <v/>
      </c>
      <c r="K31" s="3"/>
      <c r="L31" s="3"/>
      <c r="M31" s="3"/>
      <c r="N31" s="3"/>
      <c r="O31" s="3"/>
      <c r="P31" s="3"/>
      <c r="Q31" s="3"/>
      <c r="R31" s="3"/>
    </row>
    <row r="32" spans="1:18" s="7" customFormat="1" x14ac:dyDescent="0.25">
      <c r="A32" s="26"/>
      <c r="B32" s="2" t="s">
        <v>303</v>
      </c>
      <c r="C32" s="11"/>
      <c r="D32" s="143"/>
      <c r="E32" s="143"/>
      <c r="F32" s="187"/>
      <c r="G32" s="27"/>
      <c r="H32" s="188"/>
      <c r="J32" s="33" t="str">
        <f t="shared" si="0"/>
        <v/>
      </c>
      <c r="K32" s="3"/>
      <c r="L32" s="3"/>
      <c r="M32" s="3"/>
      <c r="N32" s="3"/>
      <c r="O32" s="3"/>
      <c r="P32" s="3"/>
      <c r="Q32" s="3"/>
      <c r="R32" s="3"/>
    </row>
    <row r="33" spans="1:18" s="7" customFormat="1" x14ac:dyDescent="0.25">
      <c r="A33" s="26"/>
      <c r="B33" s="2" t="s">
        <v>303</v>
      </c>
      <c r="C33" s="11"/>
      <c r="D33" s="143"/>
      <c r="E33" s="143"/>
      <c r="F33" s="187"/>
      <c r="G33" s="27"/>
      <c r="H33" s="188"/>
      <c r="J33" s="33" t="str">
        <f t="shared" si="0"/>
        <v/>
      </c>
      <c r="K33" s="3"/>
      <c r="L33" s="3"/>
      <c r="M33" s="3"/>
      <c r="N33" s="3"/>
      <c r="O33" s="3"/>
      <c r="P33" s="3"/>
      <c r="Q33" s="3"/>
      <c r="R33" s="3"/>
    </row>
    <row r="34" spans="1:18" s="7" customFormat="1" x14ac:dyDescent="0.25">
      <c r="A34" s="26"/>
      <c r="B34" s="2" t="s">
        <v>303</v>
      </c>
      <c r="C34" s="11"/>
      <c r="D34" s="143"/>
      <c r="E34" s="143"/>
      <c r="F34" s="187"/>
      <c r="G34" s="27"/>
      <c r="H34" s="188"/>
      <c r="J34" s="33" t="str">
        <f t="shared" si="0"/>
        <v/>
      </c>
      <c r="K34" s="3"/>
      <c r="L34" s="3"/>
      <c r="M34" s="3"/>
      <c r="N34" s="3"/>
      <c r="O34" s="3"/>
      <c r="P34" s="3"/>
      <c r="Q34" s="3"/>
      <c r="R34" s="3"/>
    </row>
    <row r="35" spans="1:18" s="7" customFormat="1" x14ac:dyDescent="0.25">
      <c r="A35" s="26"/>
      <c r="B35" s="2" t="s">
        <v>303</v>
      </c>
      <c r="C35" s="11"/>
      <c r="D35" s="143"/>
      <c r="E35" s="143"/>
      <c r="F35" s="187"/>
      <c r="G35" s="27"/>
      <c r="H35" s="188"/>
      <c r="J35" s="33" t="str">
        <f t="shared" si="0"/>
        <v/>
      </c>
      <c r="K35" s="3"/>
      <c r="L35" s="3"/>
      <c r="M35" s="3"/>
      <c r="N35" s="3"/>
      <c r="O35" s="3"/>
      <c r="P35" s="3"/>
      <c r="Q35" s="3"/>
      <c r="R35" s="3"/>
    </row>
    <row r="36" spans="1:18" s="7" customFormat="1" x14ac:dyDescent="0.25">
      <c r="A36" s="26"/>
      <c r="B36" s="2" t="s">
        <v>303</v>
      </c>
      <c r="C36" s="11"/>
      <c r="D36" s="143"/>
      <c r="E36" s="143"/>
      <c r="F36" s="187"/>
      <c r="G36" s="27"/>
      <c r="H36" s="188"/>
      <c r="J36" s="33" t="str">
        <f t="shared" si="0"/>
        <v/>
      </c>
      <c r="K36" s="3"/>
      <c r="L36" s="3"/>
      <c r="M36" s="3"/>
      <c r="N36" s="3"/>
      <c r="O36" s="3"/>
      <c r="P36" s="3"/>
      <c r="Q36" s="3"/>
      <c r="R36" s="3"/>
    </row>
    <row r="37" spans="1:18" s="7" customFormat="1" x14ac:dyDescent="0.25">
      <c r="A37" s="26"/>
      <c r="B37" s="2" t="s">
        <v>303</v>
      </c>
      <c r="C37" s="11"/>
      <c r="D37" s="143"/>
      <c r="E37" s="143"/>
      <c r="F37" s="187"/>
      <c r="G37" s="27"/>
      <c r="H37" s="188"/>
      <c r="J37" s="33" t="str">
        <f t="shared" si="0"/>
        <v/>
      </c>
      <c r="K37" s="3"/>
      <c r="L37" s="3"/>
      <c r="M37" s="3"/>
      <c r="N37" s="3"/>
      <c r="O37" s="3"/>
      <c r="P37" s="3"/>
      <c r="Q37" s="3"/>
      <c r="R37" s="3"/>
    </row>
    <row r="38" spans="1:18" s="7" customFormat="1" x14ac:dyDescent="0.25">
      <c r="A38" s="26"/>
      <c r="B38" s="2" t="s">
        <v>303</v>
      </c>
      <c r="C38" s="11"/>
      <c r="D38" s="143"/>
      <c r="E38" s="143"/>
      <c r="F38" s="187"/>
      <c r="G38" s="27"/>
      <c r="H38" s="188"/>
      <c r="J38" s="33" t="str">
        <f t="shared" si="0"/>
        <v/>
      </c>
      <c r="K38" s="3"/>
      <c r="L38" s="3"/>
      <c r="M38" s="3"/>
      <c r="N38" s="3"/>
      <c r="O38" s="3"/>
      <c r="P38" s="3"/>
      <c r="Q38" s="3"/>
      <c r="R38" s="3"/>
    </row>
    <row r="39" spans="1:18" s="7" customFormat="1" x14ac:dyDescent="0.25">
      <c r="A39" s="26"/>
      <c r="B39" s="2" t="s">
        <v>303</v>
      </c>
      <c r="C39" s="11"/>
      <c r="D39" s="143"/>
      <c r="E39" s="143"/>
      <c r="F39" s="187"/>
      <c r="G39" s="27"/>
      <c r="H39" s="188"/>
      <c r="J39" s="33" t="str">
        <f t="shared" si="0"/>
        <v/>
      </c>
      <c r="K39" s="3"/>
      <c r="L39" s="3"/>
      <c r="M39" s="3"/>
      <c r="N39" s="3"/>
      <c r="O39" s="3"/>
      <c r="P39" s="3"/>
      <c r="Q39" s="3"/>
      <c r="R39" s="3"/>
    </row>
    <row r="40" spans="1:18" s="7" customFormat="1" x14ac:dyDescent="0.25">
      <c r="A40" s="26"/>
      <c r="B40" s="2" t="s">
        <v>303</v>
      </c>
      <c r="C40" s="11"/>
      <c r="D40" s="143"/>
      <c r="E40" s="143"/>
      <c r="F40" s="187"/>
      <c r="G40" s="27"/>
      <c r="H40" s="188"/>
      <c r="J40" s="33" t="str">
        <f t="shared" si="0"/>
        <v/>
      </c>
      <c r="K40" s="3"/>
      <c r="L40" s="3"/>
      <c r="M40" s="3"/>
      <c r="N40" s="3"/>
      <c r="O40" s="3"/>
      <c r="P40" s="3"/>
      <c r="Q40" s="3"/>
      <c r="R40" s="3"/>
    </row>
    <row r="41" spans="1:18" s="7" customFormat="1" x14ac:dyDescent="0.25">
      <c r="A41" s="26"/>
      <c r="B41" s="2" t="s">
        <v>303</v>
      </c>
      <c r="C41" s="11"/>
      <c r="D41" s="143"/>
      <c r="E41" s="143"/>
      <c r="F41" s="187"/>
      <c r="G41" s="27"/>
      <c r="H41" s="188"/>
      <c r="J41" s="33" t="str">
        <f t="shared" si="0"/>
        <v/>
      </c>
      <c r="K41" s="3"/>
      <c r="L41" s="3"/>
      <c r="M41" s="3"/>
      <c r="N41" s="3"/>
      <c r="O41" s="3"/>
      <c r="P41" s="3"/>
      <c r="Q41" s="3"/>
      <c r="R41" s="3"/>
    </row>
    <row r="42" spans="1:18" s="7" customFormat="1" x14ac:dyDescent="0.25">
      <c r="A42" s="26"/>
      <c r="B42" s="2" t="s">
        <v>303</v>
      </c>
      <c r="C42" s="11"/>
      <c r="D42" s="143"/>
      <c r="E42" s="143"/>
      <c r="F42" s="187"/>
      <c r="G42" s="27"/>
      <c r="H42" s="188"/>
      <c r="J42" s="33" t="str">
        <f t="shared" si="0"/>
        <v/>
      </c>
      <c r="K42" s="3"/>
      <c r="L42" s="3"/>
      <c r="M42" s="3"/>
      <c r="N42" s="3"/>
      <c r="O42" s="3"/>
      <c r="P42" s="3"/>
      <c r="Q42" s="3"/>
      <c r="R42" s="3"/>
    </row>
    <row r="43" spans="1:18" s="7" customFormat="1" x14ac:dyDescent="0.25">
      <c r="A43" s="26"/>
      <c r="B43" s="2" t="s">
        <v>303</v>
      </c>
      <c r="C43" s="11"/>
      <c r="D43" s="143"/>
      <c r="E43" s="143"/>
      <c r="F43" s="187"/>
      <c r="G43" s="27"/>
      <c r="H43" s="188"/>
      <c r="J43" s="33" t="str">
        <f t="shared" si="0"/>
        <v/>
      </c>
      <c r="K43" s="3"/>
      <c r="L43" s="3"/>
      <c r="M43" s="3"/>
      <c r="N43" s="3"/>
      <c r="O43" s="3"/>
      <c r="P43" s="3"/>
      <c r="Q43" s="3"/>
      <c r="R43" s="3"/>
    </row>
    <row r="44" spans="1:18" s="7" customFormat="1" x14ac:dyDescent="0.25">
      <c r="A44" s="26"/>
      <c r="B44" s="2" t="s">
        <v>303</v>
      </c>
      <c r="C44" s="11"/>
      <c r="D44" s="143"/>
      <c r="E44" s="143"/>
      <c r="F44" s="187"/>
      <c r="G44" s="27"/>
      <c r="H44" s="188"/>
      <c r="J44" s="33" t="str">
        <f t="shared" si="0"/>
        <v/>
      </c>
      <c r="K44" s="3"/>
      <c r="L44" s="3"/>
      <c r="M44" s="3"/>
      <c r="N44" s="3"/>
      <c r="O44" s="3"/>
      <c r="P44" s="3"/>
      <c r="Q44" s="3"/>
      <c r="R44" s="3"/>
    </row>
    <row r="45" spans="1:18" s="7" customFormat="1" x14ac:dyDescent="0.25">
      <c r="A45" s="26"/>
      <c r="B45" s="2" t="s">
        <v>303</v>
      </c>
      <c r="C45" s="11"/>
      <c r="D45" s="143"/>
      <c r="E45" s="143"/>
      <c r="F45" s="187"/>
      <c r="G45" s="27"/>
      <c r="H45" s="188"/>
      <c r="J45" s="33" t="str">
        <f t="shared" si="0"/>
        <v/>
      </c>
      <c r="K45" s="3"/>
      <c r="L45" s="3"/>
      <c r="M45" s="3"/>
      <c r="N45" s="3"/>
      <c r="O45" s="3"/>
      <c r="P45" s="3"/>
      <c r="Q45" s="3"/>
      <c r="R45" s="3"/>
    </row>
    <row r="46" spans="1:18" s="7" customFormat="1" x14ac:dyDescent="0.25">
      <c r="A46" s="26"/>
      <c r="B46" s="2" t="s">
        <v>303</v>
      </c>
      <c r="C46" s="11"/>
      <c r="D46" s="143"/>
      <c r="E46" s="143"/>
      <c r="F46" s="187"/>
      <c r="G46" s="27"/>
      <c r="H46" s="188"/>
      <c r="J46" s="33" t="str">
        <f t="shared" si="0"/>
        <v/>
      </c>
      <c r="K46" s="3"/>
      <c r="L46" s="3"/>
      <c r="M46" s="3"/>
      <c r="N46" s="3"/>
      <c r="O46" s="3"/>
      <c r="P46" s="3"/>
      <c r="Q46" s="3"/>
      <c r="R46" s="3"/>
    </row>
    <row r="47" spans="1:18" s="7" customFormat="1" x14ac:dyDescent="0.25">
      <c r="A47" s="26"/>
      <c r="B47" s="2" t="s">
        <v>303</v>
      </c>
      <c r="C47" s="11"/>
      <c r="D47" s="143"/>
      <c r="E47" s="143"/>
      <c r="F47" s="187"/>
      <c r="G47" s="27"/>
      <c r="H47" s="188"/>
      <c r="J47" s="33" t="str">
        <f t="shared" si="0"/>
        <v/>
      </c>
      <c r="K47" s="3"/>
      <c r="L47" s="3"/>
      <c r="M47" s="3"/>
      <c r="N47" s="3"/>
      <c r="O47" s="3"/>
      <c r="P47" s="3"/>
      <c r="Q47" s="3"/>
      <c r="R47" s="3"/>
    </row>
    <row r="48" spans="1:18" s="7" customFormat="1" x14ac:dyDescent="0.25">
      <c r="A48" s="26"/>
      <c r="B48" s="2" t="s">
        <v>303</v>
      </c>
      <c r="C48" s="11"/>
      <c r="D48" s="143"/>
      <c r="E48" s="143"/>
      <c r="F48" s="187"/>
      <c r="G48" s="27"/>
      <c r="H48" s="188"/>
      <c r="J48" s="33" t="str">
        <f t="shared" si="0"/>
        <v/>
      </c>
      <c r="K48" s="3"/>
      <c r="L48" s="3"/>
      <c r="M48" s="3"/>
      <c r="N48" s="3"/>
      <c r="O48" s="3"/>
      <c r="P48" s="3"/>
      <c r="Q48" s="3"/>
      <c r="R48" s="3"/>
    </row>
    <row r="49" spans="1:18" s="7" customFormat="1" x14ac:dyDescent="0.25">
      <c r="A49" s="26"/>
      <c r="B49" s="2" t="s">
        <v>303</v>
      </c>
      <c r="C49" s="11"/>
      <c r="D49" s="143"/>
      <c r="E49" s="143"/>
      <c r="F49" s="187"/>
      <c r="G49" s="27"/>
      <c r="H49" s="188"/>
      <c r="J49" s="33" t="str">
        <f t="shared" si="0"/>
        <v/>
      </c>
      <c r="K49" s="3"/>
      <c r="L49" s="3"/>
      <c r="M49" s="3"/>
      <c r="N49" s="3"/>
      <c r="O49" s="3"/>
      <c r="P49" s="3"/>
      <c r="Q49" s="3"/>
      <c r="R49" s="3"/>
    </row>
    <row r="50" spans="1:18" s="7" customFormat="1" x14ac:dyDescent="0.25">
      <c r="A50" s="26"/>
      <c r="B50" s="2" t="s">
        <v>303</v>
      </c>
      <c r="C50" s="11"/>
      <c r="D50" s="143"/>
      <c r="E50" s="143"/>
      <c r="F50" s="187"/>
      <c r="G50" s="27"/>
      <c r="H50" s="188"/>
      <c r="J50" s="33" t="str">
        <f t="shared" si="0"/>
        <v/>
      </c>
      <c r="K50" s="3"/>
      <c r="L50" s="3"/>
      <c r="M50" s="3"/>
      <c r="N50" s="3"/>
      <c r="O50" s="3"/>
      <c r="P50" s="3"/>
      <c r="Q50" s="3"/>
      <c r="R50" s="3"/>
    </row>
    <row r="51" spans="1:18" s="7" customFormat="1" x14ac:dyDescent="0.25">
      <c r="A51" s="26"/>
      <c r="B51" s="2" t="s">
        <v>303</v>
      </c>
      <c r="C51" s="11"/>
      <c r="D51" s="143"/>
      <c r="E51" s="143"/>
      <c r="F51" s="187"/>
      <c r="G51" s="27"/>
      <c r="H51" s="188"/>
      <c r="J51" s="33" t="str">
        <f t="shared" si="0"/>
        <v/>
      </c>
      <c r="K51" s="3"/>
      <c r="L51" s="3"/>
      <c r="M51" s="3"/>
      <c r="N51" s="3"/>
      <c r="O51" s="3"/>
      <c r="P51" s="3"/>
      <c r="Q51" s="3"/>
      <c r="R51" s="3"/>
    </row>
    <row r="52" spans="1:18" s="7" customFormat="1" x14ac:dyDescent="0.25">
      <c r="A52" s="26"/>
      <c r="B52" s="2" t="s">
        <v>303</v>
      </c>
      <c r="C52" s="11"/>
      <c r="D52" s="143"/>
      <c r="E52" s="143"/>
      <c r="F52" s="187"/>
      <c r="G52" s="27"/>
      <c r="H52" s="188"/>
      <c r="J52" s="33" t="str">
        <f t="shared" si="0"/>
        <v/>
      </c>
      <c r="K52" s="3"/>
      <c r="L52" s="3"/>
      <c r="M52" s="3"/>
      <c r="N52" s="3"/>
      <c r="O52" s="3"/>
      <c r="P52" s="3"/>
      <c r="Q52" s="3"/>
      <c r="R52" s="3"/>
    </row>
    <row r="53" spans="1:18" s="7" customFormat="1" x14ac:dyDescent="0.25">
      <c r="A53" s="26"/>
      <c r="B53" s="2" t="s">
        <v>303</v>
      </c>
      <c r="C53" s="11"/>
      <c r="D53" s="143"/>
      <c r="E53" s="143"/>
      <c r="F53" s="187"/>
      <c r="G53" s="27"/>
      <c r="H53" s="188"/>
      <c r="J53" s="33" t="str">
        <f t="shared" si="0"/>
        <v/>
      </c>
      <c r="K53" s="3"/>
      <c r="L53" s="3"/>
      <c r="M53" s="3"/>
      <c r="N53" s="3"/>
      <c r="O53" s="3"/>
      <c r="P53" s="3"/>
      <c r="Q53" s="3"/>
      <c r="R53" s="3"/>
    </row>
    <row r="54" spans="1:18" s="7" customFormat="1" x14ac:dyDescent="0.25">
      <c r="A54" s="26"/>
      <c r="B54" s="2" t="s">
        <v>303</v>
      </c>
      <c r="C54" s="11"/>
      <c r="D54" s="143"/>
      <c r="E54" s="143"/>
      <c r="F54" s="187"/>
      <c r="G54" s="27"/>
      <c r="H54" s="188"/>
      <c r="J54" s="33" t="str">
        <f t="shared" si="0"/>
        <v/>
      </c>
      <c r="K54" s="3"/>
      <c r="L54" s="3"/>
      <c r="M54" s="3"/>
      <c r="N54" s="3"/>
      <c r="O54" s="3"/>
      <c r="P54" s="3"/>
      <c r="Q54" s="3"/>
      <c r="R54" s="3"/>
    </row>
    <row r="55" spans="1:18" s="7" customFormat="1" x14ac:dyDescent="0.25">
      <c r="A55" s="26"/>
      <c r="B55" s="2" t="s">
        <v>303</v>
      </c>
      <c r="C55" s="11"/>
      <c r="D55" s="143"/>
      <c r="E55" s="143"/>
      <c r="F55" s="187"/>
      <c r="G55" s="27"/>
      <c r="H55" s="188"/>
      <c r="J55" s="33" t="str">
        <f t="shared" si="0"/>
        <v/>
      </c>
      <c r="K55" s="3"/>
      <c r="L55" s="3"/>
      <c r="M55" s="3"/>
      <c r="N55" s="3"/>
      <c r="O55" s="3"/>
      <c r="P55" s="3"/>
      <c r="Q55" s="3"/>
      <c r="R55" s="3"/>
    </row>
    <row r="56" spans="1:18" s="7" customFormat="1" x14ac:dyDescent="0.25">
      <c r="A56" s="26"/>
      <c r="B56" s="2" t="s">
        <v>303</v>
      </c>
      <c r="C56" s="11"/>
      <c r="D56" s="143"/>
      <c r="E56" s="143"/>
      <c r="F56" s="187"/>
      <c r="G56" s="27"/>
      <c r="H56" s="188"/>
      <c r="J56" s="33" t="str">
        <f t="shared" si="0"/>
        <v/>
      </c>
      <c r="K56" s="3"/>
      <c r="L56" s="3"/>
      <c r="M56" s="3"/>
      <c r="N56" s="3"/>
      <c r="O56" s="3"/>
      <c r="P56" s="3"/>
      <c r="Q56" s="3"/>
      <c r="R56" s="3"/>
    </row>
    <row r="57" spans="1:18" s="7" customFormat="1" x14ac:dyDescent="0.25">
      <c r="A57" s="26"/>
      <c r="B57" s="2" t="s">
        <v>303</v>
      </c>
      <c r="C57" s="11"/>
      <c r="D57" s="143"/>
      <c r="E57" s="143"/>
      <c r="F57" s="187"/>
      <c r="G57" s="27"/>
      <c r="H57" s="188"/>
      <c r="J57" s="33" t="str">
        <f t="shared" si="0"/>
        <v/>
      </c>
      <c r="K57" s="3"/>
      <c r="L57" s="3"/>
      <c r="M57" s="3"/>
      <c r="N57" s="3"/>
      <c r="O57" s="3"/>
      <c r="P57" s="3"/>
      <c r="Q57" s="3"/>
      <c r="R57" s="3"/>
    </row>
    <row r="58" spans="1:18" s="7" customFormat="1" x14ac:dyDescent="0.25">
      <c r="A58" s="26"/>
      <c r="B58" s="2" t="s">
        <v>303</v>
      </c>
      <c r="C58" s="11"/>
      <c r="D58" s="143"/>
      <c r="E58" s="143"/>
      <c r="F58" s="187"/>
      <c r="G58" s="27"/>
      <c r="H58" s="188"/>
      <c r="J58" s="33" t="str">
        <f t="shared" si="0"/>
        <v/>
      </c>
      <c r="K58" s="3"/>
      <c r="L58" s="3"/>
      <c r="M58" s="3"/>
      <c r="N58" s="3"/>
      <c r="O58" s="3"/>
      <c r="P58" s="3"/>
      <c r="Q58" s="3"/>
      <c r="R58" s="3"/>
    </row>
    <row r="59" spans="1:18" s="7" customFormat="1" x14ac:dyDescent="0.25">
      <c r="A59" s="26"/>
      <c r="B59" s="2" t="s">
        <v>303</v>
      </c>
      <c r="C59" s="11"/>
      <c r="D59" s="143"/>
      <c r="E59" s="143"/>
      <c r="F59" s="187"/>
      <c r="G59" s="27"/>
      <c r="H59" s="188"/>
      <c r="J59" s="33" t="str">
        <f t="shared" si="0"/>
        <v/>
      </c>
      <c r="K59" s="3"/>
      <c r="L59" s="3"/>
      <c r="M59" s="3"/>
      <c r="N59" s="3"/>
      <c r="O59" s="3"/>
      <c r="P59" s="3"/>
      <c r="Q59" s="3"/>
      <c r="R59" s="3"/>
    </row>
    <row r="60" spans="1:18" s="7" customFormat="1" x14ac:dyDescent="0.25">
      <c r="A60" s="26"/>
      <c r="B60" s="2" t="s">
        <v>303</v>
      </c>
      <c r="C60" s="11"/>
      <c r="D60" s="143"/>
      <c r="E60" s="143"/>
      <c r="F60" s="187"/>
      <c r="G60" s="27"/>
      <c r="H60" s="188"/>
      <c r="J60" s="33" t="str">
        <f t="shared" si="0"/>
        <v/>
      </c>
      <c r="K60" s="3"/>
      <c r="L60" s="3"/>
      <c r="M60" s="3"/>
      <c r="N60" s="3"/>
      <c r="O60" s="3"/>
      <c r="P60" s="3"/>
      <c r="Q60" s="3"/>
      <c r="R60" s="3"/>
    </row>
    <row r="61" spans="1:18" s="7" customFormat="1" x14ac:dyDescent="0.25">
      <c r="A61" s="26"/>
      <c r="B61" s="2" t="s">
        <v>303</v>
      </c>
      <c r="C61" s="11"/>
      <c r="D61" s="143"/>
      <c r="E61" s="143"/>
      <c r="F61" s="187"/>
      <c r="G61" s="27"/>
      <c r="H61" s="188"/>
      <c r="J61" s="33" t="str">
        <f t="shared" si="0"/>
        <v/>
      </c>
      <c r="K61" s="3"/>
      <c r="L61" s="3"/>
      <c r="M61" s="3"/>
      <c r="N61" s="3"/>
      <c r="O61" s="3"/>
      <c r="P61" s="3"/>
      <c r="Q61" s="3"/>
      <c r="R61" s="3"/>
    </row>
    <row r="62" spans="1:18" s="7" customFormat="1" x14ac:dyDescent="0.25">
      <c r="A62" s="26"/>
      <c r="B62" s="2" t="s">
        <v>303</v>
      </c>
      <c r="C62" s="11"/>
      <c r="D62" s="143"/>
      <c r="E62" s="143"/>
      <c r="F62" s="187"/>
      <c r="G62" s="27"/>
      <c r="H62" s="188"/>
      <c r="J62" s="33" t="str">
        <f t="shared" si="0"/>
        <v/>
      </c>
      <c r="K62" s="3"/>
      <c r="L62" s="3"/>
      <c r="M62" s="3"/>
      <c r="N62" s="3"/>
      <c r="O62" s="3"/>
      <c r="P62" s="3"/>
      <c r="Q62" s="3"/>
      <c r="R62" s="3"/>
    </row>
    <row r="63" spans="1:18" s="7" customFormat="1" x14ac:dyDescent="0.25">
      <c r="A63" s="26"/>
      <c r="B63" s="2" t="s">
        <v>303</v>
      </c>
      <c r="C63" s="11"/>
      <c r="D63" s="143"/>
      <c r="E63" s="143"/>
      <c r="F63" s="187"/>
      <c r="G63" s="27"/>
      <c r="H63" s="188"/>
      <c r="J63" s="33" t="str">
        <f t="shared" si="0"/>
        <v/>
      </c>
      <c r="K63" s="3"/>
      <c r="L63" s="3"/>
      <c r="M63" s="3"/>
      <c r="N63" s="3"/>
      <c r="O63" s="3"/>
      <c r="P63" s="3"/>
      <c r="Q63" s="3"/>
      <c r="R63" s="3"/>
    </row>
    <row r="64" spans="1:18" s="7" customFormat="1" x14ac:dyDescent="0.25">
      <c r="A64" s="26"/>
      <c r="B64" s="2" t="s">
        <v>303</v>
      </c>
      <c r="C64" s="11"/>
      <c r="D64" s="143"/>
      <c r="E64" s="143"/>
      <c r="F64" s="187"/>
      <c r="G64" s="27"/>
      <c r="H64" s="188"/>
      <c r="J64" s="33" t="str">
        <f t="shared" si="0"/>
        <v/>
      </c>
      <c r="K64" s="3"/>
      <c r="L64" s="3"/>
      <c r="M64" s="3"/>
      <c r="N64" s="3"/>
      <c r="O64" s="3"/>
      <c r="P64" s="3"/>
      <c r="Q64" s="3"/>
      <c r="R64" s="3"/>
    </row>
    <row r="65" spans="1:18" s="7" customFormat="1" x14ac:dyDescent="0.25">
      <c r="A65" s="26"/>
      <c r="B65" s="2" t="s">
        <v>303</v>
      </c>
      <c r="C65" s="11"/>
      <c r="D65" s="143"/>
      <c r="E65" s="143"/>
      <c r="F65" s="187"/>
      <c r="G65" s="27"/>
      <c r="H65" s="188"/>
      <c r="J65" s="33" t="str">
        <f t="shared" si="0"/>
        <v/>
      </c>
      <c r="K65" s="3"/>
      <c r="L65" s="3"/>
      <c r="M65" s="3"/>
      <c r="N65" s="3"/>
      <c r="O65" s="3"/>
      <c r="P65" s="3"/>
      <c r="Q65" s="3"/>
      <c r="R65" s="3"/>
    </row>
    <row r="66" spans="1:18" s="7" customFormat="1" x14ac:dyDescent="0.25">
      <c r="A66" s="26"/>
      <c r="B66" s="2" t="s">
        <v>303</v>
      </c>
      <c r="C66" s="11"/>
      <c r="D66" s="143"/>
      <c r="E66" s="143"/>
      <c r="F66" s="187"/>
      <c r="G66" s="27"/>
      <c r="H66" s="188"/>
      <c r="J66" s="33" t="str">
        <f t="shared" si="0"/>
        <v/>
      </c>
      <c r="K66" s="3"/>
      <c r="L66" s="3"/>
      <c r="M66" s="3"/>
      <c r="N66" s="3"/>
      <c r="O66" s="3"/>
      <c r="P66" s="3"/>
      <c r="Q66" s="3"/>
      <c r="R66" s="3"/>
    </row>
    <row r="67" spans="1:18" s="7" customFormat="1" x14ac:dyDescent="0.25">
      <c r="A67" s="26"/>
      <c r="B67" s="2" t="s">
        <v>303</v>
      </c>
      <c r="C67" s="11"/>
      <c r="D67" s="143"/>
      <c r="E67" s="143"/>
      <c r="F67" s="187"/>
      <c r="G67" s="27"/>
      <c r="H67" s="188"/>
      <c r="J67" s="33" t="str">
        <f t="shared" si="0"/>
        <v/>
      </c>
      <c r="K67" s="3"/>
      <c r="L67" s="3"/>
      <c r="M67" s="3"/>
      <c r="N67" s="3"/>
      <c r="O67" s="3"/>
      <c r="P67" s="3"/>
      <c r="Q67" s="3"/>
      <c r="R67" s="3"/>
    </row>
    <row r="68" spans="1:18" s="7" customFormat="1" x14ac:dyDescent="0.25">
      <c r="A68" s="26"/>
      <c r="B68" s="2" t="s">
        <v>303</v>
      </c>
      <c r="C68" s="11"/>
      <c r="D68" s="143"/>
      <c r="E68" s="143"/>
      <c r="F68" s="187"/>
      <c r="G68" s="27"/>
      <c r="H68" s="188"/>
      <c r="J68" s="33" t="str">
        <f t="shared" si="0"/>
        <v/>
      </c>
      <c r="K68" s="3"/>
      <c r="L68" s="3"/>
      <c r="M68" s="3"/>
      <c r="N68" s="3"/>
      <c r="O68" s="3"/>
      <c r="P68" s="3"/>
      <c r="Q68" s="3"/>
      <c r="R68" s="3"/>
    </row>
    <row r="69" spans="1:18" s="7" customFormat="1" x14ac:dyDescent="0.25">
      <c r="A69" s="26"/>
      <c r="B69" s="2" t="s">
        <v>303</v>
      </c>
      <c r="C69" s="11"/>
      <c r="D69" s="143"/>
      <c r="E69" s="143"/>
      <c r="F69" s="187"/>
      <c r="G69" s="27"/>
      <c r="H69" s="188"/>
      <c r="J69" s="33" t="str">
        <f t="shared" si="0"/>
        <v/>
      </c>
      <c r="K69" s="3"/>
      <c r="L69" s="3"/>
      <c r="M69" s="3"/>
      <c r="N69" s="3"/>
      <c r="O69" s="3"/>
      <c r="P69" s="3"/>
      <c r="Q69" s="3"/>
      <c r="R69" s="3"/>
    </row>
    <row r="70" spans="1:18" s="7" customFormat="1" x14ac:dyDescent="0.25">
      <c r="A70" s="26"/>
      <c r="B70" s="2" t="s">
        <v>303</v>
      </c>
      <c r="C70" s="11"/>
      <c r="D70" s="143"/>
      <c r="E70" s="143"/>
      <c r="F70" s="187"/>
      <c r="G70" s="27"/>
      <c r="H70" s="188"/>
      <c r="J70" s="33" t="str">
        <f t="shared" si="0"/>
        <v/>
      </c>
      <c r="K70" s="3"/>
      <c r="L70" s="3"/>
      <c r="M70" s="3"/>
      <c r="N70" s="3"/>
      <c r="O70" s="3"/>
      <c r="P70" s="3"/>
      <c r="Q70" s="3"/>
      <c r="R70" s="3"/>
    </row>
    <row r="71" spans="1:18" s="7" customFormat="1" x14ac:dyDescent="0.25">
      <c r="A71" s="26"/>
      <c r="B71" s="2" t="s">
        <v>303</v>
      </c>
      <c r="C71" s="11"/>
      <c r="D71" s="143"/>
      <c r="E71" s="143"/>
      <c r="F71" s="187"/>
      <c r="G71" s="27"/>
      <c r="H71" s="188"/>
      <c r="J71" s="33" t="str">
        <f t="shared" si="0"/>
        <v/>
      </c>
      <c r="K71" s="3"/>
      <c r="L71" s="3"/>
      <c r="M71" s="3"/>
      <c r="N71" s="3"/>
      <c r="O71" s="3"/>
      <c r="P71" s="3"/>
      <c r="Q71" s="3"/>
      <c r="R71" s="3"/>
    </row>
    <row r="72" spans="1:18" s="7" customFormat="1" x14ac:dyDescent="0.25">
      <c r="A72" s="26"/>
      <c r="B72" s="2" t="s">
        <v>303</v>
      </c>
      <c r="C72" s="11"/>
      <c r="D72" s="143"/>
      <c r="E72" s="143"/>
      <c r="F72" s="187"/>
      <c r="G72" s="27"/>
      <c r="H72" s="188"/>
      <c r="J72" s="33" t="str">
        <f t="shared" si="0"/>
        <v/>
      </c>
      <c r="K72" s="3"/>
      <c r="L72" s="3"/>
      <c r="M72" s="3"/>
      <c r="N72" s="3"/>
      <c r="O72" s="3"/>
      <c r="P72" s="3"/>
      <c r="Q72" s="3"/>
      <c r="R72" s="3"/>
    </row>
    <row r="73" spans="1:18" s="7" customFormat="1" x14ac:dyDescent="0.25">
      <c r="A73" s="26"/>
      <c r="B73" s="2" t="s">
        <v>303</v>
      </c>
      <c r="C73" s="11"/>
      <c r="D73" s="143"/>
      <c r="E73" s="143"/>
      <c r="F73" s="187"/>
      <c r="G73" s="27"/>
      <c r="H73" s="188"/>
      <c r="J73" s="33" t="str">
        <f t="shared" si="0"/>
        <v/>
      </c>
      <c r="K73" s="3"/>
      <c r="L73" s="3"/>
      <c r="M73" s="3"/>
      <c r="N73" s="3"/>
      <c r="O73" s="3"/>
      <c r="P73" s="3"/>
      <c r="Q73" s="3"/>
      <c r="R73" s="3"/>
    </row>
    <row r="74" spans="1:18" s="7" customFormat="1" x14ac:dyDescent="0.25">
      <c r="A74" s="26"/>
      <c r="B74" s="2" t="s">
        <v>303</v>
      </c>
      <c r="C74" s="11"/>
      <c r="D74" s="143"/>
      <c r="E74" s="143"/>
      <c r="F74" s="187"/>
      <c r="G74" s="27"/>
      <c r="H74" s="188"/>
      <c r="J74" s="33" t="str">
        <f t="shared" si="0"/>
        <v/>
      </c>
      <c r="K74" s="3"/>
      <c r="L74" s="3"/>
      <c r="M74" s="3"/>
      <c r="N74" s="3"/>
      <c r="O74" s="3"/>
      <c r="P74" s="3"/>
      <c r="Q74" s="3"/>
      <c r="R74" s="3"/>
    </row>
    <row r="75" spans="1:18" s="7" customFormat="1" x14ac:dyDescent="0.25">
      <c r="A75" s="26"/>
      <c r="B75" s="2" t="s">
        <v>303</v>
      </c>
      <c r="C75" s="11"/>
      <c r="D75" s="143"/>
      <c r="E75" s="143"/>
      <c r="F75" s="187"/>
      <c r="G75" s="27"/>
      <c r="H75" s="188"/>
      <c r="J75" s="33" t="str">
        <f t="shared" ref="J75:J121" si="1">IF(ISBLANK(G75),"",FIND("Valid",G75))</f>
        <v/>
      </c>
      <c r="K75" s="3"/>
      <c r="L75" s="3"/>
      <c r="M75" s="3"/>
      <c r="N75" s="3"/>
      <c r="O75" s="3"/>
      <c r="P75" s="3"/>
      <c r="Q75" s="3"/>
      <c r="R75" s="3"/>
    </row>
    <row r="76" spans="1:18" s="7" customFormat="1" x14ac:dyDescent="0.25">
      <c r="A76" s="26"/>
      <c r="B76" s="2" t="s">
        <v>303</v>
      </c>
      <c r="C76" s="11"/>
      <c r="D76" s="143"/>
      <c r="E76" s="143"/>
      <c r="F76" s="187"/>
      <c r="G76" s="27"/>
      <c r="H76" s="188"/>
      <c r="J76" s="33" t="str">
        <f t="shared" si="1"/>
        <v/>
      </c>
      <c r="K76" s="3"/>
      <c r="L76" s="3"/>
      <c r="M76" s="3"/>
      <c r="N76" s="3"/>
      <c r="O76" s="3"/>
      <c r="P76" s="3"/>
      <c r="Q76" s="3"/>
      <c r="R76" s="3"/>
    </row>
    <row r="77" spans="1:18" s="7" customFormat="1" x14ac:dyDescent="0.25">
      <c r="A77" s="26"/>
      <c r="B77" s="2" t="s">
        <v>303</v>
      </c>
      <c r="C77" s="11"/>
      <c r="D77" s="143"/>
      <c r="E77" s="143"/>
      <c r="F77" s="187"/>
      <c r="G77" s="27"/>
      <c r="H77" s="188"/>
      <c r="J77" s="33" t="str">
        <f t="shared" si="1"/>
        <v/>
      </c>
      <c r="K77" s="3"/>
      <c r="L77" s="3"/>
      <c r="M77" s="3"/>
      <c r="N77" s="3"/>
      <c r="O77" s="3"/>
      <c r="P77" s="3"/>
      <c r="Q77" s="3"/>
      <c r="R77" s="3"/>
    </row>
    <row r="78" spans="1:18" s="7" customFormat="1" x14ac:dyDescent="0.25">
      <c r="A78" s="26"/>
      <c r="B78" s="2" t="s">
        <v>303</v>
      </c>
      <c r="C78" s="11"/>
      <c r="D78" s="143"/>
      <c r="E78" s="143"/>
      <c r="F78" s="187"/>
      <c r="G78" s="27"/>
      <c r="H78" s="188"/>
      <c r="J78" s="33" t="str">
        <f t="shared" si="1"/>
        <v/>
      </c>
      <c r="K78" s="3"/>
      <c r="L78" s="3"/>
      <c r="M78" s="3"/>
      <c r="N78" s="3"/>
      <c r="O78" s="3"/>
      <c r="P78" s="3"/>
      <c r="Q78" s="3"/>
      <c r="R78" s="3"/>
    </row>
    <row r="79" spans="1:18" s="7" customFormat="1" x14ac:dyDescent="0.25">
      <c r="A79" s="26"/>
      <c r="B79" s="2" t="s">
        <v>303</v>
      </c>
      <c r="C79" s="11"/>
      <c r="D79" s="143"/>
      <c r="E79" s="143"/>
      <c r="F79" s="187"/>
      <c r="G79" s="27"/>
      <c r="H79" s="188"/>
      <c r="J79" s="33" t="str">
        <f t="shared" si="1"/>
        <v/>
      </c>
      <c r="K79" s="3"/>
      <c r="L79" s="3"/>
      <c r="M79" s="3"/>
      <c r="N79" s="3"/>
      <c r="O79" s="3"/>
      <c r="P79" s="3"/>
      <c r="Q79" s="3"/>
      <c r="R79" s="3"/>
    </row>
    <row r="80" spans="1:18" s="7" customFormat="1" x14ac:dyDescent="0.25">
      <c r="A80" s="26"/>
      <c r="B80" s="2" t="s">
        <v>303</v>
      </c>
      <c r="C80" s="11"/>
      <c r="D80" s="143"/>
      <c r="E80" s="143"/>
      <c r="F80" s="187"/>
      <c r="G80" s="27"/>
      <c r="H80" s="188"/>
      <c r="J80" s="33" t="str">
        <f t="shared" si="1"/>
        <v/>
      </c>
      <c r="K80" s="3"/>
      <c r="L80" s="3"/>
      <c r="M80" s="3"/>
      <c r="N80" s="3"/>
      <c r="O80" s="3"/>
      <c r="P80" s="3"/>
      <c r="Q80" s="3"/>
      <c r="R80" s="3"/>
    </row>
    <row r="81" spans="1:18" s="7" customFormat="1" x14ac:dyDescent="0.25">
      <c r="A81" s="26"/>
      <c r="B81" s="2" t="s">
        <v>303</v>
      </c>
      <c r="C81" s="11"/>
      <c r="D81" s="143"/>
      <c r="E81" s="143"/>
      <c r="F81" s="187"/>
      <c r="G81" s="27"/>
      <c r="H81" s="188"/>
      <c r="J81" s="33" t="str">
        <f t="shared" si="1"/>
        <v/>
      </c>
      <c r="K81" s="3"/>
      <c r="L81" s="3"/>
      <c r="M81" s="3"/>
      <c r="N81" s="3"/>
      <c r="O81" s="3"/>
      <c r="P81" s="3"/>
      <c r="Q81" s="3"/>
      <c r="R81" s="3"/>
    </row>
    <row r="82" spans="1:18" s="7" customFormat="1" x14ac:dyDescent="0.25">
      <c r="A82" s="26"/>
      <c r="B82" s="2" t="s">
        <v>303</v>
      </c>
      <c r="C82" s="11"/>
      <c r="D82" s="143"/>
      <c r="E82" s="143"/>
      <c r="F82" s="187"/>
      <c r="G82" s="27"/>
      <c r="H82" s="188"/>
      <c r="J82" s="33" t="str">
        <f t="shared" si="1"/>
        <v/>
      </c>
      <c r="K82" s="3"/>
      <c r="L82" s="3"/>
      <c r="M82" s="3"/>
      <c r="N82" s="3"/>
      <c r="O82" s="3"/>
      <c r="P82" s="3"/>
      <c r="Q82" s="3"/>
      <c r="R82" s="3"/>
    </row>
    <row r="83" spans="1:18" s="7" customFormat="1" x14ac:dyDescent="0.25">
      <c r="A83" s="26"/>
      <c r="B83" s="2" t="s">
        <v>303</v>
      </c>
      <c r="C83" s="11"/>
      <c r="D83" s="143"/>
      <c r="E83" s="143"/>
      <c r="F83" s="187"/>
      <c r="G83" s="27"/>
      <c r="H83" s="188"/>
      <c r="J83" s="33" t="str">
        <f t="shared" si="1"/>
        <v/>
      </c>
      <c r="K83" s="3"/>
      <c r="L83" s="3"/>
      <c r="M83" s="3"/>
      <c r="N83" s="3"/>
      <c r="O83" s="3"/>
      <c r="P83" s="3"/>
      <c r="Q83" s="3"/>
      <c r="R83" s="3"/>
    </row>
    <row r="84" spans="1:18" s="7" customFormat="1" x14ac:dyDescent="0.25">
      <c r="A84" s="26"/>
      <c r="B84" s="2" t="s">
        <v>303</v>
      </c>
      <c r="C84" s="11"/>
      <c r="D84" s="143"/>
      <c r="E84" s="143"/>
      <c r="F84" s="187"/>
      <c r="G84" s="27"/>
      <c r="H84" s="188"/>
      <c r="J84" s="33" t="str">
        <f t="shared" si="1"/>
        <v/>
      </c>
      <c r="K84" s="3"/>
      <c r="L84" s="3"/>
      <c r="M84" s="3"/>
      <c r="N84" s="3"/>
      <c r="O84" s="3"/>
      <c r="P84" s="3"/>
      <c r="Q84" s="3"/>
      <c r="R84" s="3"/>
    </row>
    <row r="85" spans="1:18" s="7" customFormat="1" x14ac:dyDescent="0.25">
      <c r="A85" s="26"/>
      <c r="B85" s="2" t="s">
        <v>303</v>
      </c>
      <c r="C85" s="11"/>
      <c r="D85" s="143"/>
      <c r="E85" s="143"/>
      <c r="F85" s="187"/>
      <c r="G85" s="27"/>
      <c r="H85" s="188"/>
      <c r="J85" s="33" t="str">
        <f t="shared" si="1"/>
        <v/>
      </c>
      <c r="K85" s="3"/>
      <c r="L85" s="3"/>
      <c r="M85" s="3"/>
      <c r="N85" s="3"/>
      <c r="O85" s="3"/>
      <c r="P85" s="3"/>
      <c r="Q85" s="3"/>
      <c r="R85" s="3"/>
    </row>
    <row r="86" spans="1:18" s="7" customFormat="1" x14ac:dyDescent="0.25">
      <c r="A86" s="26"/>
      <c r="B86" s="2" t="s">
        <v>303</v>
      </c>
      <c r="C86" s="11"/>
      <c r="D86" s="143"/>
      <c r="E86" s="143"/>
      <c r="F86" s="187"/>
      <c r="G86" s="27"/>
      <c r="H86" s="188"/>
      <c r="J86" s="33" t="str">
        <f t="shared" si="1"/>
        <v/>
      </c>
      <c r="K86" s="3"/>
      <c r="L86" s="3"/>
      <c r="M86" s="3"/>
      <c r="N86" s="3"/>
      <c r="O86" s="3"/>
      <c r="P86" s="3"/>
      <c r="Q86" s="3"/>
      <c r="R86" s="3"/>
    </row>
    <row r="87" spans="1:18" s="7" customFormat="1" x14ac:dyDescent="0.25">
      <c r="A87" s="26"/>
      <c r="B87" s="2" t="s">
        <v>303</v>
      </c>
      <c r="C87" s="11"/>
      <c r="D87" s="143"/>
      <c r="E87" s="143"/>
      <c r="F87" s="187"/>
      <c r="G87" s="27"/>
      <c r="H87" s="188"/>
      <c r="J87" s="33" t="str">
        <f t="shared" si="1"/>
        <v/>
      </c>
      <c r="K87" s="3"/>
      <c r="L87" s="3"/>
      <c r="M87" s="3"/>
      <c r="N87" s="3"/>
      <c r="O87" s="3"/>
      <c r="P87" s="3"/>
      <c r="Q87" s="3"/>
      <c r="R87" s="3"/>
    </row>
    <row r="88" spans="1:18" s="7" customFormat="1" x14ac:dyDescent="0.25">
      <c r="A88" s="26"/>
      <c r="B88" s="2" t="s">
        <v>303</v>
      </c>
      <c r="C88" s="11"/>
      <c r="D88" s="143"/>
      <c r="E88" s="143"/>
      <c r="F88" s="187"/>
      <c r="G88" s="27"/>
      <c r="H88" s="188"/>
      <c r="J88" s="33" t="str">
        <f t="shared" si="1"/>
        <v/>
      </c>
      <c r="K88" s="3"/>
      <c r="L88" s="3"/>
      <c r="M88" s="3"/>
      <c r="N88" s="3"/>
      <c r="O88" s="3"/>
      <c r="P88" s="3"/>
      <c r="Q88" s="3"/>
      <c r="R88" s="3"/>
    </row>
    <row r="89" spans="1:18" s="7" customFormat="1" x14ac:dyDescent="0.25">
      <c r="A89" s="26"/>
      <c r="B89" s="2" t="s">
        <v>303</v>
      </c>
      <c r="C89" s="11"/>
      <c r="D89" s="143"/>
      <c r="E89" s="143"/>
      <c r="F89" s="187"/>
      <c r="G89" s="27"/>
      <c r="H89" s="188"/>
      <c r="J89" s="33" t="str">
        <f t="shared" si="1"/>
        <v/>
      </c>
      <c r="K89" s="3"/>
      <c r="L89" s="3"/>
      <c r="M89" s="3"/>
      <c r="N89" s="3"/>
      <c r="O89" s="3"/>
      <c r="P89" s="3"/>
      <c r="Q89" s="3"/>
      <c r="R89" s="3"/>
    </row>
    <row r="90" spans="1:18" s="7" customFormat="1" x14ac:dyDescent="0.25">
      <c r="A90" s="26"/>
      <c r="B90" s="2" t="s">
        <v>303</v>
      </c>
      <c r="C90" s="11"/>
      <c r="D90" s="143"/>
      <c r="E90" s="143"/>
      <c r="F90" s="187"/>
      <c r="G90" s="27"/>
      <c r="H90" s="188"/>
      <c r="J90" s="33" t="str">
        <f t="shared" si="1"/>
        <v/>
      </c>
      <c r="K90" s="3"/>
      <c r="L90" s="3"/>
      <c r="M90" s="3"/>
      <c r="N90" s="3"/>
      <c r="O90" s="3"/>
      <c r="P90" s="3"/>
      <c r="Q90" s="3"/>
      <c r="R90" s="3"/>
    </row>
    <row r="91" spans="1:18" s="7" customFormat="1" x14ac:dyDescent="0.25">
      <c r="A91" s="26"/>
      <c r="B91" s="2" t="s">
        <v>303</v>
      </c>
      <c r="C91" s="11"/>
      <c r="D91" s="143"/>
      <c r="E91" s="143"/>
      <c r="F91" s="187"/>
      <c r="G91" s="27"/>
      <c r="H91" s="188"/>
      <c r="J91" s="33" t="str">
        <f t="shared" si="1"/>
        <v/>
      </c>
      <c r="K91" s="3"/>
      <c r="L91" s="3"/>
      <c r="M91" s="3"/>
      <c r="N91" s="3"/>
      <c r="O91" s="3"/>
      <c r="P91" s="3"/>
      <c r="Q91" s="3"/>
      <c r="R91" s="3"/>
    </row>
    <row r="92" spans="1:18" s="7" customFormat="1" x14ac:dyDescent="0.25">
      <c r="A92" s="26"/>
      <c r="B92" s="2" t="s">
        <v>303</v>
      </c>
      <c r="C92" s="11"/>
      <c r="D92" s="143"/>
      <c r="E92" s="143"/>
      <c r="F92" s="187"/>
      <c r="G92" s="27"/>
      <c r="H92" s="188"/>
      <c r="J92" s="33" t="str">
        <f t="shared" si="1"/>
        <v/>
      </c>
      <c r="K92" s="3"/>
      <c r="L92" s="3"/>
      <c r="M92" s="3"/>
      <c r="N92" s="3"/>
      <c r="O92" s="3"/>
      <c r="P92" s="3"/>
      <c r="Q92" s="3"/>
      <c r="R92" s="3"/>
    </row>
    <row r="93" spans="1:18" s="7" customFormat="1" x14ac:dyDescent="0.25">
      <c r="A93" s="26"/>
      <c r="B93" s="2" t="s">
        <v>303</v>
      </c>
      <c r="C93" s="11"/>
      <c r="D93" s="143"/>
      <c r="E93" s="143"/>
      <c r="F93" s="187"/>
      <c r="G93" s="27"/>
      <c r="H93" s="188"/>
      <c r="J93" s="33" t="str">
        <f t="shared" si="1"/>
        <v/>
      </c>
      <c r="K93" s="3"/>
      <c r="L93" s="3"/>
      <c r="M93" s="3"/>
      <c r="N93" s="3"/>
      <c r="O93" s="3"/>
      <c r="P93" s="3"/>
      <c r="Q93" s="3"/>
      <c r="R93" s="3"/>
    </row>
    <row r="94" spans="1:18" s="7" customFormat="1" x14ac:dyDescent="0.25">
      <c r="A94" s="26"/>
      <c r="B94" s="2" t="s">
        <v>303</v>
      </c>
      <c r="C94" s="11"/>
      <c r="D94" s="143"/>
      <c r="E94" s="143"/>
      <c r="F94" s="187"/>
      <c r="G94" s="27"/>
      <c r="H94" s="188"/>
      <c r="J94" s="33" t="str">
        <f t="shared" si="1"/>
        <v/>
      </c>
      <c r="K94" s="3"/>
      <c r="L94" s="3"/>
      <c r="M94" s="3"/>
      <c r="N94" s="3"/>
      <c r="O94" s="3"/>
      <c r="P94" s="3"/>
      <c r="Q94" s="3"/>
      <c r="R94" s="3"/>
    </row>
    <row r="95" spans="1:18" s="7" customFormat="1" x14ac:dyDescent="0.25">
      <c r="A95" s="26"/>
      <c r="B95" s="2" t="s">
        <v>303</v>
      </c>
      <c r="C95" s="11"/>
      <c r="D95" s="143"/>
      <c r="E95" s="143"/>
      <c r="F95" s="187"/>
      <c r="G95" s="27"/>
      <c r="H95" s="188"/>
      <c r="J95" s="33" t="str">
        <f t="shared" si="1"/>
        <v/>
      </c>
      <c r="K95" s="3"/>
      <c r="L95" s="3"/>
      <c r="M95" s="3"/>
      <c r="N95" s="3"/>
      <c r="O95" s="3"/>
      <c r="P95" s="3"/>
      <c r="Q95" s="3"/>
      <c r="R95" s="3"/>
    </row>
    <row r="96" spans="1:18" s="7" customFormat="1" x14ac:dyDescent="0.25">
      <c r="A96" s="26"/>
      <c r="B96" s="2" t="s">
        <v>303</v>
      </c>
      <c r="C96" s="11"/>
      <c r="D96" s="143"/>
      <c r="E96" s="143"/>
      <c r="F96" s="187"/>
      <c r="G96" s="27"/>
      <c r="H96" s="188"/>
      <c r="J96" s="33" t="str">
        <f t="shared" si="1"/>
        <v/>
      </c>
      <c r="K96" s="3"/>
      <c r="L96" s="3"/>
      <c r="M96" s="3"/>
      <c r="N96" s="3"/>
      <c r="O96" s="3"/>
      <c r="P96" s="3"/>
      <c r="Q96" s="3"/>
      <c r="R96" s="3"/>
    </row>
    <row r="97" spans="1:18" s="7" customFormat="1" x14ac:dyDescent="0.25">
      <c r="A97" s="26"/>
      <c r="B97" s="2" t="s">
        <v>303</v>
      </c>
      <c r="C97" s="11"/>
      <c r="D97" s="143"/>
      <c r="E97" s="143"/>
      <c r="F97" s="187"/>
      <c r="G97" s="27"/>
      <c r="H97" s="188"/>
      <c r="J97" s="33" t="str">
        <f t="shared" si="1"/>
        <v/>
      </c>
      <c r="K97" s="3"/>
      <c r="L97" s="3"/>
      <c r="M97" s="3"/>
      <c r="N97" s="3"/>
      <c r="O97" s="3"/>
      <c r="P97" s="3"/>
      <c r="Q97" s="3"/>
      <c r="R97" s="3"/>
    </row>
    <row r="98" spans="1:18" s="7" customFormat="1" x14ac:dyDescent="0.25">
      <c r="A98" s="26"/>
      <c r="B98" s="2" t="s">
        <v>303</v>
      </c>
      <c r="C98" s="11"/>
      <c r="D98" s="143"/>
      <c r="E98" s="143"/>
      <c r="F98" s="187"/>
      <c r="G98" s="27"/>
      <c r="H98" s="188"/>
      <c r="J98" s="33" t="str">
        <f t="shared" si="1"/>
        <v/>
      </c>
      <c r="K98" s="3"/>
      <c r="L98" s="3"/>
      <c r="M98" s="3"/>
      <c r="N98" s="3"/>
      <c r="O98" s="3"/>
      <c r="P98" s="3"/>
      <c r="Q98" s="3"/>
      <c r="R98" s="3"/>
    </row>
    <row r="99" spans="1:18" s="7" customFormat="1" x14ac:dyDescent="0.25">
      <c r="A99" s="26"/>
      <c r="B99" s="2" t="s">
        <v>303</v>
      </c>
      <c r="C99" s="11"/>
      <c r="D99" s="143"/>
      <c r="E99" s="143"/>
      <c r="F99" s="187"/>
      <c r="G99" s="27"/>
      <c r="H99" s="188"/>
      <c r="J99" s="33" t="str">
        <f t="shared" si="1"/>
        <v/>
      </c>
      <c r="K99" s="3"/>
      <c r="L99" s="3"/>
      <c r="M99" s="3"/>
      <c r="N99" s="3"/>
      <c r="O99" s="3"/>
      <c r="P99" s="3"/>
      <c r="Q99" s="3"/>
      <c r="R99" s="3"/>
    </row>
    <row r="100" spans="1:18" s="7" customFormat="1" x14ac:dyDescent="0.25">
      <c r="A100" s="26"/>
      <c r="B100" s="2" t="s">
        <v>303</v>
      </c>
      <c r="C100" s="11"/>
      <c r="D100" s="143"/>
      <c r="E100" s="143"/>
      <c r="F100" s="187"/>
      <c r="G100" s="27"/>
      <c r="H100" s="188"/>
      <c r="J100" s="33" t="str">
        <f t="shared" si="1"/>
        <v/>
      </c>
      <c r="K100" s="3"/>
      <c r="L100" s="3"/>
      <c r="M100" s="3"/>
      <c r="N100" s="3"/>
      <c r="O100" s="3"/>
      <c r="P100" s="3"/>
      <c r="Q100" s="3"/>
      <c r="R100" s="3"/>
    </row>
    <row r="101" spans="1:18" s="7" customFormat="1" x14ac:dyDescent="0.25">
      <c r="A101" s="26"/>
      <c r="B101" s="2" t="s">
        <v>303</v>
      </c>
      <c r="C101" s="11"/>
      <c r="D101" s="143"/>
      <c r="E101" s="143"/>
      <c r="F101" s="187"/>
      <c r="G101" s="27"/>
      <c r="H101" s="188"/>
      <c r="J101" s="33" t="str">
        <f t="shared" si="1"/>
        <v/>
      </c>
      <c r="K101" s="3"/>
      <c r="L101" s="3"/>
      <c r="M101" s="3"/>
      <c r="N101" s="3"/>
      <c r="O101" s="3"/>
      <c r="P101" s="3"/>
      <c r="Q101" s="3"/>
      <c r="R101" s="3"/>
    </row>
    <row r="102" spans="1:18" s="7" customFormat="1" x14ac:dyDescent="0.25">
      <c r="A102" s="26"/>
      <c r="B102" s="2" t="s">
        <v>303</v>
      </c>
      <c r="C102" s="11"/>
      <c r="D102" s="143"/>
      <c r="E102" s="143"/>
      <c r="F102" s="187"/>
      <c r="G102" s="27"/>
      <c r="H102" s="188"/>
      <c r="J102" s="33" t="str">
        <f t="shared" si="1"/>
        <v/>
      </c>
      <c r="K102" s="3"/>
      <c r="L102" s="3"/>
      <c r="M102" s="3"/>
      <c r="N102" s="3"/>
      <c r="O102" s="3"/>
      <c r="P102" s="3"/>
      <c r="Q102" s="3"/>
      <c r="R102" s="3"/>
    </row>
    <row r="103" spans="1:18" s="7" customFormat="1" x14ac:dyDescent="0.25">
      <c r="A103" s="26"/>
      <c r="B103" s="2" t="s">
        <v>303</v>
      </c>
      <c r="C103" s="11"/>
      <c r="D103" s="143"/>
      <c r="E103" s="143"/>
      <c r="F103" s="187"/>
      <c r="G103" s="27"/>
      <c r="H103" s="188"/>
      <c r="J103" s="33" t="str">
        <f t="shared" si="1"/>
        <v/>
      </c>
      <c r="K103" s="3"/>
      <c r="L103" s="3"/>
      <c r="M103" s="3"/>
      <c r="N103" s="3"/>
      <c r="O103" s="3"/>
      <c r="P103" s="3"/>
      <c r="Q103" s="3"/>
      <c r="R103" s="3"/>
    </row>
    <row r="104" spans="1:18" s="7" customFormat="1" x14ac:dyDescent="0.25">
      <c r="A104" s="26"/>
      <c r="B104" s="2" t="s">
        <v>303</v>
      </c>
      <c r="C104" s="11"/>
      <c r="D104" s="143"/>
      <c r="E104" s="143"/>
      <c r="F104" s="187"/>
      <c r="G104" s="27"/>
      <c r="H104" s="188"/>
      <c r="J104" s="33" t="str">
        <f t="shared" si="1"/>
        <v/>
      </c>
      <c r="K104" s="3"/>
      <c r="L104" s="3"/>
      <c r="M104" s="3"/>
      <c r="N104" s="3"/>
      <c r="O104" s="3"/>
      <c r="P104" s="3"/>
      <c r="Q104" s="3"/>
      <c r="R104" s="3"/>
    </row>
    <row r="105" spans="1:18" s="7" customFormat="1" x14ac:dyDescent="0.25">
      <c r="A105" s="26"/>
      <c r="B105" s="2" t="s">
        <v>303</v>
      </c>
      <c r="C105" s="11"/>
      <c r="D105" s="143"/>
      <c r="E105" s="143"/>
      <c r="F105" s="187"/>
      <c r="G105" s="27"/>
      <c r="H105" s="188"/>
      <c r="J105" s="33" t="str">
        <f t="shared" si="1"/>
        <v/>
      </c>
      <c r="K105" s="3"/>
      <c r="L105" s="3"/>
      <c r="M105" s="3"/>
      <c r="N105" s="3"/>
      <c r="O105" s="3"/>
      <c r="P105" s="3"/>
      <c r="Q105" s="3"/>
      <c r="R105" s="3"/>
    </row>
    <row r="106" spans="1:18" s="7" customFormat="1" x14ac:dyDescent="0.25">
      <c r="A106" s="26"/>
      <c r="B106" s="2" t="s">
        <v>303</v>
      </c>
      <c r="C106" s="11"/>
      <c r="D106" s="143"/>
      <c r="E106" s="143"/>
      <c r="F106" s="187"/>
      <c r="G106" s="27"/>
      <c r="H106" s="188"/>
      <c r="J106" s="33" t="str">
        <f t="shared" si="1"/>
        <v/>
      </c>
      <c r="K106" s="3"/>
      <c r="L106" s="3"/>
      <c r="M106" s="3"/>
      <c r="N106" s="3"/>
      <c r="O106" s="3"/>
      <c r="P106" s="3"/>
      <c r="Q106" s="3"/>
      <c r="R106" s="3"/>
    </row>
    <row r="107" spans="1:18" s="7" customFormat="1" x14ac:dyDescent="0.25">
      <c r="A107" s="26"/>
      <c r="B107" s="2" t="s">
        <v>303</v>
      </c>
      <c r="C107" s="11"/>
      <c r="D107" s="143"/>
      <c r="E107" s="143"/>
      <c r="F107" s="187"/>
      <c r="G107" s="27"/>
      <c r="H107" s="188"/>
      <c r="J107" s="33" t="str">
        <f t="shared" si="1"/>
        <v/>
      </c>
      <c r="K107" s="3"/>
      <c r="L107" s="3"/>
      <c r="M107" s="3"/>
      <c r="N107" s="3"/>
      <c r="O107" s="3"/>
      <c r="P107" s="3"/>
      <c r="Q107" s="3"/>
      <c r="R107" s="3"/>
    </row>
    <row r="108" spans="1:18" s="7" customFormat="1" x14ac:dyDescent="0.25">
      <c r="A108" s="26"/>
      <c r="B108" s="2" t="s">
        <v>303</v>
      </c>
      <c r="C108" s="11"/>
      <c r="D108" s="143"/>
      <c r="E108" s="143"/>
      <c r="F108" s="187"/>
      <c r="G108" s="27"/>
      <c r="H108" s="188"/>
      <c r="J108" s="33" t="str">
        <f t="shared" si="1"/>
        <v/>
      </c>
      <c r="K108" s="3"/>
      <c r="L108" s="3"/>
      <c r="M108" s="3"/>
      <c r="N108" s="3"/>
      <c r="O108" s="3"/>
      <c r="P108" s="3"/>
      <c r="Q108" s="3"/>
      <c r="R108" s="3"/>
    </row>
    <row r="109" spans="1:18" s="7" customFormat="1" x14ac:dyDescent="0.25">
      <c r="A109" s="26"/>
      <c r="B109" s="2" t="s">
        <v>303</v>
      </c>
      <c r="C109" s="11"/>
      <c r="D109" s="143"/>
      <c r="E109" s="143"/>
      <c r="F109" s="187"/>
      <c r="G109" s="27"/>
      <c r="H109" s="188"/>
      <c r="J109" s="33" t="str">
        <f t="shared" si="1"/>
        <v/>
      </c>
      <c r="K109" s="3"/>
      <c r="L109" s="3"/>
      <c r="M109" s="3"/>
      <c r="N109" s="3"/>
      <c r="O109" s="3"/>
      <c r="P109" s="3"/>
      <c r="Q109" s="3"/>
      <c r="R109" s="3"/>
    </row>
    <row r="110" spans="1:18" s="7" customFormat="1" x14ac:dyDescent="0.25">
      <c r="A110" s="26"/>
      <c r="B110" s="2" t="s">
        <v>303</v>
      </c>
      <c r="C110" s="11"/>
      <c r="D110" s="143"/>
      <c r="E110" s="143"/>
      <c r="F110" s="187"/>
      <c r="G110" s="27"/>
      <c r="H110" s="188"/>
      <c r="J110" s="33" t="str">
        <f t="shared" si="1"/>
        <v/>
      </c>
      <c r="K110" s="3"/>
      <c r="L110" s="3"/>
      <c r="M110" s="3"/>
      <c r="N110" s="3"/>
      <c r="O110" s="3"/>
      <c r="P110" s="3"/>
      <c r="Q110" s="3"/>
      <c r="R110" s="3"/>
    </row>
    <row r="111" spans="1:18" s="7" customFormat="1" x14ac:dyDescent="0.25">
      <c r="A111" s="26"/>
      <c r="B111" s="2" t="s">
        <v>303</v>
      </c>
      <c r="C111" s="11"/>
      <c r="D111" s="143"/>
      <c r="E111" s="143"/>
      <c r="F111" s="187"/>
      <c r="G111" s="27"/>
      <c r="H111" s="188"/>
      <c r="J111" s="33" t="str">
        <f t="shared" si="1"/>
        <v/>
      </c>
      <c r="K111" s="3"/>
      <c r="L111" s="3"/>
      <c r="M111" s="3"/>
      <c r="N111" s="3"/>
      <c r="O111" s="3"/>
      <c r="P111" s="3"/>
      <c r="Q111" s="3"/>
      <c r="R111" s="3"/>
    </row>
    <row r="112" spans="1:18" s="7" customFormat="1" x14ac:dyDescent="0.25">
      <c r="A112" s="26"/>
      <c r="B112" s="2" t="s">
        <v>303</v>
      </c>
      <c r="C112" s="11"/>
      <c r="D112" s="143"/>
      <c r="E112" s="143"/>
      <c r="F112" s="187"/>
      <c r="G112" s="27"/>
      <c r="H112" s="188"/>
      <c r="J112" s="33" t="str">
        <f t="shared" si="1"/>
        <v/>
      </c>
      <c r="K112" s="3"/>
      <c r="L112" s="3"/>
      <c r="M112" s="3"/>
      <c r="N112" s="3"/>
      <c r="O112" s="3"/>
      <c r="P112" s="3"/>
      <c r="Q112" s="3"/>
      <c r="R112" s="3"/>
    </row>
    <row r="113" spans="1:18" s="7" customFormat="1" x14ac:dyDescent="0.25">
      <c r="A113" s="26"/>
      <c r="B113" s="2" t="s">
        <v>303</v>
      </c>
      <c r="C113" s="11"/>
      <c r="D113" s="143"/>
      <c r="E113" s="143"/>
      <c r="F113" s="187"/>
      <c r="G113" s="27"/>
      <c r="H113" s="188"/>
      <c r="J113" s="33" t="str">
        <f t="shared" si="1"/>
        <v/>
      </c>
      <c r="K113" s="3"/>
      <c r="L113" s="3"/>
      <c r="M113" s="3"/>
      <c r="N113" s="3"/>
      <c r="O113" s="3"/>
      <c r="P113" s="3"/>
      <c r="Q113" s="3"/>
      <c r="R113" s="3"/>
    </row>
    <row r="114" spans="1:18" s="7" customFormat="1" x14ac:dyDescent="0.25">
      <c r="A114" s="26"/>
      <c r="B114" s="2" t="s">
        <v>303</v>
      </c>
      <c r="C114" s="11"/>
      <c r="D114" s="143"/>
      <c r="E114" s="143"/>
      <c r="F114" s="187"/>
      <c r="G114" s="27"/>
      <c r="H114" s="188"/>
      <c r="J114" s="33" t="str">
        <f t="shared" si="1"/>
        <v/>
      </c>
      <c r="K114" s="3"/>
      <c r="L114" s="3"/>
      <c r="M114" s="3"/>
      <c r="N114" s="3"/>
      <c r="O114" s="3"/>
      <c r="P114" s="3"/>
      <c r="Q114" s="3"/>
      <c r="R114" s="3"/>
    </row>
    <row r="115" spans="1:18" s="7" customFormat="1" x14ac:dyDescent="0.25">
      <c r="A115" s="26"/>
      <c r="B115" s="2" t="s">
        <v>303</v>
      </c>
      <c r="C115" s="11"/>
      <c r="D115" s="143"/>
      <c r="E115" s="143"/>
      <c r="F115" s="187"/>
      <c r="G115" s="27"/>
      <c r="H115" s="188"/>
      <c r="J115" s="33" t="str">
        <f t="shared" si="1"/>
        <v/>
      </c>
      <c r="K115" s="3"/>
      <c r="L115" s="3"/>
      <c r="M115" s="3"/>
      <c r="N115" s="3"/>
      <c r="O115" s="3"/>
      <c r="P115" s="3"/>
      <c r="Q115" s="3"/>
      <c r="R115" s="3"/>
    </row>
    <row r="116" spans="1:18" s="7" customFormat="1" x14ac:dyDescent="0.25">
      <c r="A116" s="26"/>
      <c r="B116" s="2" t="s">
        <v>303</v>
      </c>
      <c r="C116" s="11"/>
      <c r="D116" s="143"/>
      <c r="E116" s="143"/>
      <c r="F116" s="187"/>
      <c r="G116" s="27"/>
      <c r="H116" s="188"/>
      <c r="J116" s="33" t="str">
        <f t="shared" si="1"/>
        <v/>
      </c>
      <c r="K116" s="3"/>
      <c r="L116" s="3"/>
      <c r="M116" s="3"/>
      <c r="N116" s="3"/>
      <c r="O116" s="3"/>
      <c r="P116" s="3"/>
      <c r="Q116" s="3"/>
      <c r="R116" s="3"/>
    </row>
    <row r="117" spans="1:18" s="7" customFormat="1" x14ac:dyDescent="0.25">
      <c r="A117" s="26"/>
      <c r="B117" s="2" t="s">
        <v>303</v>
      </c>
      <c r="C117" s="11"/>
      <c r="D117" s="143"/>
      <c r="E117" s="143"/>
      <c r="F117" s="187"/>
      <c r="G117" s="27"/>
      <c r="H117" s="188"/>
      <c r="J117" s="33" t="str">
        <f t="shared" si="1"/>
        <v/>
      </c>
      <c r="K117" s="3"/>
      <c r="L117" s="3"/>
      <c r="M117" s="3"/>
      <c r="N117" s="3"/>
      <c r="O117" s="3"/>
      <c r="P117" s="3"/>
      <c r="Q117" s="3"/>
      <c r="R117" s="3"/>
    </row>
    <row r="118" spans="1:18" s="7" customFormat="1" x14ac:dyDescent="0.25">
      <c r="A118" s="26"/>
      <c r="B118" s="2" t="s">
        <v>303</v>
      </c>
      <c r="C118" s="11"/>
      <c r="D118" s="143"/>
      <c r="E118" s="143"/>
      <c r="F118" s="187"/>
      <c r="G118" s="27"/>
      <c r="H118" s="188"/>
      <c r="J118" s="33" t="str">
        <f t="shared" si="1"/>
        <v/>
      </c>
      <c r="K118" s="3"/>
      <c r="L118" s="3"/>
      <c r="M118" s="3"/>
      <c r="N118" s="3"/>
      <c r="O118" s="3"/>
      <c r="P118" s="3"/>
      <c r="Q118" s="3"/>
      <c r="R118" s="3"/>
    </row>
    <row r="119" spans="1:18" s="7" customFormat="1" x14ac:dyDescent="0.25">
      <c r="A119" s="26"/>
      <c r="B119" s="2" t="s">
        <v>303</v>
      </c>
      <c r="C119" s="11"/>
      <c r="D119" s="143"/>
      <c r="E119" s="143"/>
      <c r="F119" s="187"/>
      <c r="G119" s="27"/>
      <c r="H119" s="188"/>
      <c r="J119" s="33" t="str">
        <f t="shared" si="1"/>
        <v/>
      </c>
      <c r="K119" s="3"/>
      <c r="L119" s="3"/>
      <c r="M119" s="3"/>
      <c r="N119" s="3"/>
      <c r="O119" s="3"/>
      <c r="P119" s="3"/>
      <c r="Q119" s="3"/>
      <c r="R119" s="3"/>
    </row>
    <row r="120" spans="1:18" s="7" customFormat="1" x14ac:dyDescent="0.25">
      <c r="A120" s="26"/>
      <c r="B120" s="2" t="s">
        <v>303</v>
      </c>
      <c r="C120" s="11"/>
      <c r="D120" s="143"/>
      <c r="E120" s="143"/>
      <c r="F120" s="187"/>
      <c r="G120" s="27"/>
      <c r="H120" s="188"/>
      <c r="J120" s="33" t="str">
        <f t="shared" si="1"/>
        <v/>
      </c>
      <c r="K120" s="3"/>
      <c r="L120" s="3"/>
      <c r="M120" s="3"/>
      <c r="N120" s="3"/>
      <c r="O120" s="3"/>
      <c r="P120" s="3"/>
      <c r="Q120" s="3"/>
      <c r="R120" s="3"/>
    </row>
    <row r="121" spans="1:18" s="7" customFormat="1" ht="13.8" thickBot="1" x14ac:dyDescent="0.3">
      <c r="A121" s="29"/>
      <c r="B121" s="14" t="s">
        <v>303</v>
      </c>
      <c r="C121" s="30"/>
      <c r="D121" s="144"/>
      <c r="E121" s="144"/>
      <c r="F121" s="236"/>
      <c r="G121" s="41"/>
      <c r="H121" s="189"/>
      <c r="J121" s="33" t="str">
        <f t="shared" si="1"/>
        <v/>
      </c>
      <c r="K121" s="3"/>
      <c r="L121" s="3"/>
      <c r="M121" s="3"/>
      <c r="N121" s="3"/>
      <c r="O121" s="3"/>
      <c r="P121" s="3"/>
      <c r="Q121" s="3"/>
      <c r="R121" s="3"/>
    </row>
    <row r="122" spans="1:18" x14ac:dyDescent="0.25">
      <c r="A122" s="31"/>
      <c r="C122" s="28"/>
      <c r="D122" s="28"/>
      <c r="E122" s="28"/>
      <c r="F122" s="28"/>
    </row>
    <row r="123" spans="1:18" x14ac:dyDescent="0.25">
      <c r="A123" s="31"/>
      <c r="C123" s="28"/>
      <c r="D123" s="28"/>
      <c r="E123" s="28"/>
      <c r="F123" s="28"/>
    </row>
    <row r="124" spans="1:18" x14ac:dyDescent="0.25">
      <c r="A124" s="31"/>
      <c r="C124" s="28"/>
      <c r="D124" s="28"/>
      <c r="E124" s="28"/>
      <c r="F124" s="28"/>
    </row>
    <row r="125" spans="1:18" x14ac:dyDescent="0.25">
      <c r="A125" s="31"/>
      <c r="C125" s="28"/>
      <c r="D125" s="28"/>
      <c r="E125" s="28"/>
      <c r="F125" s="28"/>
    </row>
    <row r="126" spans="1:18" x14ac:dyDescent="0.25">
      <c r="A126" s="31"/>
      <c r="C126" s="28"/>
      <c r="D126" s="28"/>
      <c r="E126" s="28"/>
      <c r="F126" s="28"/>
    </row>
    <row r="127" spans="1:18" x14ac:dyDescent="0.25">
      <c r="A127" s="31"/>
      <c r="C127" s="28"/>
      <c r="D127" s="28"/>
      <c r="E127" s="28"/>
      <c r="F127" s="28"/>
    </row>
    <row r="128" spans="1:18" x14ac:dyDescent="0.25">
      <c r="A128" s="31"/>
      <c r="C128" s="28"/>
      <c r="D128" s="28"/>
      <c r="E128" s="28"/>
      <c r="F128" s="28"/>
    </row>
    <row r="129" spans="1:6" x14ac:dyDescent="0.25">
      <c r="A129" s="31"/>
      <c r="C129" s="28"/>
      <c r="D129" s="28"/>
      <c r="E129" s="28"/>
      <c r="F129" s="28"/>
    </row>
    <row r="130" spans="1:6" x14ac:dyDescent="0.25">
      <c r="A130" s="31"/>
      <c r="C130" s="28"/>
      <c r="D130" s="28"/>
      <c r="E130" s="28"/>
      <c r="F130" s="28"/>
    </row>
    <row r="131" spans="1:6" x14ac:dyDescent="0.25">
      <c r="A131" s="31"/>
      <c r="C131" s="28"/>
      <c r="D131" s="28"/>
      <c r="E131" s="28"/>
      <c r="F131" s="28"/>
    </row>
    <row r="132" spans="1:6" x14ac:dyDescent="0.25">
      <c r="A132" s="31"/>
      <c r="C132" s="28"/>
      <c r="D132" s="28"/>
      <c r="E132" s="28"/>
      <c r="F132" s="28"/>
    </row>
    <row r="133" spans="1:6" x14ac:dyDescent="0.25">
      <c r="A133" s="31"/>
      <c r="C133" s="28"/>
      <c r="D133" s="28"/>
      <c r="E133" s="28"/>
      <c r="F133" s="28"/>
    </row>
    <row r="134" spans="1:6" x14ac:dyDescent="0.25">
      <c r="A134" s="31"/>
      <c r="C134" s="28"/>
      <c r="D134" s="28"/>
      <c r="E134" s="28"/>
      <c r="F134" s="28"/>
    </row>
    <row r="135" spans="1:6" x14ac:dyDescent="0.25">
      <c r="A135" s="31"/>
      <c r="C135" s="28"/>
      <c r="D135" s="28"/>
      <c r="E135" s="28"/>
      <c r="F135" s="28"/>
    </row>
    <row r="136" spans="1:6" x14ac:dyDescent="0.25">
      <c r="A136" s="31"/>
      <c r="C136" s="28"/>
      <c r="D136" s="28"/>
      <c r="E136" s="28"/>
      <c r="F136" s="28"/>
    </row>
    <row r="137" spans="1:6" x14ac:dyDescent="0.25">
      <c r="A137" s="31"/>
      <c r="C137" s="28"/>
      <c r="D137" s="28"/>
      <c r="E137" s="28"/>
      <c r="F137" s="28"/>
    </row>
    <row r="138" spans="1:6" x14ac:dyDescent="0.25">
      <c r="A138" s="31"/>
      <c r="C138" s="28"/>
      <c r="D138" s="28"/>
      <c r="E138" s="28"/>
      <c r="F138" s="28"/>
    </row>
    <row r="139" spans="1:6" x14ac:dyDescent="0.25">
      <c r="A139" s="31"/>
      <c r="C139" s="28"/>
      <c r="D139" s="28"/>
      <c r="E139" s="28"/>
      <c r="F139" s="28"/>
    </row>
    <row r="140" spans="1:6" x14ac:dyDescent="0.25">
      <c r="A140" s="31"/>
      <c r="C140" s="28"/>
      <c r="D140" s="28"/>
      <c r="E140" s="28"/>
      <c r="F140" s="28"/>
    </row>
    <row r="141" spans="1:6" x14ac:dyDescent="0.25">
      <c r="A141" s="31"/>
      <c r="C141" s="28"/>
      <c r="D141" s="28"/>
      <c r="E141" s="28"/>
      <c r="F141" s="28"/>
    </row>
    <row r="142" spans="1:6" x14ac:dyDescent="0.25">
      <c r="A142" s="31"/>
      <c r="C142" s="28"/>
      <c r="D142" s="28"/>
      <c r="E142" s="28"/>
      <c r="F142" s="28"/>
    </row>
    <row r="143" spans="1:6" x14ac:dyDescent="0.25">
      <c r="A143" s="31"/>
      <c r="C143" s="28"/>
      <c r="D143" s="28"/>
      <c r="E143" s="28"/>
      <c r="F143" s="28"/>
    </row>
    <row r="144" spans="1:6" x14ac:dyDescent="0.25">
      <c r="A144" s="31"/>
      <c r="C144" s="28"/>
      <c r="D144" s="28"/>
      <c r="E144" s="28"/>
      <c r="F144" s="28"/>
    </row>
    <row r="145" spans="1:6" x14ac:dyDescent="0.25">
      <c r="A145" s="31"/>
      <c r="C145" s="28"/>
      <c r="D145" s="28"/>
      <c r="E145" s="28"/>
      <c r="F145" s="28"/>
    </row>
    <row r="146" spans="1:6" x14ac:dyDescent="0.25">
      <c r="A146" s="31"/>
      <c r="C146" s="28"/>
      <c r="D146" s="28"/>
      <c r="E146" s="28"/>
      <c r="F146" s="28"/>
    </row>
    <row r="147" spans="1:6" x14ac:dyDescent="0.25">
      <c r="A147" s="31"/>
      <c r="C147" s="28"/>
      <c r="D147" s="28"/>
      <c r="E147" s="28"/>
      <c r="F147" s="28"/>
    </row>
    <row r="148" spans="1:6" x14ac:dyDescent="0.25">
      <c r="A148" s="31"/>
      <c r="C148" s="28"/>
      <c r="D148" s="28"/>
      <c r="E148" s="28"/>
      <c r="F148" s="28"/>
    </row>
    <row r="149" spans="1:6" x14ac:dyDescent="0.25">
      <c r="A149" s="31"/>
      <c r="C149" s="28"/>
      <c r="D149" s="28"/>
      <c r="E149" s="28"/>
      <c r="F149" s="28"/>
    </row>
    <row r="150" spans="1:6" x14ac:dyDescent="0.25">
      <c r="A150" s="31"/>
      <c r="C150" s="28"/>
      <c r="D150" s="28"/>
      <c r="E150" s="28"/>
      <c r="F150" s="28"/>
    </row>
    <row r="151" spans="1:6" x14ac:dyDescent="0.25">
      <c r="A151" s="31"/>
      <c r="C151" s="28"/>
      <c r="D151" s="28"/>
      <c r="E151" s="28"/>
      <c r="F151" s="28"/>
    </row>
    <row r="152" spans="1:6" x14ac:dyDescent="0.25">
      <c r="A152" s="32"/>
      <c r="C152" s="28"/>
      <c r="D152" s="28"/>
      <c r="E152" s="28"/>
      <c r="F152" s="28"/>
    </row>
    <row r="153" spans="1:6" x14ac:dyDescent="0.25">
      <c r="A153" s="32"/>
      <c r="C153" s="28"/>
      <c r="D153" s="28"/>
      <c r="E153" s="28"/>
      <c r="F153" s="28"/>
    </row>
    <row r="154" spans="1:6" x14ac:dyDescent="0.25">
      <c r="A154" s="32"/>
      <c r="C154" s="28"/>
      <c r="D154" s="28"/>
      <c r="E154" s="28"/>
      <c r="F154" s="28"/>
    </row>
    <row r="155" spans="1:6" x14ac:dyDescent="0.25">
      <c r="A155" s="32"/>
      <c r="C155" s="28"/>
      <c r="D155" s="28"/>
      <c r="E155" s="28"/>
      <c r="F155" s="28"/>
    </row>
    <row r="156" spans="1:6" x14ac:dyDescent="0.25">
      <c r="A156" s="32"/>
    </row>
    <row r="157" spans="1:6" x14ac:dyDescent="0.25">
      <c r="A157" s="32"/>
    </row>
    <row r="158" spans="1:6" x14ac:dyDescent="0.25">
      <c r="A158" s="32"/>
    </row>
    <row r="159" spans="1:6" x14ac:dyDescent="0.25">
      <c r="A159" s="32"/>
    </row>
  </sheetData>
  <sheetProtection algorithmName="SHA-512" hashValue="poIdrmsXHG/dxo/NwhohWXK545ODlrz3dJGEFlTmfHbwK1DRSeBeqfLMhRqLI5KNQS3XD8WRCR4ycdZr3ikXKA==" saltValue="rxhfdEbYH9iGf1lRrQVIMw==" spinCount="100000" sheet="1" selectLockedCells="1" sort="0" autoFilter="0" pivotTables="0"/>
  <autoFilter ref="A8:H8" xr:uid="{00000000-0001-0000-0300-000000000000}"/>
  <customSheetViews>
    <customSheetView guid="{3C2A2BBC-FAAA-46C8-88C2-FC3081C4876F}">
      <pane ySplit="6" topLeftCell="A7" activePane="bottomLeft" state="frozen"/>
      <selection pane="bottomLeft"/>
      <pageMargins left="0" right="0" top="0" bottom="0" header="0" footer="0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" right="0" top="0" bottom="0" header="0" footer="0"/>
      <pageSetup orientation="portrait" r:id="rId2"/>
      <headerFooter alignWithMargins="0">
        <oddHeader>&amp;A</oddHeader>
        <oddFooter>Page &amp;P</oddFooter>
      </headerFooter>
    </customSheetView>
  </customSheetViews>
  <mergeCells count="6">
    <mergeCell ref="G6:H6"/>
    <mergeCell ref="A6:A7"/>
    <mergeCell ref="C6:C7"/>
    <mergeCell ref="B6:B7"/>
    <mergeCell ref="D6:E6"/>
    <mergeCell ref="F6:F7"/>
  </mergeCells>
  <dataValidations count="4">
    <dataValidation type="custom" operator="lessThan" allowBlank="1" showInputMessage="1" showErrorMessage="1" error="Please enter valid name" sqref="D9:E1048576" xr:uid="{00000000-0002-0000-0300-000001000000}">
      <formula1>IF(D9="",TRUE,IF(ISERROR(SUMPRODUCT(SEARCH(MID(D9,ROW(INDIRECT("1:"&amp;LEN(D9))),1),"abcdefghijklmnopqrstuvwxyz-,. "))),FALSE,TRUE))</formula1>
    </dataValidation>
    <dataValidation type="list" allowBlank="1" showInputMessage="1" showErrorMessage="1" sqref="G9:G121" xr:uid="{00000000-0002-0000-0300-000002000000}">
      <formula1>Waiver_Reason</formula1>
    </dataValidation>
    <dataValidation type="list" allowBlank="1" showInputMessage="1" showErrorMessage="1" sqref="C9:C121" xr:uid="{00000000-0002-0000-0300-000008000000}">
      <formula1>"Yes, No"</formula1>
    </dataValidation>
    <dataValidation type="date" allowBlank="1" showInputMessage="1" showErrorMessage="1" sqref="F9:F121" xr:uid="{1E36C617-610D-4EBE-B02A-1612271B36AE}">
      <formula1>1</formula1>
      <formula2>73050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U261"/>
  <sheetViews>
    <sheetView workbookViewId="0">
      <selection activeCell="A16" sqref="A16:C16"/>
    </sheetView>
  </sheetViews>
  <sheetFormatPr defaultColWidth="9.109375" defaultRowHeight="13.2" x14ac:dyDescent="0.25"/>
  <cols>
    <col min="1" max="3" width="13.5546875" style="206" customWidth="1"/>
    <col min="4" max="4" width="1.88671875" style="206" customWidth="1"/>
    <col min="5" max="7" width="13.5546875" style="206" customWidth="1"/>
    <col min="8" max="8" width="1.5546875" style="206" customWidth="1"/>
    <col min="9" max="13" width="13.5546875" style="206" customWidth="1"/>
    <col min="14" max="14" width="17.5546875" style="206" customWidth="1"/>
    <col min="15" max="15" width="11.6640625" style="206" customWidth="1"/>
    <col min="16" max="16" width="12.6640625" style="206" bestFit="1" customWidth="1"/>
    <col min="17" max="18" width="13.6640625" style="206" customWidth="1"/>
    <col min="19" max="19" width="9.109375" style="206"/>
    <col min="20" max="20" width="14.6640625" style="206" customWidth="1"/>
    <col min="21" max="21" width="13.6640625" style="206" customWidth="1"/>
    <col min="22" max="22" width="13.109375" style="206" customWidth="1"/>
    <col min="23" max="23" width="13.6640625" style="206" customWidth="1"/>
    <col min="24" max="29" width="9.109375" style="206"/>
    <col min="30" max="30" width="17.44140625" style="206" customWidth="1"/>
    <col min="31" max="33" width="9.109375" style="206"/>
    <col min="34" max="34" width="15.33203125" style="206" customWidth="1"/>
    <col min="35" max="35" width="20.44140625" style="206" customWidth="1"/>
    <col min="36" max="16384" width="9.109375" style="206"/>
  </cols>
  <sheetData>
    <row r="1" spans="1:21" ht="30" x14ac:dyDescent="0.5">
      <c r="A1" s="282" t="s">
        <v>304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03"/>
      <c r="O1" s="203"/>
      <c r="P1" s="204"/>
      <c r="Q1" s="205"/>
      <c r="R1" s="205"/>
      <c r="S1" s="205"/>
      <c r="T1" s="205"/>
      <c r="U1" s="205"/>
    </row>
    <row r="2" spans="1:21" ht="13.8" thickBot="1" x14ac:dyDescent="0.3"/>
    <row r="3" spans="1:21" ht="12.9" customHeight="1" x14ac:dyDescent="0.25">
      <c r="A3" s="297" t="s">
        <v>132</v>
      </c>
      <c r="B3" s="298"/>
      <c r="C3" s="299"/>
      <c r="D3" s="207"/>
      <c r="E3" s="297" t="s">
        <v>115</v>
      </c>
      <c r="F3" s="298"/>
      <c r="G3" s="299"/>
      <c r="H3" s="207"/>
      <c r="I3" s="297" t="s">
        <v>120</v>
      </c>
      <c r="J3" s="298"/>
      <c r="K3" s="299"/>
      <c r="L3" s="207"/>
    </row>
    <row r="4" spans="1:21" x14ac:dyDescent="0.25">
      <c r="A4" s="270" t="s">
        <v>305</v>
      </c>
      <c r="B4" s="300"/>
      <c r="C4" s="208" t="e">
        <f>C5+C9+C10</f>
        <v>#REF!</v>
      </c>
      <c r="D4" s="209"/>
      <c r="E4" s="210" t="s">
        <v>305</v>
      </c>
      <c r="F4" s="211"/>
      <c r="G4" s="208">
        <f>IF(SUM($E$45:$E$48)&gt;0,C4,0)</f>
        <v>0</v>
      </c>
      <c r="H4" s="209"/>
      <c r="I4" s="212" t="s">
        <v>305</v>
      </c>
      <c r="J4" s="213"/>
      <c r="K4" s="214">
        <f>IF(SUM($E$52:$E$54)&gt;0,C4,0)</f>
        <v>0</v>
      </c>
      <c r="L4" s="215"/>
    </row>
    <row r="5" spans="1:21" x14ac:dyDescent="0.25">
      <c r="A5" s="270" t="s">
        <v>306</v>
      </c>
      <c r="B5" s="300"/>
      <c r="C5" s="208">
        <f>SUM(E15:E41)</f>
        <v>0</v>
      </c>
      <c r="D5" s="209"/>
      <c r="E5" s="210" t="s">
        <v>306</v>
      </c>
      <c r="F5" s="211"/>
      <c r="G5" s="208">
        <f>SUM(E45:E48)</f>
        <v>0</v>
      </c>
      <c r="H5" s="209"/>
      <c r="I5" s="270" t="s">
        <v>306</v>
      </c>
      <c r="J5" s="300"/>
      <c r="K5" s="214">
        <f>SUM(E52:E54)</f>
        <v>0</v>
      </c>
      <c r="L5" s="215"/>
    </row>
    <row r="6" spans="1:21" x14ac:dyDescent="0.25">
      <c r="A6" s="270" t="s">
        <v>307</v>
      </c>
      <c r="B6" s="300"/>
      <c r="C6" s="208">
        <f>SUM(F15:F41)</f>
        <v>0</v>
      </c>
      <c r="D6" s="209"/>
      <c r="E6" s="210" t="s">
        <v>307</v>
      </c>
      <c r="F6" s="211"/>
      <c r="G6" s="208">
        <f>SUM(F45:F48)</f>
        <v>0</v>
      </c>
      <c r="H6" s="209"/>
      <c r="I6" s="270" t="s">
        <v>307</v>
      </c>
      <c r="J6" s="300"/>
      <c r="K6" s="208">
        <f>SUM(F52:F54)</f>
        <v>0</v>
      </c>
      <c r="L6" s="209"/>
    </row>
    <row r="7" spans="1:21" ht="12.75" customHeight="1" x14ac:dyDescent="0.25">
      <c r="A7" s="270" t="s">
        <v>308</v>
      </c>
      <c r="B7" s="300"/>
      <c r="C7" s="208">
        <f>SUM(I15:I41)</f>
        <v>0</v>
      </c>
      <c r="D7" s="209"/>
      <c r="E7" s="210" t="s">
        <v>308</v>
      </c>
      <c r="F7" s="211"/>
      <c r="G7" s="208">
        <f>SUM(I45:I48)</f>
        <v>0</v>
      </c>
      <c r="H7" s="209"/>
      <c r="I7" s="301" t="s">
        <v>308</v>
      </c>
      <c r="J7" s="302"/>
      <c r="K7" s="208">
        <f>SUM(I52:I54)</f>
        <v>0</v>
      </c>
      <c r="L7" s="209"/>
    </row>
    <row r="8" spans="1:21" ht="12.75" customHeight="1" x14ac:dyDescent="0.25">
      <c r="A8" s="270" t="s">
        <v>309</v>
      </c>
      <c r="B8" s="300"/>
      <c r="C8" s="208">
        <f>SUM(J15:J41)</f>
        <v>0</v>
      </c>
      <c r="D8" s="209"/>
      <c r="E8" s="210" t="s">
        <v>309</v>
      </c>
      <c r="F8" s="211"/>
      <c r="G8" s="208">
        <f>SUM(J45:J48)</f>
        <v>0</v>
      </c>
      <c r="H8" s="209"/>
      <c r="I8" s="301" t="s">
        <v>309</v>
      </c>
      <c r="J8" s="302"/>
      <c r="K8" s="208">
        <f>SUM(J52:J54)</f>
        <v>0</v>
      </c>
      <c r="L8" s="209"/>
    </row>
    <row r="9" spans="1:21" x14ac:dyDescent="0.25">
      <c r="A9" s="270" t="s">
        <v>310</v>
      </c>
      <c r="B9" s="300"/>
      <c r="C9" s="208" t="e">
        <f>COUNTIFS(Waivers!#REF!,"Medical",Waivers!#REF!,"M - Member/Employee",Waivers!$J$9:$J$121,1)+COUNTIFS(Waivers!#REF!,"Medical and Dental",Waivers!#REF!,"M - Member/Employee",Waivers!$J$9:$J$121,1)+COUNTIFS(Waivers!#REF!,"Medical and Vision",Waivers!#REF!,"M - Member/Employee",Waivers!$J$9:$J$121,1)+COUNTIFS(Waivers!#REF!,"Medical, Dental, and Vision",Waivers!#REF!,"M - Member/Employee",Waivers!$J$9:$J$121,1)</f>
        <v>#REF!</v>
      </c>
      <c r="D9" s="209"/>
      <c r="E9" s="210" t="s">
        <v>310</v>
      </c>
      <c r="F9" s="211"/>
      <c r="G9" s="208" t="s">
        <v>311</v>
      </c>
      <c r="H9" s="209"/>
      <c r="I9" s="270" t="s">
        <v>310</v>
      </c>
      <c r="J9" s="300"/>
      <c r="K9" s="208" t="s">
        <v>311</v>
      </c>
      <c r="L9" s="209"/>
    </row>
    <row r="10" spans="1:21" x14ac:dyDescent="0.25">
      <c r="A10" s="270" t="s">
        <v>312</v>
      </c>
      <c r="B10" s="300"/>
      <c r="C10" s="208" t="e">
        <f>COUNTIFS(Waivers!#REF!,"Medical",Waivers!#REF!,"M - Member/Employee",Waivers!$J$9:$J$121,5)+COUNTIFS(Waivers!#REF!,"Medical and Dental",Waivers!#REF!,"M - Member/Employee",Waivers!$J$9:$J$121,5)+COUNTIFS(Waivers!#REF!,"Medical and Vision",Waivers!#REF!,"M - Member/Employee",Waivers!$J$9:$J$121,5)+COUNTIFS(Waivers!#REF!,"Medical, Dental, and Vision",Waivers!#REF!,"M - Member/Employee",Waivers!$J$9:$J$121,5)</f>
        <v>#REF!</v>
      </c>
      <c r="D10" s="209"/>
      <c r="E10" s="210" t="s">
        <v>312</v>
      </c>
      <c r="F10" s="211"/>
      <c r="G10" s="208" t="s">
        <v>311</v>
      </c>
      <c r="H10" s="209"/>
      <c r="I10" s="270" t="s">
        <v>312</v>
      </c>
      <c r="J10" s="300"/>
      <c r="K10" s="208" t="s">
        <v>311</v>
      </c>
      <c r="L10" s="209"/>
    </row>
    <row r="11" spans="1:21" ht="13.8" thickBot="1" x14ac:dyDescent="0.3">
      <c r="A11" s="303" t="s">
        <v>313</v>
      </c>
      <c r="B11" s="304"/>
      <c r="C11" s="216">
        <f>IF(C5=0,0,(C5/(C4-C9)))</f>
        <v>0</v>
      </c>
      <c r="D11" s="217"/>
      <c r="E11" s="218" t="s">
        <v>313</v>
      </c>
      <c r="F11" s="219"/>
      <c r="G11" s="216" t="s">
        <v>311</v>
      </c>
      <c r="H11" s="217"/>
      <c r="I11" s="303" t="s">
        <v>313</v>
      </c>
      <c r="J11" s="304"/>
      <c r="K11" s="216" t="s">
        <v>311</v>
      </c>
      <c r="L11" s="217"/>
    </row>
    <row r="12" spans="1:21" ht="13.8" thickBot="1" x14ac:dyDescent="0.3">
      <c r="L12" s="220"/>
    </row>
    <row r="13" spans="1:21" ht="13.5" customHeight="1" thickBot="1" x14ac:dyDescent="0.3">
      <c r="A13" s="285" t="s">
        <v>132</v>
      </c>
      <c r="B13" s="286"/>
      <c r="C13" s="287"/>
      <c r="E13" s="283" t="s">
        <v>314</v>
      </c>
      <c r="F13" s="284"/>
      <c r="G13" s="207"/>
      <c r="H13" s="207"/>
      <c r="I13" s="283" t="s">
        <v>315</v>
      </c>
      <c r="J13" s="284"/>
    </row>
    <row r="14" spans="1:21" ht="15.9" customHeight="1" thickBot="1" x14ac:dyDescent="0.3">
      <c r="A14" s="291"/>
      <c r="B14" s="292"/>
      <c r="C14" s="293"/>
      <c r="D14" s="207"/>
      <c r="E14" s="221" t="s">
        <v>316</v>
      </c>
      <c r="F14" s="222" t="s">
        <v>317</v>
      </c>
      <c r="G14" s="207"/>
      <c r="H14" s="207"/>
      <c r="I14" s="223" t="s">
        <v>316</v>
      </c>
      <c r="J14" s="224" t="s">
        <v>317</v>
      </c>
    </row>
    <row r="15" spans="1:21" ht="15.9" customHeight="1" x14ac:dyDescent="0.25">
      <c r="A15" s="294" t="s">
        <v>45</v>
      </c>
      <c r="B15" s="295"/>
      <c r="C15" s="296"/>
      <c r="E15" s="225">
        <f>COUNTIFS('Employees &amp; COBRA Enrollees'!$B$299:$B$1508,A15,'Employees &amp; COBRA Enrollees'!$S$299:$S$1508,"M - Member/Employee",'Employees &amp; COBRA Enrollees'!$AC$299:$AC$1508,"No")</f>
        <v>0</v>
      </c>
      <c r="F15" s="226">
        <f>COUNTIFS('Employees &amp; COBRA Enrollees'!$B$299:$B$1508,A15,'Employees &amp; COBRA Enrollees'!$AC$299:$AC$1508,"No")</f>
        <v>0</v>
      </c>
      <c r="G15" s="209"/>
      <c r="H15" s="209"/>
      <c r="I15" s="225">
        <f>COUNTIFS('Employees &amp; COBRA Enrollees'!$B$299:$B$1508,A15,'Employees &amp; COBRA Enrollees'!$S$299:$S$1508,"M - Member/Employee",'Employees &amp; COBRA Enrollees'!$AC$299:$AC$1508,"Yes")</f>
        <v>0</v>
      </c>
      <c r="J15" s="226">
        <f>COUNTIFS('Employees &amp; COBRA Enrollees'!$B$299:$B$1508,A15,'Employees &amp; COBRA Enrollees'!$AC$299:$AC$1508,"Yes")</f>
        <v>0</v>
      </c>
      <c r="N15" s="227"/>
      <c r="P15" s="227"/>
    </row>
    <row r="16" spans="1:21" ht="15.9" customHeight="1" x14ac:dyDescent="0.25">
      <c r="A16" s="270" t="s">
        <v>50</v>
      </c>
      <c r="B16" s="271"/>
      <c r="C16" s="272"/>
      <c r="E16" s="228">
        <f>COUNTIFS('Employees &amp; COBRA Enrollees'!$B$299:$B$1508,A16,'Employees &amp; COBRA Enrollees'!$S$299:$S$1508,"M - Member/Employee",'Employees &amp; COBRA Enrollees'!$AC$299:$AC$1508,"No")</f>
        <v>0</v>
      </c>
      <c r="F16" s="208">
        <f>COUNTIFS('Employees &amp; COBRA Enrollees'!$B$299:$B$1508,A16,'Employees &amp; COBRA Enrollees'!$AC$299:$AC$1508,"No")</f>
        <v>0</v>
      </c>
      <c r="G16" s="209"/>
      <c r="H16" s="209"/>
      <c r="I16" s="228">
        <f>COUNTIFS('Employees &amp; COBRA Enrollees'!$B$299:$B$1508,A16,'Employees &amp; COBRA Enrollees'!$S$299:$S$1508,"M - Member/Employee",'Employees &amp; COBRA Enrollees'!$AC$299:$AC$1508,"Yes")</f>
        <v>0</v>
      </c>
      <c r="J16" s="208">
        <f>COUNTIFS('Employees &amp; COBRA Enrollees'!$B$299:$B$1508,A16,'Employees &amp; COBRA Enrollees'!$AC$299:$AC$1508,"Yes")</f>
        <v>0</v>
      </c>
      <c r="N16" s="227"/>
      <c r="P16" s="227"/>
    </row>
    <row r="17" spans="1:16" ht="15.9" customHeight="1" x14ac:dyDescent="0.25">
      <c r="A17" s="270" t="s">
        <v>55</v>
      </c>
      <c r="B17" s="271"/>
      <c r="C17" s="272"/>
      <c r="E17" s="228">
        <f>COUNTIFS('Employees &amp; COBRA Enrollees'!$B$299:$B$1508,A17,'Employees &amp; COBRA Enrollees'!$S$299:$S$1508,"M - Member/Employee",'Employees &amp; COBRA Enrollees'!$AC$299:$AC$1508,"No")</f>
        <v>0</v>
      </c>
      <c r="F17" s="208">
        <f>COUNTIFS('Employees &amp; COBRA Enrollees'!$B$299:$B$1508,A17,'Employees &amp; COBRA Enrollees'!$AC$299:$AC$1508,"No")</f>
        <v>0</v>
      </c>
      <c r="G17" s="209"/>
      <c r="H17" s="209"/>
      <c r="I17" s="228">
        <f>COUNTIFS('Employees &amp; COBRA Enrollees'!$B$299:$B$1508,A17,'Employees &amp; COBRA Enrollees'!$S$299:$S$1508,"M - Member/Employee",'Employees &amp; COBRA Enrollees'!$AC$299:$AC$1508,"Yes")</f>
        <v>0</v>
      </c>
      <c r="J17" s="208">
        <f>COUNTIFS('Employees &amp; COBRA Enrollees'!$B$299:$B$1508,A17,'Employees &amp; COBRA Enrollees'!$AC$299:$AC$1508,"Yes")</f>
        <v>0</v>
      </c>
      <c r="N17" s="227"/>
      <c r="P17" s="227"/>
    </row>
    <row r="18" spans="1:16" ht="15.9" customHeight="1" x14ac:dyDescent="0.25">
      <c r="A18" s="270" t="s">
        <v>59</v>
      </c>
      <c r="B18" s="271"/>
      <c r="C18" s="272"/>
      <c r="E18" s="228">
        <f>COUNTIFS('Employees &amp; COBRA Enrollees'!$B$299:$B$1508,A18,'Employees &amp; COBRA Enrollees'!$S$299:$S$1508,"M - Member/Employee",'Employees &amp; COBRA Enrollees'!$AC$299:$AC$1508,"No")</f>
        <v>0</v>
      </c>
      <c r="F18" s="208">
        <f>COUNTIFS('Employees &amp; COBRA Enrollees'!$B$299:$B$1508,A18,'Employees &amp; COBRA Enrollees'!$AC$299:$AC$1508,"No")</f>
        <v>0</v>
      </c>
      <c r="G18" s="209"/>
      <c r="H18" s="209"/>
      <c r="I18" s="228">
        <f>COUNTIFS('Employees &amp; COBRA Enrollees'!$B$299:$B$1508,A18,'Employees &amp; COBRA Enrollees'!$S$299:$S$1508,"M - Member/Employee",'Employees &amp; COBRA Enrollees'!$AC$299:$AC$1508,"Yes")</f>
        <v>0</v>
      </c>
      <c r="J18" s="208">
        <f>COUNTIFS('Employees &amp; COBRA Enrollees'!$B$299:$B$1508,A18,'Employees &amp; COBRA Enrollees'!$AC$299:$AC$1508,"Yes")</f>
        <v>0</v>
      </c>
      <c r="N18" s="227"/>
      <c r="P18" s="227"/>
    </row>
    <row r="19" spans="1:16" ht="15.9" customHeight="1" x14ac:dyDescent="0.25">
      <c r="A19" s="270" t="s">
        <v>61</v>
      </c>
      <c r="B19" s="271"/>
      <c r="C19" s="272"/>
      <c r="E19" s="228">
        <f>COUNTIFS('Employees &amp; COBRA Enrollees'!$B$299:$B$1508,A19,'Employees &amp; COBRA Enrollees'!$S$299:$S$1508,"M - Member/Employee",'Employees &amp; COBRA Enrollees'!$AC$299:$AC$1508,"No")</f>
        <v>0</v>
      </c>
      <c r="F19" s="208">
        <f>COUNTIFS('Employees &amp; COBRA Enrollees'!$B$299:$B$1508,A19,'Employees &amp; COBRA Enrollees'!$AC$299:$AC$1508,"No")</f>
        <v>0</v>
      </c>
      <c r="G19" s="209"/>
      <c r="H19" s="209"/>
      <c r="I19" s="228">
        <f>COUNTIFS('Employees &amp; COBRA Enrollees'!$B$299:$B$1508,A19,'Employees &amp; COBRA Enrollees'!$S$299:$S$1508,"M - Member/Employee",'Employees &amp; COBRA Enrollees'!$AC$299:$AC$1508,"Yes")</f>
        <v>0</v>
      </c>
      <c r="J19" s="208">
        <f>COUNTIFS('Employees &amp; COBRA Enrollees'!$B$299:$B$1508,A19,'Employees &amp; COBRA Enrollees'!$AC$299:$AC$1508,"Yes")</f>
        <v>0</v>
      </c>
      <c r="N19" s="227"/>
      <c r="P19" s="227"/>
    </row>
    <row r="20" spans="1:16" ht="15.9" customHeight="1" x14ac:dyDescent="0.25">
      <c r="A20" s="270" t="s">
        <v>63</v>
      </c>
      <c r="B20" s="271"/>
      <c r="C20" s="272"/>
      <c r="E20" s="228">
        <f>COUNTIFS('Employees &amp; COBRA Enrollees'!$B$299:$B$1508,A20,'Employees &amp; COBRA Enrollees'!$S$299:$S$1508,"M - Member/Employee",'Employees &amp; COBRA Enrollees'!$AC$299:$AC$1508,"No")</f>
        <v>0</v>
      </c>
      <c r="F20" s="208">
        <f>COUNTIFS('Employees &amp; COBRA Enrollees'!$B$299:$B$1508,A20,'Employees &amp; COBRA Enrollees'!$AC$299:$AC$1508,"No")</f>
        <v>0</v>
      </c>
      <c r="G20" s="209"/>
      <c r="H20" s="209"/>
      <c r="I20" s="228">
        <f>COUNTIFS('Employees &amp; COBRA Enrollees'!$B$299:$B$1508,A20,'Employees &amp; COBRA Enrollees'!$S$299:$S$1508,"M - Member/Employee",'Employees &amp; COBRA Enrollees'!$AC$299:$AC$1508,"Yes")</f>
        <v>0</v>
      </c>
      <c r="J20" s="208">
        <f>COUNTIFS('Employees &amp; COBRA Enrollees'!$B$299:$B$1508,A20,'Employees &amp; COBRA Enrollees'!$AC$299:$AC$1508,"Yes")</f>
        <v>0</v>
      </c>
      <c r="N20" s="227"/>
      <c r="P20" s="227"/>
    </row>
    <row r="21" spans="1:16" ht="15.9" customHeight="1" x14ac:dyDescent="0.25">
      <c r="A21" s="270" t="s">
        <v>66</v>
      </c>
      <c r="B21" s="271"/>
      <c r="C21" s="272"/>
      <c r="E21" s="228">
        <f>COUNTIFS('Employees &amp; COBRA Enrollees'!$B$299:$B$1508,A21,'Employees &amp; COBRA Enrollees'!$S$299:$S$1508,"M - Member/Employee",'Employees &amp; COBRA Enrollees'!$AC$299:$AC$1508,"No")</f>
        <v>0</v>
      </c>
      <c r="F21" s="208">
        <f>COUNTIFS('Employees &amp; COBRA Enrollees'!$B$299:$B$1508,A21,'Employees &amp; COBRA Enrollees'!$AC$299:$AC$1508,"No")</f>
        <v>0</v>
      </c>
      <c r="G21" s="209"/>
      <c r="H21" s="209"/>
      <c r="I21" s="228">
        <f>COUNTIFS('Employees &amp; COBRA Enrollees'!$B$299:$B$1508,A21,'Employees &amp; COBRA Enrollees'!$S$299:$S$1508,"M - Member/Employee",'Employees &amp; COBRA Enrollees'!$AC$299:$AC$1508,"Yes")</f>
        <v>0</v>
      </c>
      <c r="J21" s="208">
        <f>COUNTIFS('Employees &amp; COBRA Enrollees'!$B$299:$B$1508,A21,'Employees &amp; COBRA Enrollees'!$AC$299:$AC$1508,"Yes")</f>
        <v>0</v>
      </c>
      <c r="N21" s="227"/>
      <c r="P21" s="227"/>
    </row>
    <row r="22" spans="1:16" ht="15.9" customHeight="1" x14ac:dyDescent="0.25">
      <c r="A22" s="270" t="s">
        <v>67</v>
      </c>
      <c r="B22" s="271"/>
      <c r="C22" s="272"/>
      <c r="E22" s="228">
        <f>COUNTIFS('Employees &amp; COBRA Enrollees'!$B$299:$B$1508,A22,'Employees &amp; COBRA Enrollees'!$S$299:$S$1508,"M - Member/Employee",'Employees &amp; COBRA Enrollees'!$AC$299:$AC$1508,"No")</f>
        <v>0</v>
      </c>
      <c r="F22" s="208">
        <f>COUNTIFS('Employees &amp; COBRA Enrollees'!$B$299:$B$1508,A22,'Employees &amp; COBRA Enrollees'!$AC$299:$AC$1508,"No")</f>
        <v>0</v>
      </c>
      <c r="G22" s="209"/>
      <c r="H22" s="209"/>
      <c r="I22" s="228">
        <f>COUNTIFS('Employees &amp; COBRA Enrollees'!$B$299:$B$1508,A22,'Employees &amp; COBRA Enrollees'!$S$299:$S$1508,"M - Member/Employee",'Employees &amp; COBRA Enrollees'!$AC$299:$AC$1508,"Yes")</f>
        <v>0</v>
      </c>
      <c r="J22" s="208">
        <f>COUNTIFS('Employees &amp; COBRA Enrollees'!$B$299:$B$1508,A22,'Employees &amp; COBRA Enrollees'!$AC$299:$AC$1508,"Yes")</f>
        <v>0</v>
      </c>
      <c r="N22" s="227"/>
      <c r="P22" s="227"/>
    </row>
    <row r="23" spans="1:16" ht="15.9" customHeight="1" x14ac:dyDescent="0.25">
      <c r="A23" s="270" t="s">
        <v>69</v>
      </c>
      <c r="B23" s="271"/>
      <c r="C23" s="272"/>
      <c r="E23" s="228">
        <f>COUNTIFS('Employees &amp; COBRA Enrollees'!$B$299:$B$1508,A23,'Employees &amp; COBRA Enrollees'!$S$299:$S$1508,"M - Member/Employee",'Employees &amp; COBRA Enrollees'!$AC$299:$AC$1508,"No")</f>
        <v>0</v>
      </c>
      <c r="F23" s="208">
        <f>COUNTIFS('Employees &amp; COBRA Enrollees'!$B$299:$B$1508,A23,'Employees &amp; COBRA Enrollees'!$AC$299:$AC$1508,"No")</f>
        <v>0</v>
      </c>
      <c r="G23" s="209"/>
      <c r="H23" s="209"/>
      <c r="I23" s="228">
        <f>COUNTIFS('Employees &amp; COBRA Enrollees'!$B$299:$B$1508,A23,'Employees &amp; COBRA Enrollees'!$S$299:$S$1508,"M - Member/Employee",'Employees &amp; COBRA Enrollees'!$AC$299:$AC$1508,"Yes")</f>
        <v>0</v>
      </c>
      <c r="J23" s="208">
        <f>COUNTIFS('Employees &amp; COBRA Enrollees'!$B$299:$B$1508,A23,'Employees &amp; COBRA Enrollees'!$AC$299:$AC$1508,"Yes")</f>
        <v>0</v>
      </c>
      <c r="N23" s="227"/>
      <c r="P23" s="227"/>
    </row>
    <row r="24" spans="1:16" ht="15.9" customHeight="1" x14ac:dyDescent="0.25">
      <c r="A24" s="270" t="s">
        <v>71</v>
      </c>
      <c r="B24" s="271"/>
      <c r="C24" s="272"/>
      <c r="E24" s="228">
        <f>COUNTIFS('Employees &amp; COBRA Enrollees'!$B$299:$B$1508,A24,'Employees &amp; COBRA Enrollees'!$S$299:$S$1508,"M - Member/Employee",'Employees &amp; COBRA Enrollees'!$AC$299:$AC$1508,"No")</f>
        <v>0</v>
      </c>
      <c r="F24" s="208">
        <f>COUNTIFS('Employees &amp; COBRA Enrollees'!$B$299:$B$1508,A24,'Employees &amp; COBRA Enrollees'!$AC$299:$AC$1508,"No")</f>
        <v>0</v>
      </c>
      <c r="G24" s="209"/>
      <c r="H24" s="209"/>
      <c r="I24" s="228">
        <f>COUNTIFS('Employees &amp; COBRA Enrollees'!$B$299:$B$1508,A24,'Employees &amp; COBRA Enrollees'!$S$299:$S$1508,"M - Member/Employee",'Employees &amp; COBRA Enrollees'!$AC$299:$AC$1508,"Yes")</f>
        <v>0</v>
      </c>
      <c r="J24" s="208">
        <f>COUNTIFS('Employees &amp; COBRA Enrollees'!$B$299:$B$1508,A24,'Employees &amp; COBRA Enrollees'!$AC$299:$AC$1508,"Yes")</f>
        <v>0</v>
      </c>
      <c r="N24" s="227"/>
      <c r="P24" s="227"/>
    </row>
    <row r="25" spans="1:16" ht="15.9" customHeight="1" x14ac:dyDescent="0.25">
      <c r="A25" s="270" t="s">
        <v>73</v>
      </c>
      <c r="B25" s="271"/>
      <c r="C25" s="272"/>
      <c r="E25" s="228">
        <f>COUNTIFS('Employees &amp; COBRA Enrollees'!$B$299:$B$1508,A25,'Employees &amp; COBRA Enrollees'!$S$299:$S$1508,"M - Member/Employee",'Employees &amp; COBRA Enrollees'!$AC$299:$AC$1508,"No")</f>
        <v>0</v>
      </c>
      <c r="F25" s="208">
        <f>COUNTIFS('Employees &amp; COBRA Enrollees'!$B$299:$B$1508,A25,'Employees &amp; COBRA Enrollees'!$AC$299:$AC$1508,"No")</f>
        <v>0</v>
      </c>
      <c r="G25" s="209"/>
      <c r="H25" s="209"/>
      <c r="I25" s="228">
        <f>COUNTIFS('Employees &amp; COBRA Enrollees'!$B$299:$B$1508,A25,'Employees &amp; COBRA Enrollees'!$S$299:$S$1508,"M - Member/Employee",'Employees &amp; COBRA Enrollees'!$AC$299:$AC$1508,"Yes")</f>
        <v>0</v>
      </c>
      <c r="J25" s="208">
        <f>COUNTIFS('Employees &amp; COBRA Enrollees'!$B$299:$B$1508,A25,'Employees &amp; COBRA Enrollees'!$AC$299:$AC$1508,"Yes")</f>
        <v>0</v>
      </c>
      <c r="N25" s="227"/>
      <c r="P25" s="227"/>
    </row>
    <row r="26" spans="1:16" ht="15.9" customHeight="1" x14ac:dyDescent="0.25">
      <c r="A26" s="270" t="s">
        <v>75</v>
      </c>
      <c r="B26" s="271"/>
      <c r="C26" s="272"/>
      <c r="E26" s="228">
        <f>COUNTIFS('Employees &amp; COBRA Enrollees'!$B$299:$B$1508,A26,'Employees &amp; COBRA Enrollees'!$S$299:$S$1508,"M - Member/Employee",'Employees &amp; COBRA Enrollees'!$AC$299:$AC$1508,"No")</f>
        <v>0</v>
      </c>
      <c r="F26" s="208">
        <f>COUNTIFS('Employees &amp; COBRA Enrollees'!$B$299:$B$1508,A26,'Employees &amp; COBRA Enrollees'!$AC$299:$AC$1508,"No")</f>
        <v>0</v>
      </c>
      <c r="G26" s="209"/>
      <c r="H26" s="209"/>
      <c r="I26" s="228">
        <f>COUNTIFS('Employees &amp; COBRA Enrollees'!$B$299:$B$1508,A26,'Employees &amp; COBRA Enrollees'!$S$299:$S$1508,"M - Member/Employee",'Employees &amp; COBRA Enrollees'!$AC$299:$AC$1508,"Yes")</f>
        <v>0</v>
      </c>
      <c r="J26" s="208">
        <f>COUNTIFS('Employees &amp; COBRA Enrollees'!$B$299:$B$1508,A26,'Employees &amp; COBRA Enrollees'!$AC$299:$AC$1508,"Yes")</f>
        <v>0</v>
      </c>
      <c r="N26" s="227"/>
      <c r="P26" s="227"/>
    </row>
    <row r="27" spans="1:16" ht="15.9" customHeight="1" x14ac:dyDescent="0.25">
      <c r="A27" s="270" t="s">
        <v>76</v>
      </c>
      <c r="B27" s="271"/>
      <c r="C27" s="272"/>
      <c r="E27" s="228">
        <f>COUNTIFS('Employees &amp; COBRA Enrollees'!$B$299:$B$1508,A27,'Employees &amp; COBRA Enrollees'!$S$299:$S$1508,"M - Member/Employee",'Employees &amp; COBRA Enrollees'!$AC$299:$AC$1508,"No")</f>
        <v>0</v>
      </c>
      <c r="F27" s="208">
        <f>COUNTIFS('Employees &amp; COBRA Enrollees'!$B$299:$B$1508,A27,'Employees &amp; COBRA Enrollees'!$AC$299:$AC$1508,"No")</f>
        <v>0</v>
      </c>
      <c r="G27" s="209"/>
      <c r="H27" s="209"/>
      <c r="I27" s="228">
        <f>COUNTIFS('Employees &amp; COBRA Enrollees'!$B$299:$B$1508,A27,'Employees &amp; COBRA Enrollees'!$S$299:$S$1508,"M - Member/Employee",'Employees &amp; COBRA Enrollees'!$AC$299:$AC$1508,"Yes")</f>
        <v>0</v>
      </c>
      <c r="J27" s="208">
        <f>COUNTIFS('Employees &amp; COBRA Enrollees'!$B$299:$B$1508,A27,'Employees &amp; COBRA Enrollees'!$AC$299:$AC$1508,"Yes")</f>
        <v>0</v>
      </c>
      <c r="N27" s="227"/>
      <c r="P27" s="227"/>
    </row>
    <row r="28" spans="1:16" ht="15.9" customHeight="1" x14ac:dyDescent="0.25">
      <c r="A28" s="270" t="s">
        <v>78</v>
      </c>
      <c r="B28" s="271"/>
      <c r="C28" s="272"/>
      <c r="E28" s="228">
        <f>COUNTIFS('Employees &amp; COBRA Enrollees'!$B$299:$B$1508,A28,'Employees &amp; COBRA Enrollees'!$S$299:$S$1508,"M - Member/Employee",'Employees &amp; COBRA Enrollees'!$AC$299:$AC$1508,"No")</f>
        <v>0</v>
      </c>
      <c r="F28" s="208">
        <f>COUNTIFS('Employees &amp; COBRA Enrollees'!$B$299:$B$1508,A28,'Employees &amp; COBRA Enrollees'!$AC$299:$AC$1508,"No")</f>
        <v>0</v>
      </c>
      <c r="G28" s="209"/>
      <c r="H28" s="209"/>
      <c r="I28" s="228">
        <f>COUNTIFS('Employees &amp; COBRA Enrollees'!$B$299:$B$1508,A28,'Employees &amp; COBRA Enrollees'!$S$299:$S$1508,"M - Member/Employee",'Employees &amp; COBRA Enrollees'!$AC$299:$AC$1508,"Yes")</f>
        <v>0</v>
      </c>
      <c r="J28" s="208">
        <f>COUNTIFS('Employees &amp; COBRA Enrollees'!$B$299:$B$1508,A28,'Employees &amp; COBRA Enrollees'!$AC$299:$AC$1508,"Yes")</f>
        <v>0</v>
      </c>
      <c r="N28" s="227"/>
      <c r="P28" s="227"/>
    </row>
    <row r="29" spans="1:16" ht="15.9" customHeight="1" x14ac:dyDescent="0.25">
      <c r="A29" s="270" t="s">
        <v>79</v>
      </c>
      <c r="B29" s="271"/>
      <c r="C29" s="272"/>
      <c r="E29" s="228">
        <f>COUNTIFS('Employees &amp; COBRA Enrollees'!$B$299:$B$1508,A29,'Employees &amp; COBRA Enrollees'!$S$299:$S$1508,"M - Member/Employee",'Employees &amp; COBRA Enrollees'!$AC$299:$AC$1508,"No")</f>
        <v>0</v>
      </c>
      <c r="F29" s="208">
        <f>COUNTIFS('Employees &amp; COBRA Enrollees'!$B$299:$B$1508,A29,'Employees &amp; COBRA Enrollees'!$AC$299:$AC$1508,"No")</f>
        <v>0</v>
      </c>
      <c r="G29" s="209"/>
      <c r="H29" s="209"/>
      <c r="I29" s="228">
        <f>COUNTIFS('Employees &amp; COBRA Enrollees'!$B$299:$B$1508,A29,'Employees &amp; COBRA Enrollees'!$S$299:$S$1508,"M - Member/Employee",'Employees &amp; COBRA Enrollees'!$AC$299:$AC$1508,"Yes")</f>
        <v>0</v>
      </c>
      <c r="J29" s="208">
        <f>COUNTIFS('Employees &amp; COBRA Enrollees'!$B$299:$B$1508,A29,'Employees &amp; COBRA Enrollees'!$AC$299:$AC$1508,"Yes")</f>
        <v>0</v>
      </c>
      <c r="N29" s="227"/>
    </row>
    <row r="30" spans="1:16" ht="15.9" customHeight="1" x14ac:dyDescent="0.25">
      <c r="A30" s="270" t="s">
        <v>81</v>
      </c>
      <c r="B30" s="271"/>
      <c r="C30" s="272"/>
      <c r="E30" s="228">
        <f>COUNTIFS('Employees &amp; COBRA Enrollees'!$B$299:$B$1508,A30,'Employees &amp; COBRA Enrollees'!$S$299:$S$1508,"M - Member/Employee",'Employees &amp; COBRA Enrollees'!$AC$299:$AC$1508,"No")</f>
        <v>0</v>
      </c>
      <c r="F30" s="208">
        <f>COUNTIFS('Employees &amp; COBRA Enrollees'!$B$299:$B$1508,A30,'Employees &amp; COBRA Enrollees'!$AC$299:$AC$1508,"No")</f>
        <v>0</v>
      </c>
      <c r="G30" s="209"/>
      <c r="H30" s="209"/>
      <c r="I30" s="228">
        <f>COUNTIFS('Employees &amp; COBRA Enrollees'!$B$299:$B$1508,A30,'Employees &amp; COBRA Enrollees'!$S$299:$S$1508,"M - Member/Employee",'Employees &amp; COBRA Enrollees'!$AC$299:$AC$1508,"Yes")</f>
        <v>0</v>
      </c>
      <c r="J30" s="208">
        <f>COUNTIFS('Employees &amp; COBRA Enrollees'!$B$299:$B$1508,A30,'Employees &amp; COBRA Enrollees'!$AC$299:$AC$1508,"Yes")</f>
        <v>0</v>
      </c>
      <c r="N30" s="227"/>
    </row>
    <row r="31" spans="1:16" ht="15.9" customHeight="1" x14ac:dyDescent="0.25">
      <c r="A31" s="270" t="s">
        <v>83</v>
      </c>
      <c r="B31" s="271"/>
      <c r="C31" s="272"/>
      <c r="E31" s="228">
        <f>COUNTIFS('Employees &amp; COBRA Enrollees'!$B$299:$B$1508,A31,'Employees &amp; COBRA Enrollees'!$S$299:$S$1508,"M - Member/Employee",'Employees &amp; COBRA Enrollees'!$AC$299:$AC$1508,"No")</f>
        <v>0</v>
      </c>
      <c r="F31" s="208">
        <f>COUNTIFS('Employees &amp; COBRA Enrollees'!$B$299:$B$1508,A31,'Employees &amp; COBRA Enrollees'!$AC$299:$AC$1508,"No")</f>
        <v>0</v>
      </c>
      <c r="G31" s="209"/>
      <c r="H31" s="209"/>
      <c r="I31" s="228">
        <f>COUNTIFS('Employees &amp; COBRA Enrollees'!$B$299:$B$1508,A31,'Employees &amp; COBRA Enrollees'!$S$299:$S$1508,"M - Member/Employee",'Employees &amp; COBRA Enrollees'!$AC$299:$AC$1508,"Yes")</f>
        <v>0</v>
      </c>
      <c r="J31" s="208">
        <f>COUNTIFS('Employees &amp; COBRA Enrollees'!$B$299:$B$1508,A31,'Employees &amp; COBRA Enrollees'!$AC$299:$AC$1508,"Yes")</f>
        <v>0</v>
      </c>
      <c r="N31" s="227"/>
    </row>
    <row r="32" spans="1:16" ht="15.9" customHeight="1" x14ac:dyDescent="0.25">
      <c r="A32" s="270" t="s">
        <v>84</v>
      </c>
      <c r="B32" s="271"/>
      <c r="C32" s="272"/>
      <c r="E32" s="228">
        <f>COUNTIFS('Employees &amp; COBRA Enrollees'!$B$299:$B$1508,A32,'Employees &amp; COBRA Enrollees'!$S$299:$S$1508,"M - Member/Employee",'Employees &amp; COBRA Enrollees'!$AC$299:$AC$1508,"No")</f>
        <v>0</v>
      </c>
      <c r="F32" s="208">
        <f>COUNTIFS('Employees &amp; COBRA Enrollees'!$B$299:$B$1508,A32,'Employees &amp; COBRA Enrollees'!$AC$299:$AC$1508,"No")</f>
        <v>0</v>
      </c>
      <c r="G32" s="209"/>
      <c r="H32" s="209"/>
      <c r="I32" s="228">
        <f>COUNTIFS('Employees &amp; COBRA Enrollees'!$B$299:$B$1508,A32,'Employees &amp; COBRA Enrollees'!$S$299:$S$1508,"M - Member/Employee",'Employees &amp; COBRA Enrollees'!$AC$299:$AC$1508,"Yes")</f>
        <v>0</v>
      </c>
      <c r="J32" s="208">
        <f>COUNTIFS('Employees &amp; COBRA Enrollees'!$B$299:$B$1508,A32,'Employees &amp; COBRA Enrollees'!$AC$299:$AC$1508,"Yes")</f>
        <v>0</v>
      </c>
      <c r="N32" s="227"/>
    </row>
    <row r="33" spans="1:14" ht="15.9" customHeight="1" x14ac:dyDescent="0.25">
      <c r="A33" s="270" t="s">
        <v>46</v>
      </c>
      <c r="B33" s="271"/>
      <c r="C33" s="272"/>
      <c r="E33" s="228">
        <f>COUNTIFS('Employees &amp; COBRA Enrollees'!$B$299:$B$1508,A33,'Employees &amp; COBRA Enrollees'!$S$299:$S$1508,"M - Member/Employee",'Employees &amp; COBRA Enrollees'!$AC$299:$AC$1508,"No")</f>
        <v>0</v>
      </c>
      <c r="F33" s="208">
        <f>COUNTIFS('Employees &amp; COBRA Enrollees'!$B$299:$B$1508,A33,'Employees &amp; COBRA Enrollees'!$AC$299:$AC$1508,"No")</f>
        <v>0</v>
      </c>
      <c r="G33" s="209"/>
      <c r="H33" s="209"/>
      <c r="I33" s="228">
        <f>COUNTIFS('Employees &amp; COBRA Enrollees'!$B$299:$B$1508,A33,'Employees &amp; COBRA Enrollees'!$S$299:$S$1508,"M - Member/Employee",'Employees &amp; COBRA Enrollees'!$AC$299:$AC$1508,"Yes")</f>
        <v>0</v>
      </c>
      <c r="J33" s="208">
        <f>COUNTIFS('Employees &amp; COBRA Enrollees'!$B$299:$B$1508,A33,'Employees &amp; COBRA Enrollees'!$AC$299:$AC$1508,"Yes")</f>
        <v>0</v>
      </c>
      <c r="N33" s="227"/>
    </row>
    <row r="34" spans="1:14" ht="15.9" customHeight="1" x14ac:dyDescent="0.25">
      <c r="A34" s="270" t="s">
        <v>51</v>
      </c>
      <c r="B34" s="271"/>
      <c r="C34" s="272"/>
      <c r="E34" s="228">
        <f>COUNTIFS('Employees &amp; COBRA Enrollees'!$B$299:$B$1508,A34,'Employees &amp; COBRA Enrollees'!$S$299:$S$1508,"M - Member/Employee",'Employees &amp; COBRA Enrollees'!$AC$299:$AC$1508,"No")</f>
        <v>0</v>
      </c>
      <c r="F34" s="208">
        <f>COUNTIFS('Employees &amp; COBRA Enrollees'!$B$299:$B$1508,A34,'Employees &amp; COBRA Enrollees'!$AC$299:$AC$1508,"No")</f>
        <v>0</v>
      </c>
      <c r="G34" s="209"/>
      <c r="H34" s="209"/>
      <c r="I34" s="228">
        <f>COUNTIFS('Employees &amp; COBRA Enrollees'!$B$299:$B$1508,A34,'Employees &amp; COBRA Enrollees'!$S$299:$S$1508,"M - Member/Employee",'Employees &amp; COBRA Enrollees'!$AC$299:$AC$1508,"Yes")</f>
        <v>0</v>
      </c>
      <c r="J34" s="208">
        <f>COUNTIFS('Employees &amp; COBRA Enrollees'!$B$299:$B$1508,A34,'Employees &amp; COBRA Enrollees'!$AC$299:$AC$1508,"Yes")</f>
        <v>0</v>
      </c>
      <c r="N34" s="227"/>
    </row>
    <row r="35" spans="1:14" ht="15.9" customHeight="1" x14ac:dyDescent="0.25">
      <c r="A35" s="270" t="s">
        <v>56</v>
      </c>
      <c r="B35" s="271"/>
      <c r="C35" s="272"/>
      <c r="E35" s="228">
        <f>COUNTIFS('Employees &amp; COBRA Enrollees'!$B$299:$B$1508,A35,'Employees &amp; COBRA Enrollees'!$S$299:$S$1508,"M - Member/Employee",'Employees &amp; COBRA Enrollees'!$AC$299:$AC$1508,"No")</f>
        <v>0</v>
      </c>
      <c r="F35" s="208">
        <f>COUNTIFS('Employees &amp; COBRA Enrollees'!$B$299:$B$1508,A35,'Employees &amp; COBRA Enrollees'!$AC$299:$AC$1508,"No")</f>
        <v>0</v>
      </c>
      <c r="G35" s="209"/>
      <c r="H35" s="209"/>
      <c r="I35" s="228">
        <f>COUNTIFS('Employees &amp; COBRA Enrollees'!$B$299:$B$1508,A35,'Employees &amp; COBRA Enrollees'!$S$299:$S$1508,"M - Member/Employee",'Employees &amp; COBRA Enrollees'!$AC$299:$AC$1508,"Yes")</f>
        <v>0</v>
      </c>
      <c r="J35" s="208">
        <f>COUNTIFS('Employees &amp; COBRA Enrollees'!$B$299:$B$1508,A35,'Employees &amp; COBRA Enrollees'!$AC$299:$AC$1508,"Yes")</f>
        <v>0</v>
      </c>
      <c r="N35" s="227"/>
    </row>
    <row r="36" spans="1:14" ht="15.9" customHeight="1" x14ac:dyDescent="0.25">
      <c r="A36" s="270" t="s">
        <v>60</v>
      </c>
      <c r="B36" s="271"/>
      <c r="C36" s="272"/>
      <c r="E36" s="228">
        <f>COUNTIFS('Employees &amp; COBRA Enrollees'!$B$299:$B$1508,A36,'Employees &amp; COBRA Enrollees'!$S$299:$S$1508,"M - Member/Employee",'Employees &amp; COBRA Enrollees'!$AC$299:$AC$1508,"No")</f>
        <v>0</v>
      </c>
      <c r="F36" s="208">
        <f>COUNTIFS('Employees &amp; COBRA Enrollees'!$B$299:$B$1508,A36,'Employees &amp; COBRA Enrollees'!$AC$299:$AC$1508,"No")</f>
        <v>0</v>
      </c>
      <c r="G36" s="209"/>
      <c r="H36" s="209"/>
      <c r="I36" s="228">
        <f>COUNTIFS('Employees &amp; COBRA Enrollees'!$B$299:$B$1508,A36,'Employees &amp; COBRA Enrollees'!$S$299:$S$1508,"M - Member/Employee",'Employees &amp; COBRA Enrollees'!$AC$299:$AC$1508,"Yes")</f>
        <v>0</v>
      </c>
      <c r="J36" s="208">
        <f>COUNTIFS('Employees &amp; COBRA Enrollees'!$B$299:$B$1508,A36,'Employees &amp; COBRA Enrollees'!$AC$299:$AC$1508,"Yes")</f>
        <v>0</v>
      </c>
      <c r="N36" s="227"/>
    </row>
    <row r="37" spans="1:14" ht="15.9" customHeight="1" x14ac:dyDescent="0.25">
      <c r="A37" s="270" t="s">
        <v>62</v>
      </c>
      <c r="B37" s="271"/>
      <c r="C37" s="272"/>
      <c r="E37" s="228">
        <f>COUNTIFS('Employees &amp; COBRA Enrollees'!$B$299:$B$1508,A37,'Employees &amp; COBRA Enrollees'!$S$299:$S$1508,"M - Member/Employee",'Employees &amp; COBRA Enrollees'!$AC$299:$AC$1508,"No")</f>
        <v>0</v>
      </c>
      <c r="F37" s="208">
        <f>COUNTIFS('Employees &amp; COBRA Enrollees'!$B$299:$B$1508,A37,'Employees &amp; COBRA Enrollees'!$AC$299:$AC$1508,"No")</f>
        <v>0</v>
      </c>
      <c r="G37" s="209"/>
      <c r="H37" s="209"/>
      <c r="I37" s="228">
        <f>COUNTIFS('Employees &amp; COBRA Enrollees'!$B$299:$B$1508,A37,'Employees &amp; COBRA Enrollees'!$S$299:$S$1508,"M - Member/Employee",'Employees &amp; COBRA Enrollees'!$AC$299:$AC$1508,"Yes")</f>
        <v>0</v>
      </c>
      <c r="J37" s="208">
        <f>COUNTIFS('Employees &amp; COBRA Enrollees'!$B$299:$B$1508,A37,'Employees &amp; COBRA Enrollees'!$AC$299:$AC$1508,"Yes")</f>
        <v>0</v>
      </c>
      <c r="N37" s="227"/>
    </row>
    <row r="38" spans="1:14" ht="15.9" customHeight="1" x14ac:dyDescent="0.25">
      <c r="A38" s="270" t="s">
        <v>64</v>
      </c>
      <c r="B38" s="271"/>
      <c r="C38" s="272"/>
      <c r="E38" s="228">
        <f>COUNTIFS('Employees &amp; COBRA Enrollees'!$B$299:$B$1508,A38,'Employees &amp; COBRA Enrollees'!$S$299:$S$1508,"M - Member/Employee",'Employees &amp; COBRA Enrollees'!$AC$299:$AC$1508,"No")</f>
        <v>0</v>
      </c>
      <c r="F38" s="208">
        <f>COUNTIFS('Employees &amp; COBRA Enrollees'!$B$299:$B$1508,A38,'Employees &amp; COBRA Enrollees'!$AC$299:$AC$1508,"No")</f>
        <v>0</v>
      </c>
      <c r="G38" s="209"/>
      <c r="H38" s="209"/>
      <c r="I38" s="228">
        <f>COUNTIFS('Employees &amp; COBRA Enrollees'!$B$299:$B$1508,A38,'Employees &amp; COBRA Enrollees'!$S$299:$S$1508,"M - Member/Employee",'Employees &amp; COBRA Enrollees'!$AC$299:$AC$1508,"Yes")</f>
        <v>0</v>
      </c>
      <c r="J38" s="208">
        <f>COUNTIFS('Employees &amp; COBRA Enrollees'!$B$299:$B$1508,A38,'Employees &amp; COBRA Enrollees'!$AC$299:$AC$1508,"Yes")</f>
        <v>0</v>
      </c>
      <c r="N38" s="227"/>
    </row>
    <row r="39" spans="1:14" ht="15.9" customHeight="1" x14ac:dyDescent="0.25">
      <c r="A39" s="270" t="s">
        <v>47</v>
      </c>
      <c r="B39" s="271"/>
      <c r="C39" s="272"/>
      <c r="E39" s="228">
        <f>COUNTIFS('Employees &amp; COBRA Enrollees'!$B$299:$B$1508,A39,'Employees &amp; COBRA Enrollees'!$S$299:$S$1508,"M - Member/Employee",'Employees &amp; COBRA Enrollees'!$AC$299:$AC$1508,"No")</f>
        <v>0</v>
      </c>
      <c r="F39" s="208">
        <f>COUNTIFS('Employees &amp; COBRA Enrollees'!$B$299:$B$1508,A39,'Employees &amp; COBRA Enrollees'!$AC$299:$AC$1508,"No")</f>
        <v>0</v>
      </c>
      <c r="G39" s="209"/>
      <c r="H39" s="209"/>
      <c r="I39" s="228">
        <f>COUNTIFS('Employees &amp; COBRA Enrollees'!$B$299:$B$1508,A39,'Employees &amp; COBRA Enrollees'!$S$299:$S$1508,"M - Member/Employee",'Employees &amp; COBRA Enrollees'!$AC$299:$AC$1508,"Yes")</f>
        <v>0</v>
      </c>
      <c r="J39" s="208">
        <f>COUNTIFS('Employees &amp; COBRA Enrollees'!$B$299:$B$1508,A39,'Employees &amp; COBRA Enrollees'!$AC$299:$AC$1508,"Yes")</f>
        <v>0</v>
      </c>
      <c r="N39" s="227"/>
    </row>
    <row r="40" spans="1:14" ht="15.9" customHeight="1" x14ac:dyDescent="0.25">
      <c r="A40" s="270" t="s">
        <v>52</v>
      </c>
      <c r="B40" s="271"/>
      <c r="C40" s="272"/>
      <c r="E40" s="228">
        <f>COUNTIFS('Employees &amp; COBRA Enrollees'!$B$299:$B$1508,A40,'Employees &amp; COBRA Enrollees'!$S$299:$S$1508,"M - Member/Employee",'Employees &amp; COBRA Enrollees'!$AC$299:$AC$1508,"No")</f>
        <v>0</v>
      </c>
      <c r="F40" s="208">
        <f>COUNTIFS('Employees &amp; COBRA Enrollees'!$B$299:$B$1508,A40,'Employees &amp; COBRA Enrollees'!$AC$299:$AC$1508,"No")</f>
        <v>0</v>
      </c>
      <c r="G40" s="209"/>
      <c r="H40" s="209"/>
      <c r="I40" s="228">
        <f>COUNTIFS('Employees &amp; COBRA Enrollees'!$B$299:$B$1508,A40,'Employees &amp; COBRA Enrollees'!$S$299:$S$1508,"M - Member/Employee",'Employees &amp; COBRA Enrollees'!$AC$299:$AC$1508,"Yes")</f>
        <v>0</v>
      </c>
      <c r="J40" s="208">
        <f>COUNTIFS('Employees &amp; COBRA Enrollees'!$B$299:$B$1508,A40,'Employees &amp; COBRA Enrollees'!$AC$299:$AC$1508,"Yes")</f>
        <v>0</v>
      </c>
      <c r="N40" s="227"/>
    </row>
    <row r="41" spans="1:14" ht="15.9" customHeight="1" thickBot="1" x14ac:dyDescent="0.3">
      <c r="A41" s="279" t="s">
        <v>57</v>
      </c>
      <c r="B41" s="280"/>
      <c r="C41" s="281"/>
      <c r="E41" s="229">
        <f>COUNTIFS('Employees &amp; COBRA Enrollees'!$B$299:$B$1508,A41,'Employees &amp; COBRA Enrollees'!$S$299:$S$1508,"M - Member/Employee",'Employees &amp; COBRA Enrollees'!$AC$299:$AC$1508,"No")</f>
        <v>0</v>
      </c>
      <c r="F41" s="230">
        <f>COUNTIFS('Employees &amp; COBRA Enrollees'!$B$299:$B$1508,A41,'Employees &amp; COBRA Enrollees'!$AC$299:$AC$1508,"No")</f>
        <v>0</v>
      </c>
      <c r="G41" s="209"/>
      <c r="H41" s="209"/>
      <c r="I41" s="229">
        <f>COUNTIFS('Employees &amp; COBRA Enrollees'!$B$299:$B$1508,A41,'Employees &amp; COBRA Enrollees'!$S$299:$S$1508,"M - Member/Employee",'Employees &amp; COBRA Enrollees'!$AC$299:$AC$1508,"Yes")</f>
        <v>0</v>
      </c>
      <c r="J41" s="230">
        <f>COUNTIFS('Employees &amp; COBRA Enrollees'!$B$299:$B$1508,A41,'Employees &amp; COBRA Enrollees'!$AC$299:$AC$1508,"Yes")</f>
        <v>0</v>
      </c>
      <c r="N41" s="227"/>
    </row>
    <row r="42" spans="1:14" ht="15.9" customHeight="1" thickBot="1" x14ac:dyDescent="0.3">
      <c r="A42" s="231"/>
      <c r="B42" s="231"/>
      <c r="C42" s="231"/>
      <c r="D42" s="231"/>
    </row>
    <row r="43" spans="1:14" ht="15.9" customHeight="1" thickBot="1" x14ac:dyDescent="0.3">
      <c r="A43" s="285" t="s">
        <v>115</v>
      </c>
      <c r="B43" s="286"/>
      <c r="C43" s="287"/>
      <c r="D43" s="207"/>
      <c r="E43" s="283" t="s">
        <v>314</v>
      </c>
      <c r="F43" s="284"/>
      <c r="G43" s="207"/>
      <c r="H43" s="207"/>
      <c r="I43" s="283" t="s">
        <v>315</v>
      </c>
      <c r="J43" s="284"/>
    </row>
    <row r="44" spans="1:14" ht="15.9" customHeight="1" x14ac:dyDescent="0.25">
      <c r="A44" s="288"/>
      <c r="B44" s="289"/>
      <c r="C44" s="290"/>
      <c r="D44" s="207"/>
      <c r="E44" s="232" t="s">
        <v>316</v>
      </c>
      <c r="F44" s="233" t="s">
        <v>317</v>
      </c>
      <c r="G44" s="207"/>
      <c r="H44" s="207"/>
      <c r="I44" s="232" t="s">
        <v>316</v>
      </c>
      <c r="J44" s="233" t="s">
        <v>317</v>
      </c>
    </row>
    <row r="45" spans="1:14" ht="15.9" customHeight="1" x14ac:dyDescent="0.25">
      <c r="A45" s="273" t="s">
        <v>116</v>
      </c>
      <c r="B45" s="274"/>
      <c r="C45" s="275"/>
      <c r="D45" s="231"/>
      <c r="E45" s="228">
        <f>COUNTIFS('Employees &amp; COBRA Enrollees'!$C$299:$C$1508,A45,'Employees &amp; COBRA Enrollees'!$S$299:$S$1508,"M - Member/Employee",'Employees &amp; COBRA Enrollees'!$AC$299:$AC$1508,"No")</f>
        <v>0</v>
      </c>
      <c r="F45" s="208">
        <f>COUNTIFS('Employees &amp; COBRA Enrollees'!$C$299:$C$1508,A45,'Employees &amp; COBRA Enrollees'!$AC$299:$AC$1508,"No")</f>
        <v>0</v>
      </c>
      <c r="G45" s="209"/>
      <c r="H45" s="209"/>
      <c r="I45" s="228">
        <f>COUNTIFS('Employees &amp; COBRA Enrollees'!$C$299:$C$1508,A45,'Employees &amp; COBRA Enrollees'!$S$299:$S$1508,"M - Member/Employee",'Employees &amp; COBRA Enrollees'!$AC$299:$AC$1508,"Yes")</f>
        <v>0</v>
      </c>
      <c r="J45" s="208">
        <f>COUNTIFS('Employees &amp; COBRA Enrollees'!$C$299:$C$1508,A45,'Employees &amp; COBRA Enrollees'!$AC$299:$AC$1508,"Yes")</f>
        <v>0</v>
      </c>
    </row>
    <row r="46" spans="1:14" ht="15.9" customHeight="1" x14ac:dyDescent="0.25">
      <c r="A46" s="273" t="s">
        <v>117</v>
      </c>
      <c r="B46" s="274"/>
      <c r="C46" s="275"/>
      <c r="D46" s="231"/>
      <c r="E46" s="228">
        <f>COUNTIFS('Employees &amp; COBRA Enrollees'!$C$299:$C$1508,A46,'Employees &amp; COBRA Enrollees'!$S$299:$S$1508,"M - Member/Employee",'Employees &amp; COBRA Enrollees'!$AC$299:$AC$1508,"No")</f>
        <v>0</v>
      </c>
      <c r="F46" s="208">
        <f>COUNTIFS('Employees &amp; COBRA Enrollees'!$C$299:$C$1508,A46,'Employees &amp; COBRA Enrollees'!$AC$299:$AC$1508,"No")</f>
        <v>0</v>
      </c>
      <c r="G46" s="209"/>
      <c r="H46" s="209"/>
      <c r="I46" s="228">
        <f>COUNTIFS('Employees &amp; COBRA Enrollees'!$C$299:$C$1508,A46,'Employees &amp; COBRA Enrollees'!$S$299:$S$1508,"M - Member/Employee",'Employees &amp; COBRA Enrollees'!$AC$299:$AC$1508,"Yes")</f>
        <v>0</v>
      </c>
      <c r="J46" s="208">
        <f>COUNTIFS('Employees &amp; COBRA Enrollees'!$C$299:$C$1508,A46,'Employees &amp; COBRA Enrollees'!$AC$299:$AC$1508,"Yes")</f>
        <v>0</v>
      </c>
    </row>
    <row r="47" spans="1:14" ht="15.9" customHeight="1" x14ac:dyDescent="0.25">
      <c r="A47" s="273" t="s">
        <v>118</v>
      </c>
      <c r="B47" s="274"/>
      <c r="C47" s="275"/>
      <c r="D47" s="231"/>
      <c r="E47" s="228">
        <f>COUNTIFS('Employees &amp; COBRA Enrollees'!$C$299:$C$1508,A47,'Employees &amp; COBRA Enrollees'!$S$299:$S$1508,"M - Member/Employee",'Employees &amp; COBRA Enrollees'!$AC$299:$AC$1508,"No")</f>
        <v>0</v>
      </c>
      <c r="F47" s="208">
        <f>COUNTIFS('Employees &amp; COBRA Enrollees'!$C$299:$C$1508,A47,'Employees &amp; COBRA Enrollees'!$AC$299:$AC$1508,"No")</f>
        <v>0</v>
      </c>
      <c r="G47" s="209"/>
      <c r="H47" s="209"/>
      <c r="I47" s="228">
        <f>COUNTIFS('Employees &amp; COBRA Enrollees'!$C$299:$C$1508,A47,'Employees &amp; COBRA Enrollees'!$S$299:$S$1508,"M - Member/Employee",'Employees &amp; COBRA Enrollees'!$AC$299:$AC$1508,"Yes")</f>
        <v>0</v>
      </c>
      <c r="J47" s="208">
        <f>COUNTIFS('Employees &amp; COBRA Enrollees'!$C$299:$C$1508,A47,'Employees &amp; COBRA Enrollees'!$AC$299:$AC$1508,"Yes")</f>
        <v>0</v>
      </c>
    </row>
    <row r="48" spans="1:14" ht="15.9" customHeight="1" thickBot="1" x14ac:dyDescent="0.3">
      <c r="A48" s="276" t="s">
        <v>119</v>
      </c>
      <c r="B48" s="277"/>
      <c r="C48" s="278"/>
      <c r="D48" s="231"/>
      <c r="E48" s="229">
        <f>COUNTIFS('Employees &amp; COBRA Enrollees'!$C$299:$C$1508,A48,'Employees &amp; COBRA Enrollees'!$S$299:$S$1508,"M - Member/Employee",'Employees &amp; COBRA Enrollees'!$AC$299:$AC$1508,"No")</f>
        <v>0</v>
      </c>
      <c r="F48" s="230">
        <f>COUNTIFS('Employees &amp; COBRA Enrollees'!$C$299:$C$1508,A48,'Employees &amp; COBRA Enrollees'!$AC$299:$AC$1508,"No")</f>
        <v>0</v>
      </c>
      <c r="G48" s="209"/>
      <c r="H48" s="209"/>
      <c r="I48" s="229">
        <f>COUNTIFS('Employees &amp; COBRA Enrollees'!$C$299:$C$1508,A48,'Employees &amp; COBRA Enrollees'!$S$299:$S$1508,"M - Member/Employee",'Employees &amp; COBRA Enrollees'!$AC$299:$AC$1508,"Yes")</f>
        <v>0</v>
      </c>
      <c r="J48" s="230">
        <f>COUNTIFS('Employees &amp; COBRA Enrollees'!$C$299:$C$1508,A48,'Employees &amp; COBRA Enrollees'!$AC$299:$AC$1508,"Yes")</f>
        <v>0</v>
      </c>
    </row>
    <row r="49" spans="1:10" ht="15.9" customHeight="1" thickBot="1" x14ac:dyDescent="0.3"/>
    <row r="50" spans="1:10" ht="15.9" customHeight="1" thickBot="1" x14ac:dyDescent="0.3">
      <c r="A50" s="285" t="s">
        <v>120</v>
      </c>
      <c r="B50" s="286"/>
      <c r="C50" s="287"/>
      <c r="D50" s="207"/>
      <c r="E50" s="283" t="s">
        <v>314</v>
      </c>
      <c r="F50" s="284"/>
      <c r="G50" s="207"/>
      <c r="H50" s="207"/>
      <c r="I50" s="283" t="s">
        <v>315</v>
      </c>
      <c r="J50" s="284"/>
    </row>
    <row r="51" spans="1:10" ht="15.9" customHeight="1" x14ac:dyDescent="0.25">
      <c r="A51" s="288"/>
      <c r="B51" s="289"/>
      <c r="C51" s="290"/>
      <c r="D51" s="207"/>
      <c r="E51" s="232" t="s">
        <v>316</v>
      </c>
      <c r="F51" s="233" t="s">
        <v>317</v>
      </c>
      <c r="G51" s="207"/>
      <c r="H51" s="207"/>
      <c r="I51" s="232" t="s">
        <v>316</v>
      </c>
      <c r="J51" s="233" t="s">
        <v>317</v>
      </c>
    </row>
    <row r="52" spans="1:10" ht="15.9" customHeight="1" x14ac:dyDescent="0.25">
      <c r="A52" s="273" t="s">
        <v>121</v>
      </c>
      <c r="B52" s="274"/>
      <c r="C52" s="275"/>
      <c r="D52" s="231"/>
      <c r="E52" s="228">
        <f>COUNTIFS('Employees &amp; COBRA Enrollees'!$D$299:$D$1508,A52,'Employees &amp; COBRA Enrollees'!$S$299:$S$1508,"M - Member/Employee",'Employees &amp; COBRA Enrollees'!$AC$299:$AC$1508,"No")</f>
        <v>0</v>
      </c>
      <c r="F52" s="208">
        <f>COUNTIFS('Employees &amp; COBRA Enrollees'!$D$299:$D$1508,A52,'Employees &amp; COBRA Enrollees'!$AC$299:$AC$1508,"No")</f>
        <v>0</v>
      </c>
      <c r="G52" s="209"/>
      <c r="H52" s="209"/>
      <c r="I52" s="228">
        <f>COUNTIFS('Employees &amp; COBRA Enrollees'!$D$299:$D$1508,A52,'Employees &amp; COBRA Enrollees'!$S$299:$S$1508,"M - Member/Employee",'Employees &amp; COBRA Enrollees'!$AC$299:$AC$1508,"Yes")</f>
        <v>0</v>
      </c>
      <c r="J52" s="208">
        <f>COUNTIFS('Employees &amp; COBRA Enrollees'!$D$299:$D$1508,A52,'Employees &amp; COBRA Enrollees'!$AC$299:$AC$1508,"Yes")</f>
        <v>0</v>
      </c>
    </row>
    <row r="53" spans="1:10" ht="15.9" customHeight="1" x14ac:dyDescent="0.25">
      <c r="A53" s="273" t="s">
        <v>122</v>
      </c>
      <c r="B53" s="274"/>
      <c r="C53" s="275"/>
      <c r="D53" s="231"/>
      <c r="E53" s="228">
        <f>COUNTIFS('Employees &amp; COBRA Enrollees'!$D$299:$D$1508,A53,'Employees &amp; COBRA Enrollees'!$S$299:$S$1508,"M - Member/Employee",'Employees &amp; COBRA Enrollees'!$AC$299:$AC$1508,"No")</f>
        <v>0</v>
      </c>
      <c r="F53" s="208">
        <f>COUNTIFS('Employees &amp; COBRA Enrollees'!$D$299:$D$1508,A53,'Employees &amp; COBRA Enrollees'!$AC$299:$AC$1508,"No")</f>
        <v>0</v>
      </c>
      <c r="G53" s="209"/>
      <c r="H53" s="209"/>
      <c r="I53" s="228">
        <f>COUNTIFS('Employees &amp; COBRA Enrollees'!$D$299:$D$1508,A53,'Employees &amp; COBRA Enrollees'!$S$299:$S$1508,"M - Member/Employee",'Employees &amp; COBRA Enrollees'!$AC$299:$AC$1508,"Yes")</f>
        <v>0</v>
      </c>
      <c r="J53" s="208">
        <f>COUNTIFS('Employees &amp; COBRA Enrollees'!$D$299:$D$1508,A53,'Employees &amp; COBRA Enrollees'!$AC$299:$AC$1508,"Yes")</f>
        <v>0</v>
      </c>
    </row>
    <row r="54" spans="1:10" ht="15.9" customHeight="1" thickBot="1" x14ac:dyDescent="0.3">
      <c r="A54" s="276" t="s">
        <v>123</v>
      </c>
      <c r="B54" s="277"/>
      <c r="C54" s="278"/>
      <c r="D54" s="231"/>
      <c r="E54" s="229">
        <f>COUNTIFS('Employees &amp; COBRA Enrollees'!$D$299:$D$1508,A54,'Employees &amp; COBRA Enrollees'!$S$299:$S$1508,"M - Member/Employee",'Employees &amp; COBRA Enrollees'!$AC$299:$AC$1508,"No")</f>
        <v>0</v>
      </c>
      <c r="F54" s="230">
        <f>COUNTIFS('Employees &amp; COBRA Enrollees'!$D$299:$D$1508,A54,'Employees &amp; COBRA Enrollees'!$AC$299:$AC$1508,"No")</f>
        <v>0</v>
      </c>
      <c r="G54" s="209"/>
      <c r="H54" s="209"/>
      <c r="I54" s="229">
        <f>COUNTIFS('Employees &amp; COBRA Enrollees'!$D$299:$D$1508,A54,'Employees &amp; COBRA Enrollees'!$S$299:$S$1508,"M - Member/Employee",'Employees &amp; COBRA Enrollees'!$AC$299:$AC$1508,"Yes")</f>
        <v>0</v>
      </c>
      <c r="J54" s="230">
        <f>COUNTIFS('Employees &amp; COBRA Enrollees'!$D$299:$D$1508,A54,'Employees &amp; COBRA Enrollees'!$AC$299:$AC$1508,"Yes")</f>
        <v>0</v>
      </c>
    </row>
    <row r="55" spans="1:10" ht="15.9" customHeight="1" x14ac:dyDescent="0.25"/>
    <row r="56" spans="1:10" ht="15.9" customHeight="1" x14ac:dyDescent="0.25"/>
    <row r="57" spans="1:10" ht="15.9" customHeight="1" x14ac:dyDescent="0.25"/>
    <row r="58" spans="1:10" ht="15.9" customHeight="1" x14ac:dyDescent="0.25"/>
    <row r="59" spans="1:10" ht="15.9" customHeight="1" x14ac:dyDescent="0.25"/>
    <row r="60" spans="1:10" ht="15.9" customHeight="1" x14ac:dyDescent="0.25"/>
    <row r="61" spans="1:10" ht="15.9" customHeight="1" x14ac:dyDescent="0.25"/>
    <row r="62" spans="1:10" ht="15.9" customHeight="1" x14ac:dyDescent="0.25"/>
    <row r="63" spans="1:10" ht="15.9" customHeight="1" x14ac:dyDescent="0.25"/>
    <row r="64" spans="1:10" ht="15.9" customHeight="1" x14ac:dyDescent="0.25"/>
    <row r="65" ht="15.9" customHeight="1" x14ac:dyDescent="0.25"/>
    <row r="66" ht="15.9" customHeight="1" x14ac:dyDescent="0.25"/>
    <row r="67" ht="15.9" customHeight="1" x14ac:dyDescent="0.25"/>
    <row r="68" ht="15.9" customHeight="1" x14ac:dyDescent="0.25"/>
    <row r="69" ht="15.9" customHeight="1" x14ac:dyDescent="0.25"/>
    <row r="70" ht="15.9" customHeight="1" x14ac:dyDescent="0.25"/>
    <row r="71" ht="15.9" customHeight="1" x14ac:dyDescent="0.25"/>
    <row r="72" ht="15.9" customHeight="1" x14ac:dyDescent="0.25"/>
    <row r="73" ht="15.9" customHeight="1" x14ac:dyDescent="0.25"/>
    <row r="74" ht="15.9" customHeight="1" x14ac:dyDescent="0.25"/>
    <row r="75" ht="15.9" customHeight="1" x14ac:dyDescent="0.25"/>
    <row r="76" ht="15.9" customHeight="1" x14ac:dyDescent="0.25"/>
    <row r="77" ht="15.9" customHeight="1" x14ac:dyDescent="0.25"/>
    <row r="78" ht="15.9" customHeight="1" x14ac:dyDescent="0.25"/>
    <row r="79" ht="15.9" customHeight="1" x14ac:dyDescent="0.25"/>
    <row r="80" ht="15.9" customHeight="1" x14ac:dyDescent="0.25"/>
    <row r="81" ht="15.9" customHeight="1" x14ac:dyDescent="0.25"/>
    <row r="82" ht="15.9" customHeight="1" x14ac:dyDescent="0.25"/>
    <row r="83" ht="15.9" customHeight="1" x14ac:dyDescent="0.25"/>
    <row r="84" ht="15.9" customHeight="1" x14ac:dyDescent="0.25"/>
    <row r="85" ht="15.9" customHeight="1" x14ac:dyDescent="0.25"/>
    <row r="86" ht="15.9" customHeight="1" x14ac:dyDescent="0.25"/>
    <row r="87" ht="15.9" customHeight="1" x14ac:dyDescent="0.25"/>
    <row r="88" ht="15.9" customHeight="1" x14ac:dyDescent="0.25"/>
    <row r="89" ht="15.9" customHeight="1" x14ac:dyDescent="0.25"/>
    <row r="90" ht="15.9" customHeight="1" x14ac:dyDescent="0.25"/>
    <row r="91" ht="15.9" customHeight="1" x14ac:dyDescent="0.25"/>
    <row r="92" ht="15.9" customHeight="1" x14ac:dyDescent="0.25"/>
    <row r="93" ht="15.9" customHeight="1" x14ac:dyDescent="0.25"/>
    <row r="94" ht="15.9" customHeight="1" x14ac:dyDescent="0.25"/>
    <row r="95" ht="15.9" customHeight="1" x14ac:dyDescent="0.25"/>
    <row r="96" ht="15.9" customHeight="1" x14ac:dyDescent="0.25"/>
    <row r="97" spans="1:9" ht="15.9" customHeight="1" x14ac:dyDescent="0.25"/>
    <row r="98" spans="1:9" ht="15.9" customHeight="1" x14ac:dyDescent="0.25"/>
    <row r="99" spans="1:9" ht="15.9" customHeight="1" x14ac:dyDescent="0.25"/>
    <row r="100" spans="1:9" ht="15.9" customHeight="1" x14ac:dyDescent="0.25"/>
    <row r="101" spans="1:9" ht="15.9" customHeight="1" x14ac:dyDescent="0.25"/>
    <row r="102" spans="1:9" ht="15.9" customHeight="1" x14ac:dyDescent="0.25"/>
    <row r="103" spans="1:9" ht="15.9" customHeight="1" x14ac:dyDescent="0.25"/>
    <row r="104" spans="1:9" ht="15.9" customHeight="1" x14ac:dyDescent="0.25"/>
    <row r="105" spans="1:9" ht="15.9" customHeight="1" x14ac:dyDescent="0.25"/>
    <row r="106" spans="1:9" ht="15.9" customHeight="1" x14ac:dyDescent="0.25"/>
    <row r="107" spans="1:9" ht="15.9" customHeight="1" x14ac:dyDescent="0.25">
      <c r="A107" s="269"/>
      <c r="B107" s="269"/>
      <c r="C107" s="269"/>
      <c r="D107" s="269"/>
      <c r="E107" s="269"/>
      <c r="F107" s="269"/>
      <c r="G107" s="269"/>
      <c r="H107" s="269"/>
      <c r="I107" s="269"/>
    </row>
    <row r="108" spans="1:9" ht="15.9" customHeight="1" x14ac:dyDescent="0.25">
      <c r="A108" s="269"/>
      <c r="B108" s="269"/>
      <c r="C108" s="269"/>
      <c r="D108" s="269"/>
      <c r="E108" s="269"/>
      <c r="F108" s="269"/>
      <c r="G108" s="269"/>
      <c r="H108" s="269"/>
      <c r="I108" s="269"/>
    </row>
    <row r="109" spans="1:9" ht="15.9" customHeight="1" x14ac:dyDescent="0.25">
      <c r="A109" s="269"/>
      <c r="B109" s="269"/>
      <c r="C109" s="269"/>
      <c r="D109" s="269"/>
      <c r="E109" s="269"/>
      <c r="F109" s="269"/>
      <c r="G109" s="269"/>
      <c r="H109" s="269"/>
      <c r="I109" s="269"/>
    </row>
    <row r="110" spans="1:9" x14ac:dyDescent="0.25">
      <c r="A110" s="269"/>
      <c r="B110" s="269"/>
      <c r="C110" s="269"/>
      <c r="D110" s="269"/>
      <c r="E110" s="269"/>
      <c r="F110" s="269"/>
      <c r="G110" s="269"/>
      <c r="H110" s="269"/>
      <c r="I110" s="269"/>
    </row>
    <row r="111" spans="1:9" x14ac:dyDescent="0.25">
      <c r="A111" s="269"/>
      <c r="B111" s="269"/>
      <c r="C111" s="269"/>
      <c r="D111" s="269"/>
      <c r="E111" s="269"/>
      <c r="F111" s="269"/>
      <c r="G111" s="269"/>
      <c r="H111" s="269"/>
      <c r="I111" s="269"/>
    </row>
    <row r="112" spans="1:9" x14ac:dyDescent="0.25">
      <c r="A112" s="269"/>
      <c r="B112" s="269"/>
      <c r="C112" s="269"/>
      <c r="D112" s="269"/>
      <c r="E112" s="269"/>
      <c r="F112" s="269"/>
      <c r="G112" s="269"/>
      <c r="H112" s="269"/>
      <c r="I112" s="269"/>
    </row>
    <row r="113" spans="1:9" x14ac:dyDescent="0.25">
      <c r="A113" s="269"/>
      <c r="B113" s="269"/>
      <c r="C113" s="269"/>
      <c r="D113" s="269"/>
      <c r="E113" s="269"/>
      <c r="F113" s="269"/>
      <c r="G113" s="269"/>
      <c r="H113" s="269"/>
      <c r="I113" s="269"/>
    </row>
    <row r="114" spans="1:9" x14ac:dyDescent="0.25">
      <c r="A114" s="269"/>
      <c r="B114" s="269"/>
      <c r="C114" s="269"/>
      <c r="D114" s="269"/>
      <c r="E114" s="269"/>
      <c r="F114" s="269"/>
      <c r="G114" s="269"/>
      <c r="H114" s="269"/>
      <c r="I114" s="269"/>
    </row>
    <row r="115" spans="1:9" x14ac:dyDescent="0.25">
      <c r="A115" s="269"/>
      <c r="B115" s="269"/>
      <c r="C115" s="269"/>
      <c r="D115" s="269"/>
      <c r="E115" s="269"/>
      <c r="F115" s="269"/>
      <c r="G115" s="269"/>
      <c r="H115" s="269"/>
      <c r="I115" s="269"/>
    </row>
    <row r="116" spans="1:9" x14ac:dyDescent="0.25">
      <c r="A116" s="269"/>
      <c r="B116" s="269"/>
      <c r="C116" s="269"/>
      <c r="D116" s="269"/>
      <c r="E116" s="269"/>
      <c r="F116" s="269"/>
      <c r="G116" s="269"/>
      <c r="H116" s="269"/>
      <c r="I116" s="269"/>
    </row>
    <row r="117" spans="1:9" x14ac:dyDescent="0.25">
      <c r="A117" s="269"/>
      <c r="B117" s="269"/>
      <c r="C117" s="269"/>
      <c r="D117" s="269"/>
      <c r="E117" s="269"/>
      <c r="F117" s="269"/>
      <c r="G117" s="269"/>
      <c r="H117" s="269"/>
      <c r="I117" s="269"/>
    </row>
    <row r="118" spans="1:9" x14ac:dyDescent="0.25">
      <c r="A118" s="269"/>
      <c r="B118" s="269"/>
      <c r="C118" s="269"/>
      <c r="D118" s="269"/>
      <c r="E118" s="269"/>
      <c r="F118" s="269"/>
      <c r="G118" s="269"/>
      <c r="H118" s="269"/>
      <c r="I118" s="269"/>
    </row>
    <row r="119" spans="1:9" x14ac:dyDescent="0.25">
      <c r="A119" s="269"/>
      <c r="B119" s="269"/>
      <c r="C119" s="269"/>
      <c r="D119" s="269"/>
      <c r="E119" s="269"/>
      <c r="F119" s="269"/>
      <c r="G119" s="269"/>
      <c r="H119" s="269"/>
      <c r="I119" s="269"/>
    </row>
    <row r="120" spans="1:9" x14ac:dyDescent="0.25">
      <c r="A120" s="269"/>
      <c r="B120" s="269"/>
      <c r="C120" s="269"/>
      <c r="D120" s="269"/>
      <c r="E120" s="269"/>
      <c r="F120" s="269"/>
      <c r="G120" s="269"/>
      <c r="H120" s="269"/>
      <c r="I120" s="269"/>
    </row>
    <row r="121" spans="1:9" x14ac:dyDescent="0.25">
      <c r="A121" s="269"/>
      <c r="B121" s="269"/>
      <c r="C121" s="269"/>
      <c r="D121" s="269"/>
      <c r="E121" s="269"/>
      <c r="F121" s="269"/>
      <c r="G121" s="269"/>
      <c r="H121" s="269"/>
      <c r="I121" s="269"/>
    </row>
    <row r="122" spans="1:9" x14ac:dyDescent="0.25">
      <c r="A122" s="269"/>
      <c r="B122" s="269"/>
      <c r="C122" s="269"/>
      <c r="D122" s="269"/>
      <c r="E122" s="269"/>
      <c r="F122" s="269"/>
      <c r="G122" s="269"/>
      <c r="H122" s="269"/>
      <c r="I122" s="269"/>
    </row>
    <row r="123" spans="1:9" x14ac:dyDescent="0.25">
      <c r="A123" s="269"/>
      <c r="B123" s="269"/>
      <c r="C123" s="269"/>
      <c r="D123" s="269"/>
      <c r="E123" s="269"/>
      <c r="F123" s="269"/>
      <c r="G123" s="269"/>
      <c r="H123" s="269"/>
      <c r="I123" s="269"/>
    </row>
    <row r="124" spans="1:9" x14ac:dyDescent="0.25">
      <c r="A124" s="269"/>
      <c r="B124" s="269"/>
      <c r="C124" s="269"/>
      <c r="D124" s="269"/>
      <c r="E124" s="269"/>
      <c r="F124" s="269"/>
      <c r="G124" s="269"/>
      <c r="H124" s="269"/>
      <c r="I124" s="269"/>
    </row>
    <row r="125" spans="1:9" x14ac:dyDescent="0.25">
      <c r="A125" s="269"/>
      <c r="B125" s="269"/>
      <c r="C125" s="269"/>
      <c r="D125" s="269"/>
      <c r="E125" s="269"/>
      <c r="F125" s="269"/>
      <c r="G125" s="269"/>
      <c r="H125" s="269"/>
      <c r="I125" s="269"/>
    </row>
    <row r="126" spans="1:9" x14ac:dyDescent="0.25">
      <c r="A126" s="269"/>
      <c r="B126" s="269"/>
      <c r="C126" s="269"/>
      <c r="D126" s="269"/>
      <c r="E126" s="269"/>
      <c r="F126" s="269"/>
      <c r="G126" s="269"/>
      <c r="H126" s="269"/>
      <c r="I126" s="269"/>
    </row>
    <row r="127" spans="1:9" x14ac:dyDescent="0.25">
      <c r="A127" s="269"/>
      <c r="B127" s="269"/>
      <c r="C127" s="269"/>
      <c r="D127" s="269"/>
      <c r="E127" s="269"/>
      <c r="F127" s="269"/>
      <c r="G127" s="269"/>
      <c r="H127" s="269"/>
      <c r="I127" s="269"/>
    </row>
    <row r="128" spans="1:9" x14ac:dyDescent="0.25">
      <c r="A128" s="269"/>
      <c r="B128" s="269"/>
      <c r="C128" s="269"/>
      <c r="D128" s="269"/>
      <c r="E128" s="269"/>
      <c r="F128" s="269"/>
      <c r="G128" s="269"/>
      <c r="H128" s="269"/>
      <c r="I128" s="269"/>
    </row>
    <row r="129" spans="1:9" x14ac:dyDescent="0.25">
      <c r="A129" s="269"/>
      <c r="B129" s="269"/>
      <c r="C129" s="269"/>
      <c r="D129" s="269"/>
      <c r="E129" s="269"/>
      <c r="F129" s="269"/>
      <c r="G129" s="269"/>
      <c r="H129" s="269"/>
      <c r="I129" s="269"/>
    </row>
    <row r="130" spans="1:9" x14ac:dyDescent="0.25">
      <c r="A130" s="269"/>
      <c r="B130" s="269"/>
      <c r="C130" s="269"/>
      <c r="D130" s="269"/>
      <c r="E130" s="269"/>
      <c r="F130" s="269"/>
      <c r="G130" s="269"/>
      <c r="H130" s="269"/>
      <c r="I130" s="269"/>
    </row>
    <row r="131" spans="1:9" x14ac:dyDescent="0.25">
      <c r="A131" s="269"/>
      <c r="B131" s="269"/>
      <c r="C131" s="269"/>
      <c r="D131" s="269"/>
      <c r="E131" s="269"/>
      <c r="F131" s="269"/>
      <c r="G131" s="269"/>
      <c r="H131" s="269"/>
      <c r="I131" s="269"/>
    </row>
    <row r="132" spans="1:9" x14ac:dyDescent="0.25">
      <c r="A132" s="269"/>
      <c r="B132" s="269"/>
      <c r="C132" s="269"/>
      <c r="D132" s="269"/>
      <c r="E132" s="269"/>
      <c r="F132" s="269"/>
      <c r="G132" s="269"/>
      <c r="H132" s="269"/>
      <c r="I132" s="269"/>
    </row>
    <row r="133" spans="1:9" x14ac:dyDescent="0.25">
      <c r="A133" s="269"/>
      <c r="B133" s="269"/>
      <c r="C133" s="269"/>
      <c r="D133" s="269"/>
      <c r="E133" s="269"/>
      <c r="F133" s="269"/>
      <c r="G133" s="269"/>
      <c r="H133" s="269"/>
      <c r="I133" s="269"/>
    </row>
    <row r="134" spans="1:9" x14ac:dyDescent="0.25">
      <c r="A134" s="269"/>
      <c r="B134" s="269"/>
      <c r="C134" s="269"/>
      <c r="D134" s="269"/>
      <c r="E134" s="269"/>
      <c r="F134" s="269"/>
      <c r="G134" s="269"/>
      <c r="H134" s="269"/>
      <c r="I134" s="269"/>
    </row>
    <row r="135" spans="1:9" x14ac:dyDescent="0.25">
      <c r="A135" s="269"/>
      <c r="B135" s="269"/>
      <c r="C135" s="269"/>
      <c r="D135" s="269"/>
      <c r="E135" s="269"/>
      <c r="F135" s="269"/>
      <c r="G135" s="269"/>
      <c r="H135" s="269"/>
      <c r="I135" s="269"/>
    </row>
    <row r="136" spans="1:9" x14ac:dyDescent="0.25">
      <c r="A136" s="269"/>
      <c r="B136" s="269"/>
      <c r="C136" s="269"/>
      <c r="D136" s="269"/>
      <c r="E136" s="269"/>
      <c r="F136" s="269"/>
      <c r="G136" s="269"/>
      <c r="H136" s="269"/>
      <c r="I136" s="269"/>
    </row>
    <row r="137" spans="1:9" x14ac:dyDescent="0.25">
      <c r="A137" s="269"/>
      <c r="B137" s="269"/>
      <c r="C137" s="269"/>
      <c r="D137" s="269"/>
      <c r="E137" s="269"/>
      <c r="F137" s="269"/>
      <c r="G137" s="269"/>
      <c r="H137" s="269"/>
      <c r="I137" s="269"/>
    </row>
    <row r="138" spans="1:9" x14ac:dyDescent="0.25">
      <c r="A138" s="269"/>
      <c r="B138" s="269"/>
      <c r="C138" s="269"/>
      <c r="D138" s="269"/>
      <c r="E138" s="269"/>
      <c r="F138" s="269"/>
      <c r="G138" s="269"/>
      <c r="H138" s="269"/>
      <c r="I138" s="269"/>
    </row>
    <row r="139" spans="1:9" x14ac:dyDescent="0.25">
      <c r="A139" s="269"/>
      <c r="B139" s="269"/>
      <c r="C139" s="269"/>
      <c r="D139" s="269"/>
      <c r="E139" s="269"/>
      <c r="F139" s="269"/>
      <c r="G139" s="269"/>
      <c r="H139" s="269"/>
      <c r="I139" s="269"/>
    </row>
    <row r="140" spans="1:9" x14ac:dyDescent="0.25">
      <c r="A140" s="269"/>
      <c r="B140" s="269"/>
      <c r="C140" s="269"/>
      <c r="D140" s="269"/>
      <c r="E140" s="269"/>
      <c r="F140" s="269"/>
      <c r="G140" s="269"/>
      <c r="H140" s="269"/>
      <c r="I140" s="269"/>
    </row>
    <row r="141" spans="1:9" x14ac:dyDescent="0.25">
      <c r="A141" s="269"/>
      <c r="B141" s="269"/>
      <c r="C141" s="269"/>
      <c r="D141" s="269"/>
      <c r="E141" s="269"/>
      <c r="F141" s="269"/>
      <c r="G141" s="269"/>
      <c r="H141" s="269"/>
      <c r="I141" s="269"/>
    </row>
    <row r="142" spans="1:9" x14ac:dyDescent="0.25">
      <c r="A142" s="269"/>
      <c r="B142" s="269"/>
      <c r="C142" s="269"/>
      <c r="D142" s="269"/>
      <c r="E142" s="269"/>
      <c r="F142" s="269"/>
      <c r="G142" s="269"/>
      <c r="H142" s="269"/>
      <c r="I142" s="269"/>
    </row>
    <row r="143" spans="1:9" x14ac:dyDescent="0.25">
      <c r="A143" s="269"/>
      <c r="B143" s="269"/>
      <c r="C143" s="269"/>
      <c r="D143" s="269"/>
      <c r="E143" s="269"/>
      <c r="F143" s="269"/>
      <c r="G143" s="269"/>
      <c r="H143" s="269"/>
      <c r="I143" s="269"/>
    </row>
    <row r="144" spans="1:9" x14ac:dyDescent="0.25">
      <c r="A144" s="269"/>
      <c r="B144" s="269"/>
      <c r="C144" s="269"/>
      <c r="D144" s="269"/>
      <c r="E144" s="269"/>
      <c r="F144" s="269"/>
      <c r="G144" s="269"/>
      <c r="H144" s="269"/>
      <c r="I144" s="269"/>
    </row>
    <row r="145" spans="1:9" x14ac:dyDescent="0.25">
      <c r="A145" s="269"/>
      <c r="B145" s="269"/>
      <c r="C145" s="269"/>
      <c r="D145" s="269"/>
      <c r="E145" s="269"/>
      <c r="F145" s="269"/>
      <c r="G145" s="269"/>
      <c r="H145" s="269"/>
      <c r="I145" s="269"/>
    </row>
    <row r="146" spans="1:9" x14ac:dyDescent="0.25">
      <c r="A146" s="269"/>
      <c r="B146" s="269"/>
      <c r="C146" s="269"/>
      <c r="D146" s="269"/>
      <c r="E146" s="269"/>
      <c r="F146" s="269"/>
      <c r="G146" s="269"/>
      <c r="H146" s="269"/>
      <c r="I146" s="269"/>
    </row>
    <row r="147" spans="1:9" x14ac:dyDescent="0.25">
      <c r="A147" s="269"/>
      <c r="B147" s="269"/>
      <c r="C147" s="269"/>
      <c r="D147" s="269"/>
      <c r="E147" s="269"/>
      <c r="F147" s="269"/>
      <c r="G147" s="269"/>
      <c r="H147" s="269"/>
      <c r="I147" s="269"/>
    </row>
    <row r="148" spans="1:9" x14ac:dyDescent="0.25">
      <c r="A148" s="269"/>
      <c r="B148" s="269"/>
      <c r="C148" s="269"/>
      <c r="D148" s="269"/>
      <c r="E148" s="269"/>
      <c r="F148" s="269"/>
      <c r="G148" s="269"/>
      <c r="H148" s="269"/>
      <c r="I148" s="269"/>
    </row>
    <row r="149" spans="1:9" x14ac:dyDescent="0.25">
      <c r="A149" s="269"/>
      <c r="B149" s="269"/>
      <c r="C149" s="269"/>
      <c r="D149" s="269"/>
      <c r="E149" s="269"/>
      <c r="F149" s="269"/>
      <c r="G149" s="269"/>
      <c r="H149" s="269"/>
      <c r="I149" s="269"/>
    </row>
    <row r="150" spans="1:9" x14ac:dyDescent="0.25">
      <c r="A150" s="269"/>
      <c r="B150" s="269"/>
      <c r="C150" s="269"/>
      <c r="D150" s="269"/>
      <c r="E150" s="269"/>
      <c r="F150" s="269"/>
      <c r="G150" s="269"/>
      <c r="H150" s="269"/>
      <c r="I150" s="269"/>
    </row>
    <row r="151" spans="1:9" x14ac:dyDescent="0.25">
      <c r="A151" s="269"/>
      <c r="B151" s="269"/>
      <c r="C151" s="269"/>
      <c r="D151" s="269"/>
      <c r="E151" s="269"/>
      <c r="F151" s="269"/>
      <c r="G151" s="269"/>
      <c r="H151" s="269"/>
      <c r="I151" s="269"/>
    </row>
    <row r="152" spans="1:9" x14ac:dyDescent="0.25">
      <c r="A152" s="269"/>
      <c r="B152" s="269"/>
      <c r="C152" s="269"/>
      <c r="D152" s="269"/>
      <c r="E152" s="269"/>
      <c r="F152" s="269"/>
      <c r="G152" s="269"/>
      <c r="H152" s="269"/>
      <c r="I152" s="269"/>
    </row>
    <row r="153" spans="1:9" x14ac:dyDescent="0.25">
      <c r="A153" s="269"/>
      <c r="B153" s="269"/>
      <c r="C153" s="269"/>
      <c r="D153" s="269"/>
      <c r="E153" s="269"/>
      <c r="F153" s="269"/>
      <c r="G153" s="269"/>
      <c r="H153" s="269"/>
      <c r="I153" s="269"/>
    </row>
    <row r="154" spans="1:9" x14ac:dyDescent="0.25">
      <c r="A154" s="269"/>
      <c r="B154" s="269"/>
      <c r="C154" s="269"/>
      <c r="D154" s="269"/>
      <c r="E154" s="269"/>
      <c r="F154" s="269"/>
      <c r="G154" s="269"/>
      <c r="H154" s="269"/>
      <c r="I154" s="269"/>
    </row>
    <row r="155" spans="1:9" x14ac:dyDescent="0.25">
      <c r="A155" s="269"/>
      <c r="B155" s="269"/>
      <c r="C155" s="269"/>
      <c r="D155" s="269"/>
      <c r="E155" s="269"/>
      <c r="F155" s="269"/>
      <c r="G155" s="269"/>
      <c r="H155" s="269"/>
      <c r="I155" s="269"/>
    </row>
    <row r="156" spans="1:9" x14ac:dyDescent="0.25">
      <c r="A156" s="269"/>
      <c r="B156" s="269"/>
      <c r="C156" s="269"/>
      <c r="D156" s="269"/>
      <c r="E156" s="269"/>
      <c r="F156" s="269"/>
      <c r="G156" s="269"/>
      <c r="H156" s="269"/>
      <c r="I156" s="269"/>
    </row>
    <row r="157" spans="1:9" x14ac:dyDescent="0.25">
      <c r="A157" s="269"/>
      <c r="B157" s="269"/>
      <c r="C157" s="269"/>
      <c r="D157" s="269"/>
      <c r="E157" s="269"/>
      <c r="F157" s="269"/>
      <c r="G157" s="269"/>
      <c r="H157" s="269"/>
      <c r="I157" s="269"/>
    </row>
    <row r="158" spans="1:9" x14ac:dyDescent="0.25">
      <c r="A158" s="269"/>
      <c r="B158" s="269"/>
      <c r="C158" s="269"/>
      <c r="D158" s="269"/>
      <c r="E158" s="269"/>
      <c r="F158" s="269"/>
      <c r="G158" s="269"/>
      <c r="H158" s="269"/>
      <c r="I158" s="269"/>
    </row>
    <row r="159" spans="1:9" x14ac:dyDescent="0.25">
      <c r="A159" s="269"/>
      <c r="B159" s="269"/>
      <c r="C159" s="269"/>
      <c r="D159" s="269"/>
      <c r="E159" s="269"/>
      <c r="F159" s="269"/>
      <c r="G159" s="269"/>
      <c r="H159" s="269"/>
      <c r="I159" s="269"/>
    </row>
    <row r="160" spans="1:9" x14ac:dyDescent="0.25">
      <c r="A160" s="269"/>
      <c r="B160" s="269"/>
      <c r="C160" s="269"/>
      <c r="D160" s="269"/>
      <c r="E160" s="269"/>
      <c r="F160" s="269"/>
      <c r="G160" s="269"/>
      <c r="H160" s="269"/>
      <c r="I160" s="269"/>
    </row>
    <row r="161" spans="1:9" x14ac:dyDescent="0.25">
      <c r="A161" s="269"/>
      <c r="B161" s="269"/>
      <c r="C161" s="269"/>
      <c r="D161" s="269"/>
      <c r="E161" s="269"/>
      <c r="F161" s="269"/>
      <c r="G161" s="269"/>
      <c r="H161" s="269"/>
      <c r="I161" s="269"/>
    </row>
    <row r="162" spans="1:9" x14ac:dyDescent="0.25">
      <c r="A162" s="269"/>
      <c r="B162" s="269"/>
      <c r="C162" s="269"/>
      <c r="D162" s="269"/>
      <c r="E162" s="269"/>
      <c r="F162" s="269"/>
      <c r="G162" s="269"/>
      <c r="H162" s="269"/>
      <c r="I162" s="269"/>
    </row>
    <row r="163" spans="1:9" x14ac:dyDescent="0.25">
      <c r="A163" s="269"/>
      <c r="B163" s="269"/>
      <c r="C163" s="269"/>
      <c r="D163" s="269"/>
      <c r="E163" s="269"/>
      <c r="F163" s="269"/>
      <c r="G163" s="269"/>
      <c r="H163" s="269"/>
      <c r="I163" s="269"/>
    </row>
    <row r="164" spans="1:9" x14ac:dyDescent="0.25">
      <c r="A164" s="269"/>
      <c r="B164" s="269"/>
      <c r="C164" s="269"/>
      <c r="D164" s="269"/>
      <c r="E164" s="269"/>
      <c r="F164" s="269"/>
      <c r="G164" s="269"/>
      <c r="H164" s="269"/>
      <c r="I164" s="269"/>
    </row>
    <row r="165" spans="1:9" x14ac:dyDescent="0.25">
      <c r="A165" s="269"/>
      <c r="B165" s="269"/>
      <c r="C165" s="269"/>
      <c r="D165" s="269"/>
      <c r="E165" s="269"/>
      <c r="F165" s="269"/>
      <c r="G165" s="269"/>
      <c r="H165" s="269"/>
      <c r="I165" s="269"/>
    </row>
    <row r="166" spans="1:9" x14ac:dyDescent="0.25">
      <c r="A166" s="269"/>
      <c r="B166" s="269"/>
      <c r="C166" s="269"/>
      <c r="D166" s="269"/>
      <c r="E166" s="269"/>
      <c r="F166" s="269"/>
      <c r="G166" s="269"/>
      <c r="H166" s="269"/>
      <c r="I166" s="269"/>
    </row>
    <row r="167" spans="1:9" x14ac:dyDescent="0.25">
      <c r="A167" s="269"/>
      <c r="B167" s="269"/>
      <c r="C167" s="269"/>
      <c r="D167" s="269"/>
      <c r="E167" s="269"/>
      <c r="F167" s="269"/>
      <c r="G167" s="269"/>
      <c r="H167" s="269"/>
      <c r="I167" s="269"/>
    </row>
    <row r="168" spans="1:9" x14ac:dyDescent="0.25">
      <c r="A168" s="269"/>
      <c r="B168" s="269"/>
      <c r="C168" s="269"/>
      <c r="D168" s="269"/>
      <c r="E168" s="269"/>
      <c r="F168" s="269"/>
      <c r="G168" s="269"/>
      <c r="H168" s="269"/>
      <c r="I168" s="269"/>
    </row>
    <row r="169" spans="1:9" x14ac:dyDescent="0.25">
      <c r="A169" s="269"/>
      <c r="B169" s="269"/>
      <c r="C169" s="269"/>
      <c r="D169" s="269"/>
      <c r="E169" s="269"/>
      <c r="F169" s="269"/>
      <c r="G169" s="269"/>
      <c r="H169" s="269"/>
      <c r="I169" s="269"/>
    </row>
    <row r="170" spans="1:9" x14ac:dyDescent="0.25">
      <c r="A170" s="269"/>
      <c r="B170" s="269"/>
      <c r="C170" s="269"/>
      <c r="D170" s="269"/>
      <c r="E170" s="269"/>
      <c r="F170" s="269"/>
      <c r="G170" s="269"/>
      <c r="H170" s="269"/>
      <c r="I170" s="269"/>
    </row>
    <row r="171" spans="1:9" x14ac:dyDescent="0.25">
      <c r="A171" s="269"/>
      <c r="B171" s="269"/>
      <c r="C171" s="269"/>
      <c r="D171" s="269"/>
      <c r="E171" s="269"/>
      <c r="F171" s="269"/>
      <c r="G171" s="269"/>
      <c r="H171" s="269"/>
      <c r="I171" s="269"/>
    </row>
    <row r="172" spans="1:9" x14ac:dyDescent="0.25">
      <c r="A172" s="269"/>
      <c r="B172" s="269"/>
      <c r="C172" s="269"/>
      <c r="D172" s="269"/>
      <c r="E172" s="269"/>
      <c r="F172" s="269"/>
      <c r="G172" s="269"/>
      <c r="H172" s="269"/>
      <c r="I172" s="269"/>
    </row>
    <row r="173" spans="1:9" x14ac:dyDescent="0.25">
      <c r="A173" s="269"/>
      <c r="B173" s="269"/>
      <c r="C173" s="269"/>
      <c r="D173" s="269"/>
      <c r="E173" s="269"/>
      <c r="F173" s="269"/>
      <c r="G173" s="269"/>
      <c r="H173" s="269"/>
      <c r="I173" s="269"/>
    </row>
    <row r="174" spans="1:9" x14ac:dyDescent="0.25">
      <c r="A174" s="269"/>
      <c r="B174" s="269"/>
      <c r="C174" s="269"/>
      <c r="D174" s="269"/>
      <c r="E174" s="269"/>
      <c r="F174" s="269"/>
      <c r="G174" s="269"/>
      <c r="H174" s="269"/>
      <c r="I174" s="269"/>
    </row>
    <row r="175" spans="1:9" x14ac:dyDescent="0.25">
      <c r="A175" s="269"/>
      <c r="B175" s="269"/>
      <c r="C175" s="269"/>
      <c r="D175" s="269"/>
      <c r="E175" s="269"/>
      <c r="F175" s="269"/>
      <c r="G175" s="269"/>
      <c r="H175" s="269"/>
      <c r="I175" s="269"/>
    </row>
    <row r="176" spans="1:9" x14ac:dyDescent="0.25">
      <c r="A176" s="269"/>
      <c r="B176" s="269"/>
      <c r="C176" s="269"/>
      <c r="D176" s="269"/>
      <c r="E176" s="269"/>
      <c r="F176" s="269"/>
      <c r="G176" s="269"/>
      <c r="H176" s="269"/>
      <c r="I176" s="269"/>
    </row>
    <row r="177" spans="1:9" x14ac:dyDescent="0.25">
      <c r="A177" s="269"/>
      <c r="B177" s="269"/>
      <c r="C177" s="269"/>
      <c r="D177" s="269"/>
      <c r="E177" s="269"/>
      <c r="F177" s="269"/>
      <c r="G177" s="269"/>
      <c r="H177" s="269"/>
      <c r="I177" s="269"/>
    </row>
    <row r="178" spans="1:9" x14ac:dyDescent="0.25">
      <c r="A178" s="269"/>
      <c r="B178" s="269"/>
      <c r="C178" s="269"/>
      <c r="D178" s="269"/>
      <c r="E178" s="269"/>
      <c r="F178" s="269"/>
      <c r="G178" s="269"/>
      <c r="H178" s="269"/>
      <c r="I178" s="269"/>
    </row>
    <row r="179" spans="1:9" x14ac:dyDescent="0.25">
      <c r="A179" s="269"/>
      <c r="B179" s="269"/>
      <c r="C179" s="269"/>
      <c r="D179" s="269"/>
      <c r="E179" s="269"/>
      <c r="F179" s="269"/>
      <c r="G179" s="269"/>
      <c r="H179" s="269"/>
      <c r="I179" s="269"/>
    </row>
    <row r="180" spans="1:9" x14ac:dyDescent="0.25">
      <c r="A180" s="269"/>
      <c r="B180" s="269"/>
      <c r="C180" s="269"/>
      <c r="D180" s="269"/>
      <c r="E180" s="269"/>
      <c r="F180" s="269"/>
      <c r="G180" s="269"/>
      <c r="H180" s="269"/>
      <c r="I180" s="269"/>
    </row>
    <row r="181" spans="1:9" x14ac:dyDescent="0.25">
      <c r="A181" s="269"/>
      <c r="B181" s="269"/>
      <c r="C181" s="269"/>
      <c r="D181" s="269"/>
      <c r="E181" s="269"/>
      <c r="F181" s="269"/>
      <c r="G181" s="269"/>
      <c r="H181" s="269"/>
      <c r="I181" s="269"/>
    </row>
    <row r="182" spans="1:9" x14ac:dyDescent="0.25">
      <c r="A182" s="269"/>
      <c r="B182" s="269"/>
      <c r="C182" s="269"/>
      <c r="D182" s="269"/>
      <c r="E182" s="269"/>
      <c r="F182" s="269"/>
      <c r="G182" s="269"/>
      <c r="H182" s="269"/>
      <c r="I182" s="269"/>
    </row>
    <row r="183" spans="1:9" x14ac:dyDescent="0.25">
      <c r="A183" s="269"/>
      <c r="B183" s="269"/>
      <c r="C183" s="269"/>
      <c r="D183" s="269"/>
      <c r="E183" s="269"/>
      <c r="F183" s="269"/>
      <c r="G183" s="269"/>
      <c r="H183" s="269"/>
      <c r="I183" s="269"/>
    </row>
    <row r="184" spans="1:9" x14ac:dyDescent="0.25">
      <c r="A184" s="269"/>
      <c r="B184" s="269"/>
      <c r="C184" s="269"/>
      <c r="D184" s="269"/>
      <c r="E184" s="269"/>
      <c r="F184" s="269"/>
      <c r="G184" s="269"/>
      <c r="H184" s="269"/>
      <c r="I184" s="269"/>
    </row>
    <row r="185" spans="1:9" x14ac:dyDescent="0.25">
      <c r="A185" s="269"/>
      <c r="B185" s="269"/>
      <c r="C185" s="269"/>
      <c r="D185" s="269"/>
      <c r="E185" s="269"/>
      <c r="F185" s="269"/>
      <c r="G185" s="269"/>
      <c r="H185" s="269"/>
      <c r="I185" s="269"/>
    </row>
    <row r="186" spans="1:9" x14ac:dyDescent="0.25">
      <c r="A186" s="269"/>
      <c r="B186" s="269"/>
      <c r="C186" s="269"/>
      <c r="D186" s="269"/>
      <c r="E186" s="269"/>
      <c r="F186" s="269"/>
      <c r="G186" s="269"/>
      <c r="H186" s="269"/>
      <c r="I186" s="269"/>
    </row>
    <row r="187" spans="1:9" x14ac:dyDescent="0.25">
      <c r="A187" s="269"/>
      <c r="B187" s="269"/>
      <c r="C187" s="269"/>
      <c r="D187" s="269"/>
      <c r="E187" s="269"/>
      <c r="F187" s="269"/>
      <c r="G187" s="269"/>
      <c r="H187" s="269"/>
      <c r="I187" s="269"/>
    </row>
    <row r="188" spans="1:9" x14ac:dyDescent="0.25">
      <c r="A188" s="269"/>
      <c r="B188" s="269"/>
      <c r="C188" s="269"/>
      <c r="D188" s="269"/>
      <c r="E188" s="269"/>
      <c r="F188" s="269"/>
      <c r="G188" s="269"/>
      <c r="H188" s="269"/>
      <c r="I188" s="269"/>
    </row>
    <row r="189" spans="1:9" x14ac:dyDescent="0.25">
      <c r="A189" s="269"/>
      <c r="B189" s="269"/>
      <c r="C189" s="269"/>
      <c r="D189" s="269"/>
      <c r="E189" s="269"/>
      <c r="F189" s="269"/>
      <c r="G189" s="269"/>
      <c r="H189" s="269"/>
      <c r="I189" s="269"/>
    </row>
    <row r="190" spans="1:9" x14ac:dyDescent="0.25">
      <c r="A190" s="269"/>
      <c r="B190" s="269"/>
      <c r="C190" s="269"/>
      <c r="D190" s="269"/>
      <c r="E190" s="269"/>
      <c r="F190" s="269"/>
      <c r="G190" s="269"/>
      <c r="H190" s="269"/>
      <c r="I190" s="269"/>
    </row>
    <row r="191" spans="1:9" x14ac:dyDescent="0.25">
      <c r="A191" s="269"/>
      <c r="B191" s="269"/>
      <c r="C191" s="269"/>
      <c r="D191" s="269"/>
      <c r="E191" s="269"/>
      <c r="F191" s="269"/>
      <c r="G191" s="269"/>
      <c r="H191" s="269"/>
      <c r="I191" s="269"/>
    </row>
    <row r="192" spans="1:9" x14ac:dyDescent="0.25">
      <c r="A192" s="269"/>
      <c r="B192" s="269"/>
      <c r="C192" s="269"/>
      <c r="D192" s="269"/>
      <c r="E192" s="269"/>
      <c r="F192" s="269"/>
      <c r="G192" s="269"/>
      <c r="H192" s="269"/>
      <c r="I192" s="269"/>
    </row>
    <row r="193" spans="1:9" x14ac:dyDescent="0.25">
      <c r="A193" s="269"/>
      <c r="B193" s="269"/>
      <c r="C193" s="269"/>
      <c r="D193" s="269"/>
      <c r="E193" s="269"/>
      <c r="F193" s="269"/>
      <c r="G193" s="269"/>
      <c r="H193" s="269"/>
      <c r="I193" s="269"/>
    </row>
    <row r="194" spans="1:9" x14ac:dyDescent="0.25">
      <c r="A194" s="269"/>
      <c r="B194" s="269"/>
      <c r="C194" s="269"/>
      <c r="D194" s="269"/>
      <c r="E194" s="269"/>
      <c r="F194" s="269"/>
      <c r="G194" s="269"/>
      <c r="H194" s="269"/>
      <c r="I194" s="269"/>
    </row>
    <row r="195" spans="1:9" x14ac:dyDescent="0.25">
      <c r="A195" s="269"/>
      <c r="B195" s="269"/>
      <c r="C195" s="269"/>
      <c r="D195" s="269"/>
      <c r="E195" s="269"/>
      <c r="F195" s="269"/>
      <c r="G195" s="269"/>
      <c r="H195" s="269"/>
      <c r="I195" s="269"/>
    </row>
    <row r="196" spans="1:9" x14ac:dyDescent="0.25">
      <c r="A196" s="269"/>
      <c r="B196" s="269"/>
      <c r="C196" s="269"/>
      <c r="D196" s="269"/>
      <c r="E196" s="269"/>
      <c r="F196" s="269"/>
      <c r="G196" s="269"/>
      <c r="H196" s="269"/>
      <c r="I196" s="269"/>
    </row>
    <row r="197" spans="1:9" x14ac:dyDescent="0.25">
      <c r="A197" s="269"/>
      <c r="B197" s="269"/>
      <c r="C197" s="269"/>
      <c r="D197" s="269"/>
      <c r="E197" s="269"/>
      <c r="F197" s="269"/>
      <c r="G197" s="269"/>
      <c r="H197" s="269"/>
      <c r="I197" s="269"/>
    </row>
    <row r="198" spans="1:9" x14ac:dyDescent="0.25">
      <c r="A198" s="269"/>
      <c r="B198" s="269"/>
      <c r="C198" s="269"/>
      <c r="D198" s="269"/>
      <c r="E198" s="269"/>
      <c r="F198" s="269"/>
      <c r="G198" s="269"/>
      <c r="H198" s="269"/>
      <c r="I198" s="269"/>
    </row>
    <row r="199" spans="1:9" x14ac:dyDescent="0.25">
      <c r="A199" s="269"/>
      <c r="B199" s="269"/>
      <c r="C199" s="269"/>
      <c r="D199" s="269"/>
      <c r="E199" s="269"/>
      <c r="F199" s="269"/>
      <c r="G199" s="269"/>
      <c r="H199" s="269"/>
      <c r="I199" s="269"/>
    </row>
    <row r="200" spans="1:9" x14ac:dyDescent="0.25">
      <c r="A200" s="269"/>
      <c r="B200" s="269"/>
      <c r="C200" s="269"/>
      <c r="D200" s="269"/>
      <c r="E200" s="269"/>
      <c r="F200" s="269"/>
      <c r="G200" s="269"/>
      <c r="H200" s="269"/>
      <c r="I200" s="269"/>
    </row>
    <row r="201" spans="1:9" x14ac:dyDescent="0.25">
      <c r="A201" s="269"/>
      <c r="B201" s="269"/>
      <c r="C201" s="269"/>
      <c r="D201" s="269"/>
      <c r="E201" s="269"/>
      <c r="F201" s="269"/>
      <c r="G201" s="269"/>
      <c r="H201" s="269"/>
      <c r="I201" s="269"/>
    </row>
    <row r="202" spans="1:9" x14ac:dyDescent="0.25">
      <c r="A202" s="269"/>
      <c r="B202" s="269"/>
      <c r="C202" s="269"/>
      <c r="D202" s="269"/>
      <c r="E202" s="269"/>
      <c r="F202" s="269"/>
      <c r="G202" s="269"/>
      <c r="H202" s="269"/>
      <c r="I202" s="269"/>
    </row>
    <row r="203" spans="1:9" x14ac:dyDescent="0.25">
      <c r="A203" s="269"/>
      <c r="B203" s="269"/>
      <c r="C203" s="269"/>
      <c r="D203" s="269"/>
      <c r="E203" s="269"/>
      <c r="F203" s="269"/>
      <c r="G203" s="269"/>
      <c r="H203" s="269"/>
      <c r="I203" s="269"/>
    </row>
    <row r="204" spans="1:9" x14ac:dyDescent="0.25">
      <c r="A204" s="269"/>
      <c r="B204" s="269"/>
      <c r="C204" s="269"/>
      <c r="D204" s="269"/>
      <c r="E204" s="269"/>
      <c r="F204" s="269"/>
      <c r="G204" s="269"/>
      <c r="H204" s="269"/>
      <c r="I204" s="269"/>
    </row>
    <row r="205" spans="1:9" x14ac:dyDescent="0.25">
      <c r="A205" s="269"/>
      <c r="B205" s="269"/>
      <c r="C205" s="269"/>
      <c r="D205" s="269"/>
      <c r="E205" s="269"/>
      <c r="F205" s="269"/>
      <c r="G205" s="269"/>
      <c r="H205" s="269"/>
      <c r="I205" s="269"/>
    </row>
    <row r="206" spans="1:9" x14ac:dyDescent="0.25">
      <c r="A206" s="269"/>
      <c r="B206" s="269"/>
      <c r="C206" s="269"/>
      <c r="D206" s="269"/>
      <c r="E206" s="269"/>
      <c r="F206" s="269"/>
      <c r="G206" s="269"/>
      <c r="H206" s="269"/>
      <c r="I206" s="269"/>
    </row>
    <row r="207" spans="1:9" x14ac:dyDescent="0.25">
      <c r="A207" s="269"/>
      <c r="B207" s="269"/>
      <c r="C207" s="269"/>
      <c r="D207" s="269"/>
      <c r="E207" s="269"/>
      <c r="F207" s="269"/>
      <c r="G207" s="269"/>
      <c r="H207" s="269"/>
      <c r="I207" s="269"/>
    </row>
    <row r="208" spans="1:9" x14ac:dyDescent="0.25">
      <c r="A208" s="269"/>
      <c r="B208" s="269"/>
      <c r="C208" s="269"/>
      <c r="D208" s="269"/>
      <c r="E208" s="269"/>
      <c r="F208" s="269"/>
      <c r="G208" s="269"/>
      <c r="H208" s="269"/>
      <c r="I208" s="269"/>
    </row>
    <row r="209" spans="1:9" x14ac:dyDescent="0.25">
      <c r="A209" s="269"/>
      <c r="B209" s="269"/>
      <c r="C209" s="269"/>
      <c r="D209" s="269"/>
      <c r="E209" s="269"/>
      <c r="F209" s="269"/>
      <c r="G209" s="269"/>
      <c r="H209" s="269"/>
      <c r="I209" s="269"/>
    </row>
    <row r="210" spans="1:9" x14ac:dyDescent="0.25">
      <c r="A210" s="269"/>
      <c r="B210" s="269"/>
      <c r="C210" s="269"/>
      <c r="D210" s="269"/>
      <c r="E210" s="269"/>
      <c r="F210" s="269"/>
      <c r="G210" s="269"/>
      <c r="H210" s="269"/>
      <c r="I210" s="269"/>
    </row>
    <row r="211" spans="1:9" x14ac:dyDescent="0.25">
      <c r="A211" s="269"/>
      <c r="B211" s="269"/>
      <c r="C211" s="269"/>
      <c r="D211" s="269"/>
      <c r="E211" s="269"/>
      <c r="F211" s="269"/>
      <c r="G211" s="269"/>
      <c r="H211" s="269"/>
      <c r="I211" s="269"/>
    </row>
    <row r="212" spans="1:9" x14ac:dyDescent="0.25">
      <c r="A212" s="269"/>
      <c r="B212" s="269"/>
      <c r="C212" s="269"/>
      <c r="D212" s="269"/>
      <c r="E212" s="269"/>
      <c r="F212" s="269"/>
      <c r="G212" s="269"/>
      <c r="H212" s="269"/>
      <c r="I212" s="269"/>
    </row>
    <row r="213" spans="1:9" x14ac:dyDescent="0.25">
      <c r="A213" s="269"/>
      <c r="B213" s="269"/>
      <c r="C213" s="269"/>
      <c r="D213" s="269"/>
      <c r="E213" s="269"/>
      <c r="F213" s="269"/>
      <c r="G213" s="269"/>
      <c r="H213" s="269"/>
      <c r="I213" s="269"/>
    </row>
    <row r="214" spans="1:9" x14ac:dyDescent="0.25">
      <c r="A214" s="269"/>
      <c r="B214" s="269"/>
      <c r="C214" s="269"/>
      <c r="D214" s="269"/>
      <c r="E214" s="269"/>
      <c r="F214" s="269"/>
      <c r="G214" s="269"/>
      <c r="H214" s="269"/>
      <c r="I214" s="269"/>
    </row>
    <row r="215" spans="1:9" x14ac:dyDescent="0.25">
      <c r="A215" s="269"/>
      <c r="B215" s="269"/>
      <c r="C215" s="269"/>
      <c r="D215" s="269"/>
      <c r="E215" s="269"/>
      <c r="F215" s="269"/>
      <c r="G215" s="269"/>
      <c r="H215" s="269"/>
      <c r="I215" s="269"/>
    </row>
    <row r="216" spans="1:9" x14ac:dyDescent="0.25">
      <c r="A216" s="269"/>
      <c r="B216" s="269"/>
      <c r="C216" s="269"/>
      <c r="D216" s="269"/>
      <c r="E216" s="269"/>
      <c r="F216" s="269"/>
      <c r="G216" s="269"/>
      <c r="H216" s="269"/>
      <c r="I216" s="269"/>
    </row>
    <row r="217" spans="1:9" x14ac:dyDescent="0.25">
      <c r="A217" s="269"/>
      <c r="B217" s="269"/>
      <c r="C217" s="269"/>
      <c r="D217" s="269"/>
      <c r="E217" s="269"/>
      <c r="F217" s="269"/>
      <c r="G217" s="269"/>
      <c r="H217" s="269"/>
      <c r="I217" s="269"/>
    </row>
    <row r="218" spans="1:9" x14ac:dyDescent="0.25">
      <c r="A218" s="269"/>
      <c r="B218" s="269"/>
      <c r="C218" s="269"/>
      <c r="D218" s="269"/>
      <c r="E218" s="269"/>
      <c r="F218" s="269"/>
      <c r="G218" s="269"/>
      <c r="H218" s="269"/>
      <c r="I218" s="269"/>
    </row>
    <row r="219" spans="1:9" x14ac:dyDescent="0.25">
      <c r="A219" s="269"/>
      <c r="B219" s="269"/>
      <c r="C219" s="269"/>
      <c r="D219" s="269"/>
      <c r="E219" s="269"/>
      <c r="F219" s="269"/>
      <c r="G219" s="269"/>
      <c r="H219" s="269"/>
      <c r="I219" s="269"/>
    </row>
    <row r="220" spans="1:9" x14ac:dyDescent="0.25">
      <c r="A220" s="269"/>
      <c r="B220" s="269"/>
      <c r="C220" s="269"/>
      <c r="D220" s="269"/>
      <c r="E220" s="269"/>
      <c r="F220" s="269"/>
      <c r="G220" s="269"/>
      <c r="H220" s="269"/>
      <c r="I220" s="269"/>
    </row>
    <row r="221" spans="1:9" x14ac:dyDescent="0.25">
      <c r="A221" s="269"/>
      <c r="B221" s="269"/>
      <c r="C221" s="269"/>
      <c r="D221" s="269"/>
      <c r="E221" s="269"/>
      <c r="F221" s="269"/>
      <c r="G221" s="269"/>
      <c r="H221" s="269"/>
      <c r="I221" s="269"/>
    </row>
    <row r="222" spans="1:9" x14ac:dyDescent="0.25">
      <c r="A222" s="269"/>
      <c r="B222" s="269"/>
      <c r="C222" s="269"/>
      <c r="D222" s="269"/>
      <c r="E222" s="269"/>
      <c r="F222" s="269"/>
      <c r="G222" s="269"/>
      <c r="H222" s="269"/>
      <c r="I222" s="269"/>
    </row>
    <row r="223" spans="1:9" x14ac:dyDescent="0.25">
      <c r="A223" s="269"/>
      <c r="B223" s="269"/>
      <c r="C223" s="269"/>
      <c r="D223" s="269"/>
      <c r="E223" s="269"/>
      <c r="F223" s="269"/>
      <c r="G223" s="269"/>
      <c r="H223" s="269"/>
      <c r="I223" s="269"/>
    </row>
    <row r="224" spans="1:9" x14ac:dyDescent="0.25">
      <c r="A224" s="269"/>
      <c r="B224" s="269"/>
      <c r="C224" s="269"/>
      <c r="D224" s="269"/>
      <c r="E224" s="269"/>
      <c r="F224" s="269"/>
      <c r="G224" s="269"/>
      <c r="H224" s="269"/>
      <c r="I224" s="269"/>
    </row>
    <row r="225" spans="1:9" x14ac:dyDescent="0.25">
      <c r="A225" s="269"/>
      <c r="B225" s="269"/>
      <c r="C225" s="269"/>
      <c r="D225" s="269"/>
      <c r="E225" s="269"/>
      <c r="F225" s="269"/>
      <c r="G225" s="269"/>
      <c r="H225" s="269"/>
      <c r="I225" s="269"/>
    </row>
    <row r="226" spans="1:9" x14ac:dyDescent="0.25">
      <c r="A226" s="269"/>
      <c r="B226" s="269"/>
      <c r="C226" s="269"/>
      <c r="D226" s="269"/>
      <c r="E226" s="269"/>
      <c r="F226" s="269"/>
      <c r="G226" s="269"/>
      <c r="H226" s="269"/>
      <c r="I226" s="269"/>
    </row>
    <row r="227" spans="1:9" x14ac:dyDescent="0.25">
      <c r="A227" s="269"/>
      <c r="B227" s="269"/>
      <c r="C227" s="269"/>
      <c r="D227" s="269"/>
      <c r="E227" s="269"/>
      <c r="F227" s="269"/>
      <c r="G227" s="269"/>
      <c r="H227" s="269"/>
      <c r="I227" s="269"/>
    </row>
    <row r="228" spans="1:9" x14ac:dyDescent="0.25">
      <c r="A228" s="269"/>
      <c r="B228" s="269"/>
      <c r="C228" s="269"/>
      <c r="D228" s="269"/>
      <c r="E228" s="269"/>
      <c r="F228" s="269"/>
      <c r="G228" s="269"/>
      <c r="H228" s="269"/>
      <c r="I228" s="269"/>
    </row>
    <row r="229" spans="1:9" x14ac:dyDescent="0.25">
      <c r="A229" s="269"/>
      <c r="B229" s="269"/>
      <c r="C229" s="269"/>
      <c r="D229" s="269"/>
      <c r="E229" s="269"/>
      <c r="F229" s="269"/>
      <c r="G229" s="269"/>
      <c r="H229" s="269"/>
      <c r="I229" s="269"/>
    </row>
    <row r="230" spans="1:9" x14ac:dyDescent="0.25">
      <c r="A230" s="269"/>
      <c r="B230" s="269"/>
      <c r="C230" s="269"/>
      <c r="D230" s="269"/>
      <c r="E230" s="269"/>
      <c r="F230" s="269"/>
      <c r="G230" s="269"/>
      <c r="H230" s="269"/>
      <c r="I230" s="269"/>
    </row>
    <row r="231" spans="1:9" x14ac:dyDescent="0.25">
      <c r="A231" s="269"/>
      <c r="B231" s="269"/>
      <c r="C231" s="269"/>
      <c r="D231" s="269"/>
      <c r="E231" s="269"/>
      <c r="F231" s="269"/>
      <c r="G231" s="269"/>
      <c r="H231" s="269"/>
      <c r="I231" s="269"/>
    </row>
    <row r="232" spans="1:9" x14ac:dyDescent="0.25">
      <c r="A232" s="269"/>
      <c r="B232" s="269"/>
      <c r="C232" s="269"/>
      <c r="D232" s="269"/>
      <c r="E232" s="269"/>
      <c r="F232" s="269"/>
      <c r="G232" s="269"/>
      <c r="H232" s="269"/>
      <c r="I232" s="269"/>
    </row>
    <row r="233" spans="1:9" x14ac:dyDescent="0.25">
      <c r="A233" s="269"/>
      <c r="B233" s="269"/>
      <c r="C233" s="269"/>
      <c r="D233" s="269"/>
      <c r="E233" s="269"/>
      <c r="F233" s="269"/>
      <c r="G233" s="269"/>
      <c r="H233" s="269"/>
      <c r="I233" s="269"/>
    </row>
    <row r="234" spans="1:9" x14ac:dyDescent="0.25">
      <c r="A234" s="269"/>
      <c r="B234" s="269"/>
      <c r="C234" s="269"/>
      <c r="D234" s="269"/>
      <c r="E234" s="269"/>
      <c r="F234" s="269"/>
      <c r="G234" s="269"/>
      <c r="H234" s="269"/>
      <c r="I234" s="269"/>
    </row>
    <row r="235" spans="1:9" x14ac:dyDescent="0.25">
      <c r="A235" s="269"/>
      <c r="B235" s="269"/>
      <c r="C235" s="269"/>
      <c r="D235" s="269"/>
      <c r="E235" s="269"/>
      <c r="F235" s="269"/>
      <c r="G235" s="269"/>
      <c r="H235" s="269"/>
      <c r="I235" s="269"/>
    </row>
    <row r="236" spans="1:9" x14ac:dyDescent="0.25">
      <c r="A236" s="269"/>
      <c r="B236" s="269"/>
      <c r="C236" s="269"/>
      <c r="D236" s="269"/>
      <c r="E236" s="269"/>
      <c r="F236" s="269"/>
      <c r="G236" s="269"/>
      <c r="H236" s="269"/>
      <c r="I236" s="269"/>
    </row>
    <row r="237" spans="1:9" x14ac:dyDescent="0.25">
      <c r="A237" s="269"/>
      <c r="B237" s="269"/>
      <c r="C237" s="269"/>
      <c r="D237" s="269"/>
      <c r="E237" s="269"/>
      <c r="F237" s="269"/>
      <c r="G237" s="269"/>
      <c r="H237" s="269"/>
      <c r="I237" s="269"/>
    </row>
    <row r="238" spans="1:9" x14ac:dyDescent="0.25">
      <c r="A238" s="269"/>
      <c r="B238" s="269"/>
      <c r="C238" s="269"/>
      <c r="D238" s="269"/>
      <c r="E238" s="269"/>
      <c r="F238" s="269"/>
      <c r="G238" s="269"/>
      <c r="H238" s="269"/>
      <c r="I238" s="269"/>
    </row>
    <row r="239" spans="1:9" x14ac:dyDescent="0.25">
      <c r="A239" s="269"/>
      <c r="B239" s="269"/>
      <c r="C239" s="269"/>
      <c r="D239" s="269"/>
      <c r="E239" s="269"/>
      <c r="F239" s="269"/>
      <c r="G239" s="269"/>
      <c r="H239" s="269"/>
      <c r="I239" s="269"/>
    </row>
    <row r="240" spans="1:9" x14ac:dyDescent="0.25">
      <c r="A240" s="269"/>
      <c r="B240" s="269"/>
      <c r="C240" s="269"/>
      <c r="D240" s="269"/>
      <c r="E240" s="269"/>
      <c r="F240" s="269"/>
      <c r="G240" s="269"/>
      <c r="H240" s="269"/>
      <c r="I240" s="269"/>
    </row>
    <row r="241" spans="1:9" x14ac:dyDescent="0.25">
      <c r="A241" s="269"/>
      <c r="B241" s="269"/>
      <c r="C241" s="269"/>
      <c r="D241" s="269"/>
      <c r="E241" s="269"/>
      <c r="F241" s="269"/>
      <c r="G241" s="269"/>
      <c r="H241" s="269"/>
      <c r="I241" s="269"/>
    </row>
    <row r="242" spans="1:9" x14ac:dyDescent="0.25">
      <c r="A242" s="269"/>
      <c r="B242" s="269"/>
      <c r="C242" s="269"/>
      <c r="D242" s="269"/>
      <c r="E242" s="269"/>
      <c r="F242" s="269"/>
      <c r="G242" s="269"/>
      <c r="H242" s="269"/>
      <c r="I242" s="269"/>
    </row>
    <row r="243" spans="1:9" x14ac:dyDescent="0.25">
      <c r="A243" s="269"/>
      <c r="B243" s="269"/>
      <c r="C243" s="269"/>
      <c r="D243" s="269"/>
      <c r="E243" s="269"/>
      <c r="F243" s="269"/>
      <c r="G243" s="269"/>
      <c r="H243" s="269"/>
      <c r="I243" s="269"/>
    </row>
    <row r="244" spans="1:9" x14ac:dyDescent="0.25">
      <c r="A244" s="269"/>
      <c r="B244" s="269"/>
      <c r="C244" s="269"/>
      <c r="D244" s="269"/>
      <c r="E244" s="269"/>
      <c r="F244" s="269"/>
      <c r="G244" s="269"/>
      <c r="H244" s="269"/>
      <c r="I244" s="269"/>
    </row>
    <row r="245" spans="1:9" x14ac:dyDescent="0.25">
      <c r="A245" s="269"/>
      <c r="B245" s="269"/>
      <c r="C245" s="269"/>
      <c r="D245" s="269"/>
      <c r="E245" s="269"/>
      <c r="F245" s="269"/>
      <c r="G245" s="269"/>
      <c r="H245" s="269"/>
      <c r="I245" s="269"/>
    </row>
    <row r="246" spans="1:9" x14ac:dyDescent="0.25">
      <c r="A246" s="269"/>
      <c r="B246" s="269"/>
      <c r="C246" s="269"/>
      <c r="D246" s="269"/>
      <c r="E246" s="269"/>
      <c r="F246" s="269"/>
      <c r="G246" s="269"/>
      <c r="H246" s="269"/>
      <c r="I246" s="269"/>
    </row>
    <row r="247" spans="1:9" x14ac:dyDescent="0.25">
      <c r="A247" s="269"/>
      <c r="B247" s="269"/>
      <c r="C247" s="269"/>
      <c r="D247" s="269"/>
      <c r="E247" s="269"/>
      <c r="F247" s="269"/>
      <c r="G247" s="269"/>
      <c r="H247" s="269"/>
      <c r="I247" s="269"/>
    </row>
    <row r="248" spans="1:9" x14ac:dyDescent="0.25">
      <c r="A248" s="269"/>
      <c r="B248" s="269"/>
      <c r="C248" s="269"/>
      <c r="D248" s="269"/>
      <c r="E248" s="269"/>
      <c r="F248" s="269"/>
      <c r="G248" s="269"/>
      <c r="H248" s="269"/>
      <c r="I248" s="269"/>
    </row>
    <row r="249" spans="1:9" x14ac:dyDescent="0.25">
      <c r="A249" s="269"/>
      <c r="B249" s="269"/>
      <c r="C249" s="269"/>
      <c r="D249" s="269"/>
      <c r="E249" s="269"/>
      <c r="F249" s="269"/>
      <c r="G249" s="269"/>
      <c r="H249" s="269"/>
      <c r="I249" s="269"/>
    </row>
    <row r="250" spans="1:9" x14ac:dyDescent="0.25">
      <c r="A250" s="269"/>
      <c r="B250" s="269"/>
      <c r="C250" s="269"/>
      <c r="D250" s="269"/>
      <c r="E250" s="269"/>
      <c r="F250" s="269"/>
      <c r="G250" s="269"/>
      <c r="H250" s="269"/>
      <c r="I250" s="269"/>
    </row>
    <row r="251" spans="1:9" x14ac:dyDescent="0.25">
      <c r="A251" s="269"/>
      <c r="B251" s="269"/>
      <c r="C251" s="269"/>
      <c r="D251" s="269"/>
      <c r="E251" s="269"/>
      <c r="F251" s="269"/>
      <c r="G251" s="269"/>
      <c r="H251" s="269"/>
      <c r="I251" s="269"/>
    </row>
    <row r="252" spans="1:9" x14ac:dyDescent="0.25">
      <c r="A252" s="269"/>
      <c r="B252" s="269"/>
      <c r="C252" s="269"/>
      <c r="D252" s="269"/>
      <c r="E252" s="269"/>
      <c r="F252" s="269"/>
      <c r="G252" s="269"/>
      <c r="H252" s="269"/>
      <c r="I252" s="269"/>
    </row>
    <row r="253" spans="1:9" x14ac:dyDescent="0.25">
      <c r="A253" s="269"/>
      <c r="B253" s="269"/>
      <c r="C253" s="269"/>
      <c r="D253" s="269"/>
      <c r="E253" s="269"/>
      <c r="F253" s="269"/>
      <c r="G253" s="269"/>
      <c r="H253" s="269"/>
      <c r="I253" s="269"/>
    </row>
    <row r="254" spans="1:9" x14ac:dyDescent="0.25">
      <c r="A254" s="269"/>
      <c r="B254" s="269"/>
      <c r="C254" s="269"/>
      <c r="D254" s="269"/>
      <c r="E254" s="269"/>
      <c r="F254" s="269"/>
      <c r="G254" s="269"/>
      <c r="H254" s="269"/>
      <c r="I254" s="269"/>
    </row>
    <row r="255" spans="1:9" x14ac:dyDescent="0.25">
      <c r="A255" s="269"/>
      <c r="B255" s="269"/>
      <c r="C255" s="269"/>
      <c r="D255" s="269"/>
      <c r="E255" s="269"/>
      <c r="F255" s="269"/>
      <c r="G255" s="269"/>
      <c r="H255" s="269"/>
      <c r="I255" s="269"/>
    </row>
    <row r="256" spans="1:9" x14ac:dyDescent="0.25">
      <c r="A256" s="269"/>
      <c r="B256" s="269"/>
      <c r="C256" s="269"/>
      <c r="D256" s="269"/>
      <c r="E256" s="269"/>
      <c r="F256" s="269"/>
      <c r="G256" s="269"/>
      <c r="H256" s="269"/>
      <c r="I256" s="269"/>
    </row>
    <row r="257" spans="1:9" x14ac:dyDescent="0.25">
      <c r="A257" s="269"/>
      <c r="B257" s="269"/>
      <c r="C257" s="269"/>
      <c r="D257" s="269"/>
      <c r="E257" s="269"/>
      <c r="F257" s="269"/>
      <c r="G257" s="269"/>
      <c r="H257" s="269"/>
      <c r="I257" s="269"/>
    </row>
    <row r="258" spans="1:9" x14ac:dyDescent="0.25">
      <c r="A258" s="269"/>
      <c r="B258" s="269"/>
      <c r="C258" s="269"/>
      <c r="D258" s="269"/>
      <c r="E258" s="269"/>
      <c r="F258" s="269"/>
      <c r="G258" s="269"/>
      <c r="H258" s="269"/>
      <c r="I258" s="269"/>
    </row>
    <row r="259" spans="1:9" x14ac:dyDescent="0.25">
      <c r="A259" s="269"/>
      <c r="B259" s="269"/>
      <c r="C259" s="269"/>
      <c r="D259" s="269"/>
      <c r="E259" s="269"/>
      <c r="F259" s="269"/>
      <c r="G259" s="269"/>
      <c r="H259" s="269"/>
      <c r="I259" s="269"/>
    </row>
    <row r="260" spans="1:9" x14ac:dyDescent="0.25">
      <c r="A260" s="269"/>
      <c r="B260" s="269"/>
      <c r="C260" s="269"/>
      <c r="D260" s="269"/>
      <c r="E260" s="269"/>
      <c r="F260" s="269"/>
      <c r="G260" s="269"/>
      <c r="H260" s="269"/>
      <c r="I260" s="269"/>
    </row>
    <row r="261" spans="1:9" x14ac:dyDescent="0.25">
      <c r="A261" s="269"/>
      <c r="B261" s="269"/>
      <c r="C261" s="269"/>
      <c r="D261" s="269"/>
      <c r="E261" s="269"/>
      <c r="F261" s="269"/>
      <c r="G261" s="269"/>
      <c r="H261" s="269"/>
      <c r="I261" s="269"/>
    </row>
  </sheetData>
  <sheetProtection algorithmName="SHA-512" hashValue="ux/bgpN4m7KEVnI6mCdPhf+l1d6pUW28EEA2Wcmk4bcMQelxhmIwCiT+QLp4RARRkZnmQwO0nT4cC5c5Hm4I5A==" saltValue="9JrTEmauCrkNl0P/rWfeiA==" spinCount="100000" sheet="1" objects="1" scenarios="1"/>
  <protectedRanges>
    <protectedRange sqref="D70:D76 D80:D86 D15:D66 H70:H76 H80:H86 H15:H66 I53:I66 E53:E66" name="Editable Cells"/>
  </protectedRanges>
  <mergeCells count="217">
    <mergeCell ref="I3:K3"/>
    <mergeCell ref="I5:J5"/>
    <mergeCell ref="I6:J6"/>
    <mergeCell ref="I7:J7"/>
    <mergeCell ref="I8:J8"/>
    <mergeCell ref="I9:J9"/>
    <mergeCell ref="I10:J10"/>
    <mergeCell ref="I11:J11"/>
    <mergeCell ref="A3:C3"/>
    <mergeCell ref="A4:B4"/>
    <mergeCell ref="A5:B5"/>
    <mergeCell ref="A6:B6"/>
    <mergeCell ref="A7:B7"/>
    <mergeCell ref="E3:G3"/>
    <mergeCell ref="A8:B8"/>
    <mergeCell ref="A9:B9"/>
    <mergeCell ref="A10:B10"/>
    <mergeCell ref="A11:B11"/>
    <mergeCell ref="A167:I167"/>
    <mergeCell ref="A168:I168"/>
    <mergeCell ref="A169:I169"/>
    <mergeCell ref="A143:I143"/>
    <mergeCell ref="A144:I144"/>
    <mergeCell ref="A145:I145"/>
    <mergeCell ref="A146:I146"/>
    <mergeCell ref="A147:I147"/>
    <mergeCell ref="A148:I148"/>
    <mergeCell ref="A149:I149"/>
    <mergeCell ref="A158:I158"/>
    <mergeCell ref="A159:I159"/>
    <mergeCell ref="A160:I160"/>
    <mergeCell ref="A161:I161"/>
    <mergeCell ref="A162:I162"/>
    <mergeCell ref="A163:I163"/>
    <mergeCell ref="A164:I164"/>
    <mergeCell ref="A165:I165"/>
    <mergeCell ref="A166:I166"/>
    <mergeCell ref="A206:I206"/>
    <mergeCell ref="A207:I207"/>
    <mergeCell ref="A208:I208"/>
    <mergeCell ref="A209:I209"/>
    <mergeCell ref="A259:I259"/>
    <mergeCell ref="A260:I260"/>
    <mergeCell ref="A261:I261"/>
    <mergeCell ref="A222:I222"/>
    <mergeCell ref="A223:I223"/>
    <mergeCell ref="A224:I224"/>
    <mergeCell ref="A225:I225"/>
    <mergeCell ref="A226:I226"/>
    <mergeCell ref="A227:I227"/>
    <mergeCell ref="A228:I228"/>
    <mergeCell ref="A229:I229"/>
    <mergeCell ref="A230:I230"/>
    <mergeCell ref="A231:I231"/>
    <mergeCell ref="A232:I232"/>
    <mergeCell ref="A238:I238"/>
    <mergeCell ref="A239:I239"/>
    <mergeCell ref="A240:I240"/>
    <mergeCell ref="A241:I241"/>
    <mergeCell ref="A250:I250"/>
    <mergeCell ref="A251:I251"/>
    <mergeCell ref="A118:I118"/>
    <mergeCell ref="A119:I119"/>
    <mergeCell ref="A120:I120"/>
    <mergeCell ref="A121:I121"/>
    <mergeCell ref="A122:I122"/>
    <mergeCell ref="A123:I123"/>
    <mergeCell ref="A210:I210"/>
    <mergeCell ref="A211:I211"/>
    <mergeCell ref="A212:I212"/>
    <mergeCell ref="A186:I186"/>
    <mergeCell ref="A187:I187"/>
    <mergeCell ref="A188:I188"/>
    <mergeCell ref="A189:I189"/>
    <mergeCell ref="A190:I190"/>
    <mergeCell ref="A191:I191"/>
    <mergeCell ref="A197:I197"/>
    <mergeCell ref="A198:I198"/>
    <mergeCell ref="A199:I199"/>
    <mergeCell ref="A200:I200"/>
    <mergeCell ref="A201:I201"/>
    <mergeCell ref="A202:I202"/>
    <mergeCell ref="A203:I203"/>
    <mergeCell ref="A204:I204"/>
    <mergeCell ref="A205:I205"/>
    <mergeCell ref="A109:I109"/>
    <mergeCell ref="A110:I110"/>
    <mergeCell ref="A111:I111"/>
    <mergeCell ref="A112:I112"/>
    <mergeCell ref="A113:I113"/>
    <mergeCell ref="A114:I114"/>
    <mergeCell ref="A115:I115"/>
    <mergeCell ref="A116:I116"/>
    <mergeCell ref="A117:I117"/>
    <mergeCell ref="A1:M1"/>
    <mergeCell ref="E13:F13"/>
    <mergeCell ref="I13:J13"/>
    <mergeCell ref="A43:C44"/>
    <mergeCell ref="E43:F43"/>
    <mergeCell ref="I43:J43"/>
    <mergeCell ref="A50:C51"/>
    <mergeCell ref="E50:F50"/>
    <mergeCell ref="I50:J50"/>
    <mergeCell ref="A13:C14"/>
    <mergeCell ref="A15:C15"/>
    <mergeCell ref="A16:C16"/>
    <mergeCell ref="A17:C17"/>
    <mergeCell ref="A18:C18"/>
    <mergeCell ref="A19:C19"/>
    <mergeCell ref="A20:C20"/>
    <mergeCell ref="A21:C21"/>
    <mergeCell ref="A32:C32"/>
    <mergeCell ref="A33:C33"/>
    <mergeCell ref="A34:C34"/>
    <mergeCell ref="A35:C35"/>
    <mergeCell ref="A36:C36"/>
    <mergeCell ref="A37:C37"/>
    <mergeCell ref="A48:C48"/>
    <mergeCell ref="A22:C22"/>
    <mergeCell ref="A23:C23"/>
    <mergeCell ref="A24:C24"/>
    <mergeCell ref="A25:C25"/>
    <mergeCell ref="A26:C26"/>
    <mergeCell ref="A27:C27"/>
    <mergeCell ref="A47:C47"/>
    <mergeCell ref="A107:I107"/>
    <mergeCell ref="A108:I108"/>
    <mergeCell ref="A54:C54"/>
    <mergeCell ref="A38:C38"/>
    <mergeCell ref="A39:C39"/>
    <mergeCell ref="A40:C40"/>
    <mergeCell ref="A41:C41"/>
    <mergeCell ref="A45:C45"/>
    <mergeCell ref="A46:C46"/>
    <mergeCell ref="A52:C52"/>
    <mergeCell ref="A53:C53"/>
    <mergeCell ref="A28:C28"/>
    <mergeCell ref="A29:C29"/>
    <mergeCell ref="A30:C30"/>
    <mergeCell ref="A31:C31"/>
    <mergeCell ref="A124:I124"/>
    <mergeCell ref="A125:I125"/>
    <mergeCell ref="A126:I126"/>
    <mergeCell ref="A127:I127"/>
    <mergeCell ref="A128:I128"/>
    <mergeCell ref="A129:I129"/>
    <mergeCell ref="A130:I130"/>
    <mergeCell ref="A131:I131"/>
    <mergeCell ref="A132:I132"/>
    <mergeCell ref="A133:I133"/>
    <mergeCell ref="A134:I134"/>
    <mergeCell ref="A135:I135"/>
    <mergeCell ref="A136:I136"/>
    <mergeCell ref="A137:I137"/>
    <mergeCell ref="A138:I138"/>
    <mergeCell ref="A139:I139"/>
    <mergeCell ref="A140:I140"/>
    <mergeCell ref="A141:I141"/>
    <mergeCell ref="A142:I142"/>
    <mergeCell ref="A156:I156"/>
    <mergeCell ref="A157:I157"/>
    <mergeCell ref="A150:I150"/>
    <mergeCell ref="A151:I151"/>
    <mergeCell ref="A152:I152"/>
    <mergeCell ref="A153:I153"/>
    <mergeCell ref="A154:I154"/>
    <mergeCell ref="A155:I155"/>
    <mergeCell ref="A170:I170"/>
    <mergeCell ref="A171:I171"/>
    <mergeCell ref="A172:I172"/>
    <mergeCell ref="A173:I173"/>
    <mergeCell ref="A192:I192"/>
    <mergeCell ref="A193:I193"/>
    <mergeCell ref="A194:I194"/>
    <mergeCell ref="A195:I195"/>
    <mergeCell ref="A196:I196"/>
    <mergeCell ref="A183:I183"/>
    <mergeCell ref="A184:I184"/>
    <mergeCell ref="A185:I185"/>
    <mergeCell ref="A174:I174"/>
    <mergeCell ref="A175:I175"/>
    <mergeCell ref="A176:I176"/>
    <mergeCell ref="A177:I177"/>
    <mergeCell ref="A178:I178"/>
    <mergeCell ref="A179:I179"/>
    <mergeCell ref="A180:I180"/>
    <mergeCell ref="A181:I181"/>
    <mergeCell ref="A182:I182"/>
    <mergeCell ref="A213:I213"/>
    <mergeCell ref="A214:I214"/>
    <mergeCell ref="A215:I215"/>
    <mergeCell ref="A216:I216"/>
    <mergeCell ref="A217:I217"/>
    <mergeCell ref="A252:I252"/>
    <mergeCell ref="A253:I253"/>
    <mergeCell ref="A254:I254"/>
    <mergeCell ref="A255:I255"/>
    <mergeCell ref="A242:I242"/>
    <mergeCell ref="A243:I243"/>
    <mergeCell ref="A244:I244"/>
    <mergeCell ref="A245:I245"/>
    <mergeCell ref="A256:I256"/>
    <mergeCell ref="A257:I257"/>
    <mergeCell ref="A258:I258"/>
    <mergeCell ref="A218:I218"/>
    <mergeCell ref="A219:I219"/>
    <mergeCell ref="A220:I220"/>
    <mergeCell ref="A221:I221"/>
    <mergeCell ref="A233:I233"/>
    <mergeCell ref="A234:I234"/>
    <mergeCell ref="A235:I235"/>
    <mergeCell ref="A236:I236"/>
    <mergeCell ref="A237:I237"/>
    <mergeCell ref="A246:I246"/>
    <mergeCell ref="A247:I247"/>
    <mergeCell ref="A248:I248"/>
    <mergeCell ref="A249:I249"/>
  </mergeCells>
  <conditionalFormatting sqref="E15:E41">
    <cfRule type="cellIs" dxfId="4" priority="4" operator="greaterThan">
      <formula>0</formula>
    </cfRule>
    <cfRule type="cellIs" dxfId="3" priority="5" operator="greaterThan">
      <formula>0</formula>
    </cfRule>
  </conditionalFormatting>
  <conditionalFormatting sqref="E15:J41 E45:H48 E52:J54">
    <cfRule type="cellIs" dxfId="2" priority="3" operator="greaterThan">
      <formula>0</formula>
    </cfRule>
  </conditionalFormatting>
  <conditionalFormatting sqref="I45:I48">
    <cfRule type="cellIs" dxfId="1" priority="2" operator="greaterThan">
      <formula>0</formula>
    </cfRule>
  </conditionalFormatting>
  <conditionalFormatting sqref="J45:J48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P296"/>
  <sheetViews>
    <sheetView workbookViewId="0">
      <selection activeCell="A16" sqref="A16:C16"/>
    </sheetView>
  </sheetViews>
  <sheetFormatPr defaultColWidth="9.109375" defaultRowHeight="13.2" x14ac:dyDescent="0.25"/>
  <cols>
    <col min="1" max="2" width="12.109375" style="36" customWidth="1"/>
    <col min="3" max="3" width="11.5546875" style="36" customWidth="1"/>
    <col min="4" max="4" width="18.5546875" style="36" customWidth="1"/>
    <col min="5" max="5" width="10.6640625" style="36" customWidth="1"/>
    <col min="6" max="6" width="33.44140625" style="36" customWidth="1"/>
    <col min="7" max="7" width="9.109375" style="36"/>
    <col min="8" max="8" width="10.6640625" style="36" customWidth="1"/>
    <col min="9" max="9" width="23.44140625" style="36" customWidth="1"/>
    <col min="10" max="10" width="63.109375" style="36" bestFit="1" customWidth="1"/>
    <col min="11" max="12" width="10.6640625" style="36" customWidth="1"/>
    <col min="13" max="13" width="26.6640625" style="36" customWidth="1"/>
    <col min="14" max="14" width="23.33203125" style="36" customWidth="1"/>
    <col min="15" max="15" width="20.44140625" style="36" customWidth="1"/>
    <col min="16" max="16" width="11.33203125" style="36" customWidth="1"/>
    <col min="17" max="16384" width="9.109375" style="36"/>
  </cols>
  <sheetData>
    <row r="1" spans="1:16" ht="35.4" thickBot="1" x14ac:dyDescent="0.3">
      <c r="A1" s="305" t="s">
        <v>132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7"/>
    </row>
    <row r="2" spans="1:16" ht="40.200000000000003" thickBot="1" x14ac:dyDescent="0.3">
      <c r="A2" s="190" t="s">
        <v>318</v>
      </c>
      <c r="B2" s="191" t="s">
        <v>296</v>
      </c>
      <c r="C2" s="191" t="s">
        <v>319</v>
      </c>
      <c r="D2" s="191" t="s">
        <v>320</v>
      </c>
      <c r="E2" s="191" t="s">
        <v>321</v>
      </c>
      <c r="F2" s="191" t="s">
        <v>322</v>
      </c>
      <c r="G2" s="192" t="s">
        <v>268</v>
      </c>
      <c r="H2" s="191" t="s">
        <v>323</v>
      </c>
      <c r="I2" s="191" t="s">
        <v>215</v>
      </c>
      <c r="J2" s="191" t="s">
        <v>245</v>
      </c>
      <c r="K2" s="191" t="s">
        <v>324</v>
      </c>
      <c r="L2" s="191" t="s">
        <v>325</v>
      </c>
      <c r="M2" s="192" t="s">
        <v>326</v>
      </c>
      <c r="N2" s="192" t="s">
        <v>327</v>
      </c>
      <c r="O2" s="192" t="s">
        <v>266</v>
      </c>
      <c r="P2" s="192" t="s">
        <v>267</v>
      </c>
    </row>
    <row r="3" spans="1:16" ht="15.9" customHeight="1" thickBot="1" x14ac:dyDescent="0.3">
      <c r="A3" s="37"/>
      <c r="B3" s="193" t="str">
        <f>IF(ISBLANK('Employees &amp; COBRA Enrollees'!BR299),"",'Employees &amp; COBRA Enrollees'!BR299)</f>
        <v>Yes</v>
      </c>
      <c r="C3" s="194" t="str">
        <f>IF(ISBLANK('Employees &amp; COBRA Enrollees'!P299),"",'Employees &amp; COBRA Enrollees'!P299)</f>
        <v/>
      </c>
      <c r="D3" s="195" t="str">
        <f>IF(ISBLANK('Employees &amp; COBRA Enrollees'!Q299),"",'Employees &amp; COBRA Enrollees'!Q299)</f>
        <v/>
      </c>
      <c r="E3" s="196" t="str">
        <f>IF(ISBLANK('Employees &amp; COBRA Enrollees'!Y299),"",'Employees &amp; COBRA Enrollees'!Y299)</f>
        <v/>
      </c>
      <c r="F3" s="197" t="str">
        <f>'Employees &amp; COBRA Enrollees'!V299&amp;" "&amp;'Employees &amp; COBRA Enrollees'!U299</f>
        <v xml:space="preserve"> </v>
      </c>
      <c r="G3" s="198" t="str">
        <f>IF(ISBLANK('Employees &amp; COBRA Enrollees'!AQ299),"",'Employees &amp; COBRA Enrollees'!AQ299)</f>
        <v/>
      </c>
      <c r="H3" s="199" t="str">
        <f>IF(ISBLANK('Employees &amp; COBRA Enrollees'!Y299),"",DATEDIF(E3,C3,"y"))</f>
        <v/>
      </c>
      <c r="I3" s="200" t="str">
        <f>IF(ISBLANK('Employees &amp; COBRA Enrollees'!S299),"",'Employees &amp; COBRA Enrollees'!S299)</f>
        <v/>
      </c>
      <c r="J3" s="201" t="str">
        <f>IF(ISBLANK('Employees &amp; COBRA Enrollees'!A299),"",'Employees &amp; COBRA Enrollees'!A299&amp;" "&amp;'Employees &amp; COBRA Enrollees'!B299)</f>
        <v/>
      </c>
      <c r="K3" s="196" t="str">
        <f>IF(ISBLANK('Employees &amp; COBRA Enrollees'!A299),"",'Employees &amp; COBRA Enrollees'!AC299)</f>
        <v/>
      </c>
      <c r="L3" s="196" t="str">
        <f>IF(ISBLANK('Employees &amp; COBRA Enrollees'!Z299),"",'Employees &amp; COBRA Enrollees'!Z299)</f>
        <v/>
      </c>
      <c r="M3" s="202" t="str">
        <f>IF(ISBLANK('Employees &amp; COBRA Enrollees'!AM299),"",'Employees &amp; COBRA Enrollees'!AM299)</f>
        <v/>
      </c>
      <c r="N3" s="202" t="str">
        <f>IF(ISBLANK('Employees &amp; COBRA Enrollees'!AN299),"",'Employees &amp; COBRA Enrollees'!AN299)</f>
        <v/>
      </c>
      <c r="O3" s="202" t="str">
        <f>IF(ISBLANK('Employees &amp; COBRA Enrollees'!AO299),"",'Employees &amp; COBRA Enrollees'!AO299)</f>
        <v/>
      </c>
      <c r="P3" s="202" t="str">
        <f>IF(ISBLANK('Employees &amp; COBRA Enrollees'!AP299),"",'Employees &amp; COBRA Enrollees'!AP299)</f>
        <v/>
      </c>
    </row>
    <row r="4" spans="1:16" ht="15.9" customHeight="1" thickBot="1" x14ac:dyDescent="0.3">
      <c r="A4" s="37"/>
      <c r="B4" s="193" t="str">
        <f>IF(ISBLANK('Employees &amp; COBRA Enrollees'!BR590),"",'Employees &amp; COBRA Enrollees'!BR590)</f>
        <v>Yes</v>
      </c>
      <c r="C4" s="194" t="str">
        <f>IF(ISBLANK('Employees &amp; COBRA Enrollees'!P590),"",'Employees &amp; COBRA Enrollees'!P590)</f>
        <v/>
      </c>
      <c r="D4" s="195" t="str">
        <f>IF(ISBLANK('Employees &amp; COBRA Enrollees'!Q590),"",'Employees &amp; COBRA Enrollees'!Q590)</f>
        <v/>
      </c>
      <c r="E4" s="196" t="str">
        <f>IF(ISBLANK('Employees &amp; COBRA Enrollees'!Y590),"",'Employees &amp; COBRA Enrollees'!Y590)</f>
        <v/>
      </c>
      <c r="F4" s="197" t="str">
        <f>'Employees &amp; COBRA Enrollees'!V590&amp;" "&amp;'Employees &amp; COBRA Enrollees'!U590</f>
        <v xml:space="preserve"> </v>
      </c>
      <c r="G4" s="198" t="str">
        <f>IF(ISBLANK('Employees &amp; COBRA Enrollees'!AQ590),"",'Employees &amp; COBRA Enrollees'!AQ590)</f>
        <v/>
      </c>
      <c r="H4" s="199" t="str">
        <f>IF(ISBLANK('Employees &amp; COBRA Enrollees'!Y590),"",DATEDIF(E4,C4,"y"))</f>
        <v/>
      </c>
      <c r="I4" s="200" t="str">
        <f>IF(ISBLANK('Employees &amp; COBRA Enrollees'!S590),"",'Employees &amp; COBRA Enrollees'!S590)</f>
        <v/>
      </c>
      <c r="J4" s="201" t="str">
        <f>IF(ISBLANK('Employees &amp; COBRA Enrollees'!A590),"",'Employees &amp; COBRA Enrollees'!A590&amp;" "&amp;'Employees &amp; COBRA Enrollees'!B590)</f>
        <v/>
      </c>
      <c r="K4" s="196" t="str">
        <f>IF(ISBLANK('Employees &amp; COBRA Enrollees'!A590),"",'Employees &amp; COBRA Enrollees'!AC590)</f>
        <v/>
      </c>
      <c r="L4" s="196" t="str">
        <f>IF(ISBLANK('Employees &amp; COBRA Enrollees'!Z590),"",'Employees &amp; COBRA Enrollees'!Z590)</f>
        <v/>
      </c>
      <c r="M4" s="202" t="str">
        <f>IF(ISBLANK('Employees &amp; COBRA Enrollees'!AM590),"",'Employees &amp; COBRA Enrollees'!AM590)</f>
        <v/>
      </c>
      <c r="N4" s="202" t="str">
        <f>IF(ISBLANK('Employees &amp; COBRA Enrollees'!AN590),"",'Employees &amp; COBRA Enrollees'!AN590)</f>
        <v/>
      </c>
      <c r="O4" s="202" t="str">
        <f>IF(ISBLANK('Employees &amp; COBRA Enrollees'!AO590),"",'Employees &amp; COBRA Enrollees'!AO590)</f>
        <v/>
      </c>
      <c r="P4" s="202" t="str">
        <f>IF(ISBLANK('Employees &amp; COBRA Enrollees'!AP590),"",'Employees &amp; COBRA Enrollees'!AP590)</f>
        <v/>
      </c>
    </row>
    <row r="5" spans="1:16" ht="15.9" customHeight="1" thickBot="1" x14ac:dyDescent="0.3">
      <c r="A5" s="37"/>
      <c r="B5" s="193" t="str">
        <f>IF(ISBLANK('Employees &amp; COBRA Enrollees'!BR591),"",'Employees &amp; COBRA Enrollees'!BR591)</f>
        <v>Yes</v>
      </c>
      <c r="C5" s="194" t="str">
        <f>IF(ISBLANK('Employees &amp; COBRA Enrollees'!P591),"",'Employees &amp; COBRA Enrollees'!P591)</f>
        <v/>
      </c>
      <c r="D5" s="195" t="str">
        <f>IF(ISBLANK('Employees &amp; COBRA Enrollees'!Q591),"",'Employees &amp; COBRA Enrollees'!Q591)</f>
        <v/>
      </c>
      <c r="E5" s="196" t="str">
        <f>IF(ISBLANK('Employees &amp; COBRA Enrollees'!Y591),"",'Employees &amp; COBRA Enrollees'!Y591)</f>
        <v/>
      </c>
      <c r="F5" s="197" t="str">
        <f>'Employees &amp; COBRA Enrollees'!V591&amp;" "&amp;'Employees &amp; COBRA Enrollees'!U591</f>
        <v xml:space="preserve"> </v>
      </c>
      <c r="G5" s="198" t="str">
        <f>IF(ISBLANK('Employees &amp; COBRA Enrollees'!AQ591),"",'Employees &amp; COBRA Enrollees'!AQ591)</f>
        <v/>
      </c>
      <c r="H5" s="199" t="str">
        <f>IF(ISBLANK('Employees &amp; COBRA Enrollees'!Y591),"",DATEDIF(E5,C5,"y"))</f>
        <v/>
      </c>
      <c r="I5" s="200" t="str">
        <f>IF(ISBLANK('Employees &amp; COBRA Enrollees'!S591),"",'Employees &amp; COBRA Enrollees'!S591)</f>
        <v/>
      </c>
      <c r="J5" s="201" t="str">
        <f>IF(ISBLANK('Employees &amp; COBRA Enrollees'!A591),"",'Employees &amp; COBRA Enrollees'!A591&amp;" "&amp;'Employees &amp; COBRA Enrollees'!B591)</f>
        <v/>
      </c>
      <c r="K5" s="196" t="str">
        <f>IF(ISBLANK('Employees &amp; COBRA Enrollees'!A591),"",'Employees &amp; COBRA Enrollees'!AC591)</f>
        <v/>
      </c>
      <c r="L5" s="196" t="str">
        <f>IF(ISBLANK('Employees &amp; COBRA Enrollees'!Z591),"",'Employees &amp; COBRA Enrollees'!Z591)</f>
        <v/>
      </c>
      <c r="M5" s="202" t="str">
        <f>IF(ISBLANK('Employees &amp; COBRA Enrollees'!AM591),"",'Employees &amp; COBRA Enrollees'!AM591)</f>
        <v/>
      </c>
      <c r="N5" s="202" t="str">
        <f>IF(ISBLANK('Employees &amp; COBRA Enrollees'!AN591),"",'Employees &amp; COBRA Enrollees'!AN591)</f>
        <v/>
      </c>
      <c r="O5" s="202" t="str">
        <f>IF(ISBLANK('Employees &amp; COBRA Enrollees'!AO591),"",'Employees &amp; COBRA Enrollees'!AO591)</f>
        <v/>
      </c>
      <c r="P5" s="202" t="str">
        <f>IF(ISBLANK('Employees &amp; COBRA Enrollees'!AP591),"",'Employees &amp; COBRA Enrollees'!AP591)</f>
        <v/>
      </c>
    </row>
    <row r="6" spans="1:16" ht="15.9" customHeight="1" thickBot="1" x14ac:dyDescent="0.3">
      <c r="A6" s="37"/>
      <c r="B6" s="193" t="str">
        <f>IF(ISBLANK('Employees &amp; COBRA Enrollees'!BR592),"",'Employees &amp; COBRA Enrollees'!BR592)</f>
        <v>Yes</v>
      </c>
      <c r="C6" s="194" t="str">
        <f>IF(ISBLANK('Employees &amp; COBRA Enrollees'!P592),"",'Employees &amp; COBRA Enrollees'!P592)</f>
        <v/>
      </c>
      <c r="D6" s="195" t="str">
        <f>IF(ISBLANK('Employees &amp; COBRA Enrollees'!Q592),"",'Employees &amp; COBRA Enrollees'!Q592)</f>
        <v/>
      </c>
      <c r="E6" s="196" t="str">
        <f>IF(ISBLANK('Employees &amp; COBRA Enrollees'!Y592),"",'Employees &amp; COBRA Enrollees'!Y592)</f>
        <v/>
      </c>
      <c r="F6" s="197" t="str">
        <f>'Employees &amp; COBRA Enrollees'!V592&amp;" "&amp;'Employees &amp; COBRA Enrollees'!U592</f>
        <v xml:space="preserve"> </v>
      </c>
      <c r="G6" s="198" t="str">
        <f>IF(ISBLANK('Employees &amp; COBRA Enrollees'!AQ592),"",'Employees &amp; COBRA Enrollees'!AQ592)</f>
        <v/>
      </c>
      <c r="H6" s="199" t="str">
        <f>IF(ISBLANK('Employees &amp; COBRA Enrollees'!Y592),"",DATEDIF(E6,C6,"y"))</f>
        <v/>
      </c>
      <c r="I6" s="200" t="str">
        <f>IF(ISBLANK('Employees &amp; COBRA Enrollees'!S592),"",'Employees &amp; COBRA Enrollees'!S592)</f>
        <v/>
      </c>
      <c r="J6" s="201" t="str">
        <f>IF(ISBLANK('Employees &amp; COBRA Enrollees'!A592),"",'Employees &amp; COBRA Enrollees'!A592&amp;" "&amp;'Employees &amp; COBRA Enrollees'!B592)</f>
        <v/>
      </c>
      <c r="K6" s="196" t="str">
        <f>IF(ISBLANK('Employees &amp; COBRA Enrollees'!A592),"",'Employees &amp; COBRA Enrollees'!AC592)</f>
        <v/>
      </c>
      <c r="L6" s="196" t="str">
        <f>IF(ISBLANK('Employees &amp; COBRA Enrollees'!Z592),"",'Employees &amp; COBRA Enrollees'!Z592)</f>
        <v/>
      </c>
      <c r="M6" s="202" t="str">
        <f>IF(ISBLANK('Employees &amp; COBRA Enrollees'!AM592),"",'Employees &amp; COBRA Enrollees'!AM592)</f>
        <v/>
      </c>
      <c r="N6" s="202" t="str">
        <f>IF(ISBLANK('Employees &amp; COBRA Enrollees'!AN592),"",'Employees &amp; COBRA Enrollees'!AN592)</f>
        <v/>
      </c>
      <c r="O6" s="202" t="str">
        <f>IF(ISBLANK('Employees &amp; COBRA Enrollees'!AO592),"",'Employees &amp; COBRA Enrollees'!AO592)</f>
        <v/>
      </c>
      <c r="P6" s="202" t="str">
        <f>IF(ISBLANK('Employees &amp; COBRA Enrollees'!AP592),"",'Employees &amp; COBRA Enrollees'!AP592)</f>
        <v/>
      </c>
    </row>
    <row r="7" spans="1:16" ht="15.9" customHeight="1" thickBot="1" x14ac:dyDescent="0.3">
      <c r="A7" s="37"/>
      <c r="B7" s="193" t="str">
        <f>IF(ISBLANK('Employees &amp; COBRA Enrollees'!BR593),"",'Employees &amp; COBRA Enrollees'!BR593)</f>
        <v>Yes</v>
      </c>
      <c r="C7" s="194" t="str">
        <f>IF(ISBLANK('Employees &amp; COBRA Enrollees'!P593),"",'Employees &amp; COBRA Enrollees'!P593)</f>
        <v/>
      </c>
      <c r="D7" s="195" t="str">
        <f>IF(ISBLANK('Employees &amp; COBRA Enrollees'!Q593),"",'Employees &amp; COBRA Enrollees'!Q593)</f>
        <v/>
      </c>
      <c r="E7" s="196" t="str">
        <f>IF(ISBLANK('Employees &amp; COBRA Enrollees'!Y593),"",'Employees &amp; COBRA Enrollees'!Y593)</f>
        <v/>
      </c>
      <c r="F7" s="197" t="str">
        <f>'Employees &amp; COBRA Enrollees'!V593&amp;" "&amp;'Employees &amp; COBRA Enrollees'!U593</f>
        <v xml:space="preserve"> </v>
      </c>
      <c r="G7" s="198" t="str">
        <f>IF(ISBLANK('Employees &amp; COBRA Enrollees'!AQ593),"",'Employees &amp; COBRA Enrollees'!AQ593)</f>
        <v/>
      </c>
      <c r="H7" s="199" t="str">
        <f>IF(ISBLANK('Employees &amp; COBRA Enrollees'!Y593),"",DATEDIF(E7,C7,"y"))</f>
        <v/>
      </c>
      <c r="I7" s="200" t="str">
        <f>IF(ISBLANK('Employees &amp; COBRA Enrollees'!S593),"",'Employees &amp; COBRA Enrollees'!S593)</f>
        <v/>
      </c>
      <c r="J7" s="201" t="str">
        <f>IF(ISBLANK('Employees &amp; COBRA Enrollees'!A593),"",'Employees &amp; COBRA Enrollees'!A593&amp;" "&amp;'Employees &amp; COBRA Enrollees'!B593)</f>
        <v/>
      </c>
      <c r="K7" s="196" t="str">
        <f>IF(ISBLANK('Employees &amp; COBRA Enrollees'!A593),"",'Employees &amp; COBRA Enrollees'!AC593)</f>
        <v/>
      </c>
      <c r="L7" s="196" t="str">
        <f>IF(ISBLANK('Employees &amp; COBRA Enrollees'!Z593),"",'Employees &amp; COBRA Enrollees'!Z593)</f>
        <v/>
      </c>
      <c r="M7" s="202" t="str">
        <f>IF(ISBLANK('Employees &amp; COBRA Enrollees'!AM593),"",'Employees &amp; COBRA Enrollees'!AM593)</f>
        <v/>
      </c>
      <c r="N7" s="202" t="str">
        <f>IF(ISBLANK('Employees &amp; COBRA Enrollees'!AN593),"",'Employees &amp; COBRA Enrollees'!AN593)</f>
        <v/>
      </c>
      <c r="O7" s="202" t="str">
        <f>IF(ISBLANK('Employees &amp; COBRA Enrollees'!AO593),"",'Employees &amp; COBRA Enrollees'!AO593)</f>
        <v/>
      </c>
      <c r="P7" s="202" t="str">
        <f>IF(ISBLANK('Employees &amp; COBRA Enrollees'!AP593),"",'Employees &amp; COBRA Enrollees'!AP593)</f>
        <v/>
      </c>
    </row>
    <row r="8" spans="1:16" ht="15.9" customHeight="1" thickBot="1" x14ac:dyDescent="0.3">
      <c r="A8" s="37"/>
      <c r="B8" s="193" t="str">
        <f>IF(ISBLANK('Employees &amp; COBRA Enrollees'!BR594),"",'Employees &amp; COBRA Enrollees'!BR594)</f>
        <v>Yes</v>
      </c>
      <c r="C8" s="194" t="str">
        <f>IF(ISBLANK('Employees &amp; COBRA Enrollees'!P594),"",'Employees &amp; COBRA Enrollees'!P594)</f>
        <v/>
      </c>
      <c r="D8" s="195" t="str">
        <f>IF(ISBLANK('Employees &amp; COBRA Enrollees'!Q594),"",'Employees &amp; COBRA Enrollees'!Q594)</f>
        <v/>
      </c>
      <c r="E8" s="196" t="str">
        <f>IF(ISBLANK('Employees &amp; COBRA Enrollees'!Y594),"",'Employees &amp; COBRA Enrollees'!Y594)</f>
        <v/>
      </c>
      <c r="F8" s="197" t="str">
        <f>'Employees &amp; COBRA Enrollees'!V594&amp;" "&amp;'Employees &amp; COBRA Enrollees'!U594</f>
        <v xml:space="preserve"> </v>
      </c>
      <c r="G8" s="198" t="str">
        <f>IF(ISBLANK('Employees &amp; COBRA Enrollees'!AQ594),"",'Employees &amp; COBRA Enrollees'!AQ594)</f>
        <v/>
      </c>
      <c r="H8" s="199" t="str">
        <f>IF(ISBLANK('Employees &amp; COBRA Enrollees'!Y594),"",DATEDIF(E8,C8,"y"))</f>
        <v/>
      </c>
      <c r="I8" s="200" t="str">
        <f>IF(ISBLANK('Employees &amp; COBRA Enrollees'!S594),"",'Employees &amp; COBRA Enrollees'!S594)</f>
        <v/>
      </c>
      <c r="J8" s="201" t="str">
        <f>IF(ISBLANK('Employees &amp; COBRA Enrollees'!A594),"",'Employees &amp; COBRA Enrollees'!A594&amp;" "&amp;'Employees &amp; COBRA Enrollees'!B594)</f>
        <v/>
      </c>
      <c r="K8" s="196" t="str">
        <f>IF(ISBLANK('Employees &amp; COBRA Enrollees'!A594),"",'Employees &amp; COBRA Enrollees'!AC594)</f>
        <v/>
      </c>
      <c r="L8" s="196" t="str">
        <f>IF(ISBLANK('Employees &amp; COBRA Enrollees'!Z594),"",'Employees &amp; COBRA Enrollees'!Z594)</f>
        <v/>
      </c>
      <c r="M8" s="202" t="str">
        <f>IF(ISBLANK('Employees &amp; COBRA Enrollees'!AM594),"",'Employees &amp; COBRA Enrollees'!AM594)</f>
        <v/>
      </c>
      <c r="N8" s="202" t="str">
        <f>IF(ISBLANK('Employees &amp; COBRA Enrollees'!AN594),"",'Employees &amp; COBRA Enrollees'!AN594)</f>
        <v/>
      </c>
      <c r="O8" s="202" t="str">
        <f>IF(ISBLANK('Employees &amp; COBRA Enrollees'!AO594),"",'Employees &amp; COBRA Enrollees'!AO594)</f>
        <v/>
      </c>
      <c r="P8" s="202" t="str">
        <f>IF(ISBLANK('Employees &amp; COBRA Enrollees'!AP594),"",'Employees &amp; COBRA Enrollees'!AP594)</f>
        <v/>
      </c>
    </row>
    <row r="9" spans="1:16" ht="15.9" customHeight="1" thickBot="1" x14ac:dyDescent="0.3">
      <c r="A9" s="37"/>
      <c r="B9" s="193" t="str">
        <f>IF(ISBLANK('Employees &amp; COBRA Enrollees'!BR595),"",'Employees &amp; COBRA Enrollees'!BR595)</f>
        <v>Yes</v>
      </c>
      <c r="C9" s="194" t="str">
        <f>IF(ISBLANK('Employees &amp; COBRA Enrollees'!P595),"",'Employees &amp; COBRA Enrollees'!P595)</f>
        <v/>
      </c>
      <c r="D9" s="195" t="str">
        <f>IF(ISBLANK('Employees &amp; COBRA Enrollees'!Q595),"",'Employees &amp; COBRA Enrollees'!Q595)</f>
        <v/>
      </c>
      <c r="E9" s="196" t="str">
        <f>IF(ISBLANK('Employees &amp; COBRA Enrollees'!Y595),"",'Employees &amp; COBRA Enrollees'!Y595)</f>
        <v/>
      </c>
      <c r="F9" s="197" t="str">
        <f>'Employees &amp; COBRA Enrollees'!V595&amp;" "&amp;'Employees &amp; COBRA Enrollees'!U595</f>
        <v xml:space="preserve"> </v>
      </c>
      <c r="G9" s="198" t="str">
        <f>IF(ISBLANK('Employees &amp; COBRA Enrollees'!AQ595),"",'Employees &amp; COBRA Enrollees'!AQ595)</f>
        <v/>
      </c>
      <c r="H9" s="199" t="str">
        <f>IF(ISBLANK('Employees &amp; COBRA Enrollees'!Y595),"",DATEDIF(E9,C9,"y"))</f>
        <v/>
      </c>
      <c r="I9" s="200" t="str">
        <f>IF(ISBLANK('Employees &amp; COBRA Enrollees'!S595),"",'Employees &amp; COBRA Enrollees'!S595)</f>
        <v/>
      </c>
      <c r="J9" s="201" t="str">
        <f>IF(ISBLANK('Employees &amp; COBRA Enrollees'!A595),"",'Employees &amp; COBRA Enrollees'!A595&amp;" "&amp;'Employees &amp; COBRA Enrollees'!B595)</f>
        <v/>
      </c>
      <c r="K9" s="196" t="str">
        <f>IF(ISBLANK('Employees &amp; COBRA Enrollees'!A595),"",'Employees &amp; COBRA Enrollees'!AC595)</f>
        <v/>
      </c>
      <c r="L9" s="196" t="str">
        <f>IF(ISBLANK('Employees &amp; COBRA Enrollees'!Z595),"",'Employees &amp; COBRA Enrollees'!Z595)</f>
        <v/>
      </c>
      <c r="M9" s="202" t="str">
        <f>IF(ISBLANK('Employees &amp; COBRA Enrollees'!AM595),"",'Employees &amp; COBRA Enrollees'!AM595)</f>
        <v/>
      </c>
      <c r="N9" s="202" t="str">
        <f>IF(ISBLANK('Employees &amp; COBRA Enrollees'!AN595),"",'Employees &amp; COBRA Enrollees'!AN595)</f>
        <v/>
      </c>
      <c r="O9" s="202" t="str">
        <f>IF(ISBLANK('Employees &amp; COBRA Enrollees'!AO595),"",'Employees &amp; COBRA Enrollees'!AO595)</f>
        <v/>
      </c>
      <c r="P9" s="202" t="str">
        <f>IF(ISBLANK('Employees &amp; COBRA Enrollees'!AP595),"",'Employees &amp; COBRA Enrollees'!AP595)</f>
        <v/>
      </c>
    </row>
    <row r="10" spans="1:16" ht="15.9" customHeight="1" thickBot="1" x14ac:dyDescent="0.3">
      <c r="A10" s="37"/>
      <c r="B10" s="193" t="str">
        <f>IF(ISBLANK('Employees &amp; COBRA Enrollees'!BR596),"",'Employees &amp; COBRA Enrollees'!BR596)</f>
        <v>Yes</v>
      </c>
      <c r="C10" s="194" t="str">
        <f>IF(ISBLANK('Employees &amp; COBRA Enrollees'!P596),"",'Employees &amp; COBRA Enrollees'!P596)</f>
        <v/>
      </c>
      <c r="D10" s="195" t="str">
        <f>IF(ISBLANK('Employees &amp; COBRA Enrollees'!Q596),"",'Employees &amp; COBRA Enrollees'!Q596)</f>
        <v/>
      </c>
      <c r="E10" s="196" t="str">
        <f>IF(ISBLANK('Employees &amp; COBRA Enrollees'!Y596),"",'Employees &amp; COBRA Enrollees'!Y596)</f>
        <v/>
      </c>
      <c r="F10" s="197" t="str">
        <f>'Employees &amp; COBRA Enrollees'!V596&amp;" "&amp;'Employees &amp; COBRA Enrollees'!U596</f>
        <v xml:space="preserve"> </v>
      </c>
      <c r="G10" s="198" t="str">
        <f>IF(ISBLANK('Employees &amp; COBRA Enrollees'!AQ596),"",'Employees &amp; COBRA Enrollees'!AQ596)</f>
        <v/>
      </c>
      <c r="H10" s="199" t="str">
        <f>IF(ISBLANK('Employees &amp; COBRA Enrollees'!Y596),"",DATEDIF(E10,C10,"y"))</f>
        <v/>
      </c>
      <c r="I10" s="200" t="str">
        <f>IF(ISBLANK('Employees &amp; COBRA Enrollees'!S596),"",'Employees &amp; COBRA Enrollees'!S596)</f>
        <v/>
      </c>
      <c r="J10" s="201" t="str">
        <f>IF(ISBLANK('Employees &amp; COBRA Enrollees'!A596),"",'Employees &amp; COBRA Enrollees'!A596&amp;" "&amp;'Employees &amp; COBRA Enrollees'!B596)</f>
        <v/>
      </c>
      <c r="K10" s="196" t="str">
        <f>IF(ISBLANK('Employees &amp; COBRA Enrollees'!A596),"",'Employees &amp; COBRA Enrollees'!AC596)</f>
        <v/>
      </c>
      <c r="L10" s="196" t="str">
        <f>IF(ISBLANK('Employees &amp; COBRA Enrollees'!Z596),"",'Employees &amp; COBRA Enrollees'!Z596)</f>
        <v/>
      </c>
      <c r="M10" s="202" t="str">
        <f>IF(ISBLANK('Employees &amp; COBRA Enrollees'!AM596),"",'Employees &amp; COBRA Enrollees'!AM596)</f>
        <v/>
      </c>
      <c r="N10" s="202" t="str">
        <f>IF(ISBLANK('Employees &amp; COBRA Enrollees'!AN596),"",'Employees &amp; COBRA Enrollees'!AN596)</f>
        <v/>
      </c>
      <c r="O10" s="202" t="str">
        <f>IF(ISBLANK('Employees &amp; COBRA Enrollees'!AO596),"",'Employees &amp; COBRA Enrollees'!AO596)</f>
        <v/>
      </c>
      <c r="P10" s="202" t="str">
        <f>IF(ISBLANK('Employees &amp; COBRA Enrollees'!AP596),"",'Employees &amp; COBRA Enrollees'!AP596)</f>
        <v/>
      </c>
    </row>
    <row r="11" spans="1:16" ht="15.9" customHeight="1" thickBot="1" x14ac:dyDescent="0.3">
      <c r="A11" s="37"/>
      <c r="B11" s="193" t="str">
        <f>IF(ISBLANK('Employees &amp; COBRA Enrollees'!BR597),"",'Employees &amp; COBRA Enrollees'!BR597)</f>
        <v>Yes</v>
      </c>
      <c r="C11" s="194" t="str">
        <f>IF(ISBLANK('Employees &amp; COBRA Enrollees'!P597),"",'Employees &amp; COBRA Enrollees'!P597)</f>
        <v/>
      </c>
      <c r="D11" s="195" t="str">
        <f>IF(ISBLANK('Employees &amp; COBRA Enrollees'!Q597),"",'Employees &amp; COBRA Enrollees'!Q597)</f>
        <v/>
      </c>
      <c r="E11" s="196" t="str">
        <f>IF(ISBLANK('Employees &amp; COBRA Enrollees'!Y597),"",'Employees &amp; COBRA Enrollees'!Y597)</f>
        <v/>
      </c>
      <c r="F11" s="197" t="str">
        <f>'Employees &amp; COBRA Enrollees'!V597&amp;" "&amp;'Employees &amp; COBRA Enrollees'!U597</f>
        <v xml:space="preserve"> </v>
      </c>
      <c r="G11" s="198" t="str">
        <f>IF(ISBLANK('Employees &amp; COBRA Enrollees'!AQ597),"",'Employees &amp; COBRA Enrollees'!AQ597)</f>
        <v/>
      </c>
      <c r="H11" s="199" t="str">
        <f>IF(ISBLANK('Employees &amp; COBRA Enrollees'!Y597),"",DATEDIF(E11,C11,"y"))</f>
        <v/>
      </c>
      <c r="I11" s="200" t="str">
        <f>IF(ISBLANK('Employees &amp; COBRA Enrollees'!S597),"",'Employees &amp; COBRA Enrollees'!S597)</f>
        <v/>
      </c>
      <c r="J11" s="201" t="str">
        <f>IF(ISBLANK('Employees &amp; COBRA Enrollees'!A597),"",'Employees &amp; COBRA Enrollees'!A597&amp;" "&amp;'Employees &amp; COBRA Enrollees'!B597)</f>
        <v/>
      </c>
      <c r="K11" s="196" t="str">
        <f>IF(ISBLANK('Employees &amp; COBRA Enrollees'!A597),"",'Employees &amp; COBRA Enrollees'!AC597)</f>
        <v/>
      </c>
      <c r="L11" s="196" t="str">
        <f>IF(ISBLANK('Employees &amp; COBRA Enrollees'!Z597),"",'Employees &amp; COBRA Enrollees'!Z597)</f>
        <v/>
      </c>
      <c r="M11" s="202" t="str">
        <f>IF(ISBLANK('Employees &amp; COBRA Enrollees'!AM597),"",'Employees &amp; COBRA Enrollees'!AM597)</f>
        <v/>
      </c>
      <c r="N11" s="202" t="str">
        <f>IF(ISBLANK('Employees &amp; COBRA Enrollees'!AN597),"",'Employees &amp; COBRA Enrollees'!AN597)</f>
        <v/>
      </c>
      <c r="O11" s="202" t="str">
        <f>IF(ISBLANK('Employees &amp; COBRA Enrollees'!AO597),"",'Employees &amp; COBRA Enrollees'!AO597)</f>
        <v/>
      </c>
      <c r="P11" s="202" t="str">
        <f>IF(ISBLANK('Employees &amp; COBRA Enrollees'!AP597),"",'Employees &amp; COBRA Enrollees'!AP597)</f>
        <v/>
      </c>
    </row>
    <row r="12" spans="1:16" ht="15.9" customHeight="1" thickBot="1" x14ac:dyDescent="0.3">
      <c r="A12" s="37"/>
      <c r="B12" s="193" t="str">
        <f>IF(ISBLANK('Employees &amp; COBRA Enrollees'!BR598),"",'Employees &amp; COBRA Enrollees'!BR598)</f>
        <v>Yes</v>
      </c>
      <c r="C12" s="194" t="str">
        <f>IF(ISBLANK('Employees &amp; COBRA Enrollees'!P598),"",'Employees &amp; COBRA Enrollees'!P598)</f>
        <v/>
      </c>
      <c r="D12" s="195" t="str">
        <f>IF(ISBLANK('Employees &amp; COBRA Enrollees'!Q598),"",'Employees &amp; COBRA Enrollees'!Q598)</f>
        <v/>
      </c>
      <c r="E12" s="196" t="str">
        <f>IF(ISBLANK('Employees &amp; COBRA Enrollees'!Y598),"",'Employees &amp; COBRA Enrollees'!Y598)</f>
        <v/>
      </c>
      <c r="F12" s="197" t="str">
        <f>'Employees &amp; COBRA Enrollees'!V598&amp;" "&amp;'Employees &amp; COBRA Enrollees'!U598</f>
        <v xml:space="preserve"> </v>
      </c>
      <c r="G12" s="198" t="str">
        <f>IF(ISBLANK('Employees &amp; COBRA Enrollees'!AQ598),"",'Employees &amp; COBRA Enrollees'!AQ598)</f>
        <v/>
      </c>
      <c r="H12" s="199" t="str">
        <f>IF(ISBLANK('Employees &amp; COBRA Enrollees'!Y598),"",DATEDIF(E12,C12,"y"))</f>
        <v/>
      </c>
      <c r="I12" s="200" t="str">
        <f>IF(ISBLANK('Employees &amp; COBRA Enrollees'!S598),"",'Employees &amp; COBRA Enrollees'!S598)</f>
        <v/>
      </c>
      <c r="J12" s="201" t="str">
        <f>IF(ISBLANK('Employees &amp; COBRA Enrollees'!A598),"",'Employees &amp; COBRA Enrollees'!A598&amp;" "&amp;'Employees &amp; COBRA Enrollees'!B598)</f>
        <v/>
      </c>
      <c r="K12" s="196" t="str">
        <f>IF(ISBLANK('Employees &amp; COBRA Enrollees'!A598),"",'Employees &amp; COBRA Enrollees'!AC598)</f>
        <v/>
      </c>
      <c r="L12" s="196" t="str">
        <f>IF(ISBLANK('Employees &amp; COBRA Enrollees'!Z598),"",'Employees &amp; COBRA Enrollees'!Z598)</f>
        <v/>
      </c>
      <c r="M12" s="202" t="str">
        <f>IF(ISBLANK('Employees &amp; COBRA Enrollees'!AM598),"",'Employees &amp; COBRA Enrollees'!AM598)</f>
        <v/>
      </c>
      <c r="N12" s="202" t="str">
        <f>IF(ISBLANK('Employees &amp; COBRA Enrollees'!AN598),"",'Employees &amp; COBRA Enrollees'!AN598)</f>
        <v/>
      </c>
      <c r="O12" s="202" t="str">
        <f>IF(ISBLANK('Employees &amp; COBRA Enrollees'!AO598),"",'Employees &amp; COBRA Enrollees'!AO598)</f>
        <v/>
      </c>
      <c r="P12" s="202" t="str">
        <f>IF(ISBLANK('Employees &amp; COBRA Enrollees'!AP598),"",'Employees &amp; COBRA Enrollees'!AP598)</f>
        <v/>
      </c>
    </row>
    <row r="13" spans="1:16" ht="15.9" customHeight="1" thickBot="1" x14ac:dyDescent="0.3">
      <c r="A13" s="37"/>
      <c r="B13" s="193" t="str">
        <f>IF(ISBLANK('Employees &amp; COBRA Enrollees'!BR599),"",'Employees &amp; COBRA Enrollees'!BR599)</f>
        <v>Yes</v>
      </c>
      <c r="C13" s="194" t="str">
        <f>IF(ISBLANK('Employees &amp; COBRA Enrollees'!P599),"",'Employees &amp; COBRA Enrollees'!P599)</f>
        <v/>
      </c>
      <c r="D13" s="195" t="str">
        <f>IF(ISBLANK('Employees &amp; COBRA Enrollees'!Q599),"",'Employees &amp; COBRA Enrollees'!Q599)</f>
        <v/>
      </c>
      <c r="E13" s="196" t="str">
        <f>IF(ISBLANK('Employees &amp; COBRA Enrollees'!Y599),"",'Employees &amp; COBRA Enrollees'!Y599)</f>
        <v/>
      </c>
      <c r="F13" s="197" t="str">
        <f>'Employees &amp; COBRA Enrollees'!V599&amp;" "&amp;'Employees &amp; COBRA Enrollees'!U599</f>
        <v xml:space="preserve"> </v>
      </c>
      <c r="G13" s="198" t="str">
        <f>IF(ISBLANK('Employees &amp; COBRA Enrollees'!AQ599),"",'Employees &amp; COBRA Enrollees'!AQ599)</f>
        <v/>
      </c>
      <c r="H13" s="199" t="str">
        <f>IF(ISBLANK('Employees &amp; COBRA Enrollees'!Y599),"",DATEDIF(E13,C13,"y"))</f>
        <v/>
      </c>
      <c r="I13" s="200" t="str">
        <f>IF(ISBLANK('Employees &amp; COBRA Enrollees'!S599),"",'Employees &amp; COBRA Enrollees'!S599)</f>
        <v/>
      </c>
      <c r="J13" s="201" t="str">
        <f>IF(ISBLANK('Employees &amp; COBRA Enrollees'!A599),"",'Employees &amp; COBRA Enrollees'!A599&amp;" "&amp;'Employees &amp; COBRA Enrollees'!B599)</f>
        <v/>
      </c>
      <c r="K13" s="196" t="str">
        <f>IF(ISBLANK('Employees &amp; COBRA Enrollees'!A599),"",'Employees &amp; COBRA Enrollees'!AC599)</f>
        <v/>
      </c>
      <c r="L13" s="196" t="str">
        <f>IF(ISBLANK('Employees &amp; COBRA Enrollees'!Z599),"",'Employees &amp; COBRA Enrollees'!Z599)</f>
        <v/>
      </c>
      <c r="M13" s="202" t="str">
        <f>IF(ISBLANK('Employees &amp; COBRA Enrollees'!AM599),"",'Employees &amp; COBRA Enrollees'!AM599)</f>
        <v/>
      </c>
      <c r="N13" s="202" t="str">
        <f>IF(ISBLANK('Employees &amp; COBRA Enrollees'!AN599),"",'Employees &amp; COBRA Enrollees'!AN599)</f>
        <v/>
      </c>
      <c r="O13" s="202" t="str">
        <f>IF(ISBLANK('Employees &amp; COBRA Enrollees'!AO599),"",'Employees &amp; COBRA Enrollees'!AO599)</f>
        <v/>
      </c>
      <c r="P13" s="202" t="str">
        <f>IF(ISBLANK('Employees &amp; COBRA Enrollees'!AP599),"",'Employees &amp; COBRA Enrollees'!AP599)</f>
        <v/>
      </c>
    </row>
    <row r="14" spans="1:16" ht="15.9" customHeight="1" thickBot="1" x14ac:dyDescent="0.3">
      <c r="A14" s="37"/>
      <c r="B14" s="193" t="str">
        <f>IF(ISBLANK('Employees &amp; COBRA Enrollees'!BR600),"",'Employees &amp; COBRA Enrollees'!BR600)</f>
        <v>Yes</v>
      </c>
      <c r="C14" s="194" t="str">
        <f>IF(ISBLANK('Employees &amp; COBRA Enrollees'!P600),"",'Employees &amp; COBRA Enrollees'!P600)</f>
        <v/>
      </c>
      <c r="D14" s="195" t="str">
        <f>IF(ISBLANK('Employees &amp; COBRA Enrollees'!Q600),"",'Employees &amp; COBRA Enrollees'!Q600)</f>
        <v/>
      </c>
      <c r="E14" s="196" t="str">
        <f>IF(ISBLANK('Employees &amp; COBRA Enrollees'!Y600),"",'Employees &amp; COBRA Enrollees'!Y600)</f>
        <v/>
      </c>
      <c r="F14" s="197" t="str">
        <f>'Employees &amp; COBRA Enrollees'!V600&amp;" "&amp;'Employees &amp; COBRA Enrollees'!U600</f>
        <v xml:space="preserve"> </v>
      </c>
      <c r="G14" s="198" t="str">
        <f>IF(ISBLANK('Employees &amp; COBRA Enrollees'!AQ600),"",'Employees &amp; COBRA Enrollees'!AQ600)</f>
        <v/>
      </c>
      <c r="H14" s="199" t="str">
        <f>IF(ISBLANK('Employees &amp; COBRA Enrollees'!Y600),"",DATEDIF(E14,C14,"y"))</f>
        <v/>
      </c>
      <c r="I14" s="200" t="str">
        <f>IF(ISBLANK('Employees &amp; COBRA Enrollees'!S600),"",'Employees &amp; COBRA Enrollees'!S600)</f>
        <v/>
      </c>
      <c r="J14" s="201" t="str">
        <f>IF(ISBLANK('Employees &amp; COBRA Enrollees'!A600),"",'Employees &amp; COBRA Enrollees'!A600&amp;" "&amp;'Employees &amp; COBRA Enrollees'!B600)</f>
        <v/>
      </c>
      <c r="K14" s="196" t="str">
        <f>IF(ISBLANK('Employees &amp; COBRA Enrollees'!A600),"",'Employees &amp; COBRA Enrollees'!AC600)</f>
        <v/>
      </c>
      <c r="L14" s="196" t="str">
        <f>IF(ISBLANK('Employees &amp; COBRA Enrollees'!Z600),"",'Employees &amp; COBRA Enrollees'!Z600)</f>
        <v/>
      </c>
      <c r="M14" s="202" t="str">
        <f>IF(ISBLANK('Employees &amp; COBRA Enrollees'!AM600),"",'Employees &amp; COBRA Enrollees'!AM600)</f>
        <v/>
      </c>
      <c r="N14" s="202" t="str">
        <f>IF(ISBLANK('Employees &amp; COBRA Enrollees'!AN600),"",'Employees &amp; COBRA Enrollees'!AN600)</f>
        <v/>
      </c>
      <c r="O14" s="202" t="str">
        <f>IF(ISBLANK('Employees &amp; COBRA Enrollees'!AO600),"",'Employees &amp; COBRA Enrollees'!AO600)</f>
        <v/>
      </c>
      <c r="P14" s="202" t="str">
        <f>IF(ISBLANK('Employees &amp; COBRA Enrollees'!AP600),"",'Employees &amp; COBRA Enrollees'!AP600)</f>
        <v/>
      </c>
    </row>
    <row r="15" spans="1:16" ht="15.9" customHeight="1" thickBot="1" x14ac:dyDescent="0.3">
      <c r="A15" s="37"/>
      <c r="B15" s="193" t="str">
        <f>IF(ISBLANK('Employees &amp; COBRA Enrollees'!BR601),"",'Employees &amp; COBRA Enrollees'!BR601)</f>
        <v>Yes</v>
      </c>
      <c r="C15" s="194" t="str">
        <f>IF(ISBLANK('Employees &amp; COBRA Enrollees'!P601),"",'Employees &amp; COBRA Enrollees'!P601)</f>
        <v/>
      </c>
      <c r="D15" s="195" t="str">
        <f>IF(ISBLANK('Employees &amp; COBRA Enrollees'!Q601),"",'Employees &amp; COBRA Enrollees'!Q601)</f>
        <v/>
      </c>
      <c r="E15" s="196" t="str">
        <f>IF(ISBLANK('Employees &amp; COBRA Enrollees'!Y601),"",'Employees &amp; COBRA Enrollees'!Y601)</f>
        <v/>
      </c>
      <c r="F15" s="197" t="str">
        <f>'Employees &amp; COBRA Enrollees'!V601&amp;" "&amp;'Employees &amp; COBRA Enrollees'!U601</f>
        <v xml:space="preserve"> </v>
      </c>
      <c r="G15" s="198" t="str">
        <f>IF(ISBLANK('Employees &amp; COBRA Enrollees'!AQ601),"",'Employees &amp; COBRA Enrollees'!AQ601)</f>
        <v/>
      </c>
      <c r="H15" s="199" t="str">
        <f>IF(ISBLANK('Employees &amp; COBRA Enrollees'!Y601),"",DATEDIF(E15,C15,"y"))</f>
        <v/>
      </c>
      <c r="I15" s="200" t="str">
        <f>IF(ISBLANK('Employees &amp; COBRA Enrollees'!S601),"",'Employees &amp; COBRA Enrollees'!S601)</f>
        <v/>
      </c>
      <c r="J15" s="201" t="str">
        <f>IF(ISBLANK('Employees &amp; COBRA Enrollees'!A601),"",'Employees &amp; COBRA Enrollees'!A601&amp;" "&amp;'Employees &amp; COBRA Enrollees'!B601)</f>
        <v/>
      </c>
      <c r="K15" s="196" t="str">
        <f>IF(ISBLANK('Employees &amp; COBRA Enrollees'!A601),"",'Employees &amp; COBRA Enrollees'!AC601)</f>
        <v/>
      </c>
      <c r="L15" s="196" t="str">
        <f>IF(ISBLANK('Employees &amp; COBRA Enrollees'!Z601),"",'Employees &amp; COBRA Enrollees'!Z601)</f>
        <v/>
      </c>
      <c r="M15" s="202" t="str">
        <f>IF(ISBLANK('Employees &amp; COBRA Enrollees'!AM601),"",'Employees &amp; COBRA Enrollees'!AM601)</f>
        <v/>
      </c>
      <c r="N15" s="202" t="str">
        <f>IF(ISBLANK('Employees &amp; COBRA Enrollees'!AN601),"",'Employees &amp; COBRA Enrollees'!AN601)</f>
        <v/>
      </c>
      <c r="O15" s="202" t="str">
        <f>IF(ISBLANK('Employees &amp; COBRA Enrollees'!AO601),"",'Employees &amp; COBRA Enrollees'!AO601)</f>
        <v/>
      </c>
      <c r="P15" s="202" t="str">
        <f>IF(ISBLANK('Employees &amp; COBRA Enrollees'!AP601),"",'Employees &amp; COBRA Enrollees'!AP601)</f>
        <v/>
      </c>
    </row>
    <row r="16" spans="1:16" ht="15.9" customHeight="1" thickBot="1" x14ac:dyDescent="0.3">
      <c r="A16" s="37"/>
      <c r="B16" s="193" t="str">
        <f>IF(ISBLANK('Employees &amp; COBRA Enrollees'!BR602),"",'Employees &amp; COBRA Enrollees'!BR602)</f>
        <v>Yes</v>
      </c>
      <c r="C16" s="194" t="str">
        <f>IF(ISBLANK('Employees &amp; COBRA Enrollees'!P602),"",'Employees &amp; COBRA Enrollees'!P602)</f>
        <v/>
      </c>
      <c r="D16" s="195" t="str">
        <f>IF(ISBLANK('Employees &amp; COBRA Enrollees'!Q602),"",'Employees &amp; COBRA Enrollees'!Q602)</f>
        <v/>
      </c>
      <c r="E16" s="196" t="str">
        <f>IF(ISBLANK('Employees &amp; COBRA Enrollees'!Y602),"",'Employees &amp; COBRA Enrollees'!Y602)</f>
        <v/>
      </c>
      <c r="F16" s="197" t="str">
        <f>'Employees &amp; COBRA Enrollees'!V602&amp;" "&amp;'Employees &amp; COBRA Enrollees'!U602</f>
        <v xml:space="preserve"> </v>
      </c>
      <c r="G16" s="198" t="str">
        <f>IF(ISBLANK('Employees &amp; COBRA Enrollees'!AQ602),"",'Employees &amp; COBRA Enrollees'!AQ602)</f>
        <v/>
      </c>
      <c r="H16" s="199" t="str">
        <f>IF(ISBLANK('Employees &amp; COBRA Enrollees'!Y602),"",DATEDIF(E16,C16,"y"))</f>
        <v/>
      </c>
      <c r="I16" s="200" t="str">
        <f>IF(ISBLANK('Employees &amp; COBRA Enrollees'!S602),"",'Employees &amp; COBRA Enrollees'!S602)</f>
        <v/>
      </c>
      <c r="J16" s="201" t="str">
        <f>IF(ISBLANK('Employees &amp; COBRA Enrollees'!A602),"",'Employees &amp; COBRA Enrollees'!A602&amp;" "&amp;'Employees &amp; COBRA Enrollees'!B602)</f>
        <v/>
      </c>
      <c r="K16" s="196" t="str">
        <f>IF(ISBLANK('Employees &amp; COBRA Enrollees'!A602),"",'Employees &amp; COBRA Enrollees'!AC602)</f>
        <v/>
      </c>
      <c r="L16" s="196" t="str">
        <f>IF(ISBLANK('Employees &amp; COBRA Enrollees'!Z602),"",'Employees &amp; COBRA Enrollees'!Z602)</f>
        <v/>
      </c>
      <c r="M16" s="202" t="str">
        <f>IF(ISBLANK('Employees &amp; COBRA Enrollees'!AM602),"",'Employees &amp; COBRA Enrollees'!AM602)</f>
        <v/>
      </c>
      <c r="N16" s="202" t="str">
        <f>IF(ISBLANK('Employees &amp; COBRA Enrollees'!AN602),"",'Employees &amp; COBRA Enrollees'!AN602)</f>
        <v/>
      </c>
      <c r="O16" s="202" t="str">
        <f>IF(ISBLANK('Employees &amp; COBRA Enrollees'!AO602),"",'Employees &amp; COBRA Enrollees'!AO602)</f>
        <v/>
      </c>
      <c r="P16" s="202" t="str">
        <f>IF(ISBLANK('Employees &amp; COBRA Enrollees'!AP602),"",'Employees &amp; COBRA Enrollees'!AP602)</f>
        <v/>
      </c>
    </row>
    <row r="17" spans="1:16" ht="15.9" customHeight="1" thickBot="1" x14ac:dyDescent="0.3">
      <c r="A17" s="37"/>
      <c r="B17" s="193" t="str">
        <f>IF(ISBLANK('Employees &amp; COBRA Enrollees'!BR603),"",'Employees &amp; COBRA Enrollees'!BR603)</f>
        <v>Yes</v>
      </c>
      <c r="C17" s="194" t="str">
        <f>IF(ISBLANK('Employees &amp; COBRA Enrollees'!P603),"",'Employees &amp; COBRA Enrollees'!P603)</f>
        <v/>
      </c>
      <c r="D17" s="195" t="str">
        <f>IF(ISBLANK('Employees &amp; COBRA Enrollees'!Q603),"",'Employees &amp; COBRA Enrollees'!Q603)</f>
        <v/>
      </c>
      <c r="E17" s="196" t="str">
        <f>IF(ISBLANK('Employees &amp; COBRA Enrollees'!Y603),"",'Employees &amp; COBRA Enrollees'!Y603)</f>
        <v/>
      </c>
      <c r="F17" s="197" t="str">
        <f>'Employees &amp; COBRA Enrollees'!V603&amp;" "&amp;'Employees &amp; COBRA Enrollees'!U603</f>
        <v xml:space="preserve"> </v>
      </c>
      <c r="G17" s="198" t="str">
        <f>IF(ISBLANK('Employees &amp; COBRA Enrollees'!AQ603),"",'Employees &amp; COBRA Enrollees'!AQ603)</f>
        <v/>
      </c>
      <c r="H17" s="199" t="str">
        <f>IF(ISBLANK('Employees &amp; COBRA Enrollees'!Y603),"",DATEDIF(E17,C17,"y"))</f>
        <v/>
      </c>
      <c r="I17" s="200" t="str">
        <f>IF(ISBLANK('Employees &amp; COBRA Enrollees'!S603),"",'Employees &amp; COBRA Enrollees'!S603)</f>
        <v/>
      </c>
      <c r="J17" s="201" t="str">
        <f>IF(ISBLANK('Employees &amp; COBRA Enrollees'!A603),"",'Employees &amp; COBRA Enrollees'!A603&amp;" "&amp;'Employees &amp; COBRA Enrollees'!B603)</f>
        <v/>
      </c>
      <c r="K17" s="196" t="str">
        <f>IF(ISBLANK('Employees &amp; COBRA Enrollees'!A603),"",'Employees &amp; COBRA Enrollees'!AC603)</f>
        <v/>
      </c>
      <c r="L17" s="196" t="str">
        <f>IF(ISBLANK('Employees &amp; COBRA Enrollees'!Z603),"",'Employees &amp; COBRA Enrollees'!Z603)</f>
        <v/>
      </c>
      <c r="M17" s="202" t="str">
        <f>IF(ISBLANK('Employees &amp; COBRA Enrollees'!AM603),"",'Employees &amp; COBRA Enrollees'!AM603)</f>
        <v/>
      </c>
      <c r="N17" s="202" t="str">
        <f>IF(ISBLANK('Employees &amp; COBRA Enrollees'!AN603),"",'Employees &amp; COBRA Enrollees'!AN603)</f>
        <v/>
      </c>
      <c r="O17" s="202" t="str">
        <f>IF(ISBLANK('Employees &amp; COBRA Enrollees'!AO603),"",'Employees &amp; COBRA Enrollees'!AO603)</f>
        <v/>
      </c>
      <c r="P17" s="202" t="str">
        <f>IF(ISBLANK('Employees &amp; COBRA Enrollees'!AP603),"",'Employees &amp; COBRA Enrollees'!AP603)</f>
        <v/>
      </c>
    </row>
    <row r="18" spans="1:16" ht="15.9" customHeight="1" thickBot="1" x14ac:dyDescent="0.3">
      <c r="A18" s="37"/>
      <c r="B18" s="193" t="str">
        <f>IF(ISBLANK('Employees &amp; COBRA Enrollees'!BR604),"",'Employees &amp; COBRA Enrollees'!BR604)</f>
        <v>Yes</v>
      </c>
      <c r="C18" s="194" t="str">
        <f>IF(ISBLANK('Employees &amp; COBRA Enrollees'!P604),"",'Employees &amp; COBRA Enrollees'!P604)</f>
        <v/>
      </c>
      <c r="D18" s="195" t="str">
        <f>IF(ISBLANK('Employees &amp; COBRA Enrollees'!Q604),"",'Employees &amp; COBRA Enrollees'!Q604)</f>
        <v/>
      </c>
      <c r="E18" s="196" t="str">
        <f>IF(ISBLANK('Employees &amp; COBRA Enrollees'!Y604),"",'Employees &amp; COBRA Enrollees'!Y604)</f>
        <v/>
      </c>
      <c r="F18" s="197" t="str">
        <f>'Employees &amp; COBRA Enrollees'!V604&amp;" "&amp;'Employees &amp; COBRA Enrollees'!U604</f>
        <v xml:space="preserve"> </v>
      </c>
      <c r="G18" s="198" t="str">
        <f>IF(ISBLANK('Employees &amp; COBRA Enrollees'!AQ604),"",'Employees &amp; COBRA Enrollees'!AQ604)</f>
        <v/>
      </c>
      <c r="H18" s="199" t="str">
        <f>IF(ISBLANK('Employees &amp; COBRA Enrollees'!Y604),"",DATEDIF(E18,C18,"y"))</f>
        <v/>
      </c>
      <c r="I18" s="200" t="str">
        <f>IF(ISBLANK('Employees &amp; COBRA Enrollees'!S604),"",'Employees &amp; COBRA Enrollees'!S604)</f>
        <v/>
      </c>
      <c r="J18" s="201" t="str">
        <f>IF(ISBLANK('Employees &amp; COBRA Enrollees'!A604),"",'Employees &amp; COBRA Enrollees'!A604&amp;" "&amp;'Employees &amp; COBRA Enrollees'!B604)</f>
        <v/>
      </c>
      <c r="K18" s="196" t="str">
        <f>IF(ISBLANK('Employees &amp; COBRA Enrollees'!A604),"",'Employees &amp; COBRA Enrollees'!AC604)</f>
        <v/>
      </c>
      <c r="L18" s="196" t="str">
        <f>IF(ISBLANK('Employees &amp; COBRA Enrollees'!Z604),"",'Employees &amp; COBRA Enrollees'!Z604)</f>
        <v/>
      </c>
      <c r="M18" s="202" t="str">
        <f>IF(ISBLANK('Employees &amp; COBRA Enrollees'!AM604),"",'Employees &amp; COBRA Enrollees'!AM604)</f>
        <v/>
      </c>
      <c r="N18" s="202" t="str">
        <f>IF(ISBLANK('Employees &amp; COBRA Enrollees'!AN604),"",'Employees &amp; COBRA Enrollees'!AN604)</f>
        <v/>
      </c>
      <c r="O18" s="202" t="str">
        <f>IF(ISBLANK('Employees &amp; COBRA Enrollees'!AO604),"",'Employees &amp; COBRA Enrollees'!AO604)</f>
        <v/>
      </c>
      <c r="P18" s="202" t="str">
        <f>IF(ISBLANK('Employees &amp; COBRA Enrollees'!AP604),"",'Employees &amp; COBRA Enrollees'!AP604)</f>
        <v/>
      </c>
    </row>
    <row r="19" spans="1:16" ht="15.9" customHeight="1" thickBot="1" x14ac:dyDescent="0.3">
      <c r="A19" s="37"/>
      <c r="B19" s="193" t="str">
        <f>IF(ISBLANK('Employees &amp; COBRA Enrollees'!BR605),"",'Employees &amp; COBRA Enrollees'!BR605)</f>
        <v>Yes</v>
      </c>
      <c r="C19" s="194" t="str">
        <f>IF(ISBLANK('Employees &amp; COBRA Enrollees'!P605),"",'Employees &amp; COBRA Enrollees'!P605)</f>
        <v/>
      </c>
      <c r="D19" s="195" t="str">
        <f>IF(ISBLANK('Employees &amp; COBRA Enrollees'!Q605),"",'Employees &amp; COBRA Enrollees'!Q605)</f>
        <v/>
      </c>
      <c r="E19" s="196" t="str">
        <f>IF(ISBLANK('Employees &amp; COBRA Enrollees'!Y605),"",'Employees &amp; COBRA Enrollees'!Y605)</f>
        <v/>
      </c>
      <c r="F19" s="197" t="str">
        <f>'Employees &amp; COBRA Enrollees'!V605&amp;" "&amp;'Employees &amp; COBRA Enrollees'!U605</f>
        <v xml:space="preserve"> </v>
      </c>
      <c r="G19" s="198" t="str">
        <f>IF(ISBLANK('Employees &amp; COBRA Enrollees'!AQ605),"",'Employees &amp; COBRA Enrollees'!AQ605)</f>
        <v/>
      </c>
      <c r="H19" s="199" t="str">
        <f>IF(ISBLANK('Employees &amp; COBRA Enrollees'!Y605),"",DATEDIF(E19,C19,"y"))</f>
        <v/>
      </c>
      <c r="I19" s="200" t="str">
        <f>IF(ISBLANK('Employees &amp; COBRA Enrollees'!S605),"",'Employees &amp; COBRA Enrollees'!S605)</f>
        <v/>
      </c>
      <c r="J19" s="201" t="str">
        <f>IF(ISBLANK('Employees &amp; COBRA Enrollees'!A605),"",'Employees &amp; COBRA Enrollees'!A605&amp;" "&amp;'Employees &amp; COBRA Enrollees'!B605)</f>
        <v/>
      </c>
      <c r="K19" s="196" t="str">
        <f>IF(ISBLANK('Employees &amp; COBRA Enrollees'!A605),"",'Employees &amp; COBRA Enrollees'!AC605)</f>
        <v/>
      </c>
      <c r="L19" s="196" t="str">
        <f>IF(ISBLANK('Employees &amp; COBRA Enrollees'!Z605),"",'Employees &amp; COBRA Enrollees'!Z605)</f>
        <v/>
      </c>
      <c r="M19" s="202" t="str">
        <f>IF(ISBLANK('Employees &amp; COBRA Enrollees'!AM605),"",'Employees &amp; COBRA Enrollees'!AM605)</f>
        <v/>
      </c>
      <c r="N19" s="202" t="str">
        <f>IF(ISBLANK('Employees &amp; COBRA Enrollees'!AN605),"",'Employees &amp; COBRA Enrollees'!AN605)</f>
        <v/>
      </c>
      <c r="O19" s="202" t="str">
        <f>IF(ISBLANK('Employees &amp; COBRA Enrollees'!AO605),"",'Employees &amp; COBRA Enrollees'!AO605)</f>
        <v/>
      </c>
      <c r="P19" s="202" t="str">
        <f>IF(ISBLANK('Employees &amp; COBRA Enrollees'!AP605),"",'Employees &amp; COBRA Enrollees'!AP605)</f>
        <v/>
      </c>
    </row>
    <row r="20" spans="1:16" ht="15.9" customHeight="1" thickBot="1" x14ac:dyDescent="0.3">
      <c r="A20" s="37"/>
      <c r="B20" s="193" t="str">
        <f>IF(ISBLANK('Employees &amp; COBRA Enrollees'!BR606),"",'Employees &amp; COBRA Enrollees'!BR606)</f>
        <v>Yes</v>
      </c>
      <c r="C20" s="194" t="str">
        <f>IF(ISBLANK('Employees &amp; COBRA Enrollees'!P606),"",'Employees &amp; COBRA Enrollees'!P606)</f>
        <v/>
      </c>
      <c r="D20" s="195" t="str">
        <f>IF(ISBLANK('Employees &amp; COBRA Enrollees'!Q606),"",'Employees &amp; COBRA Enrollees'!Q606)</f>
        <v/>
      </c>
      <c r="E20" s="196" t="str">
        <f>IF(ISBLANK('Employees &amp; COBRA Enrollees'!Y606),"",'Employees &amp; COBRA Enrollees'!Y606)</f>
        <v/>
      </c>
      <c r="F20" s="197" t="str">
        <f>'Employees &amp; COBRA Enrollees'!V606&amp;" "&amp;'Employees &amp; COBRA Enrollees'!U606</f>
        <v xml:space="preserve"> </v>
      </c>
      <c r="G20" s="198" t="str">
        <f>IF(ISBLANK('Employees &amp; COBRA Enrollees'!AQ606),"",'Employees &amp; COBRA Enrollees'!AQ606)</f>
        <v/>
      </c>
      <c r="H20" s="199" t="str">
        <f>IF(ISBLANK('Employees &amp; COBRA Enrollees'!Y606),"",DATEDIF(E20,C20,"y"))</f>
        <v/>
      </c>
      <c r="I20" s="200" t="str">
        <f>IF(ISBLANK('Employees &amp; COBRA Enrollees'!S606),"",'Employees &amp; COBRA Enrollees'!S606)</f>
        <v/>
      </c>
      <c r="J20" s="201" t="str">
        <f>IF(ISBLANK('Employees &amp; COBRA Enrollees'!A606),"",'Employees &amp; COBRA Enrollees'!A606&amp;" "&amp;'Employees &amp; COBRA Enrollees'!B606)</f>
        <v/>
      </c>
      <c r="K20" s="196" t="str">
        <f>IF(ISBLANK('Employees &amp; COBRA Enrollees'!A606),"",'Employees &amp; COBRA Enrollees'!AC606)</f>
        <v/>
      </c>
      <c r="L20" s="196" t="str">
        <f>IF(ISBLANK('Employees &amp; COBRA Enrollees'!Z606),"",'Employees &amp; COBRA Enrollees'!Z606)</f>
        <v/>
      </c>
      <c r="M20" s="202" t="str">
        <f>IF(ISBLANK('Employees &amp; COBRA Enrollees'!AM606),"",'Employees &amp; COBRA Enrollees'!AM606)</f>
        <v/>
      </c>
      <c r="N20" s="202" t="str">
        <f>IF(ISBLANK('Employees &amp; COBRA Enrollees'!AN606),"",'Employees &amp; COBRA Enrollees'!AN606)</f>
        <v/>
      </c>
      <c r="O20" s="202" t="str">
        <f>IF(ISBLANK('Employees &amp; COBRA Enrollees'!AO606),"",'Employees &amp; COBRA Enrollees'!AO606)</f>
        <v/>
      </c>
      <c r="P20" s="202" t="str">
        <f>IF(ISBLANK('Employees &amp; COBRA Enrollees'!AP606),"",'Employees &amp; COBRA Enrollees'!AP606)</f>
        <v/>
      </c>
    </row>
    <row r="21" spans="1:16" ht="15.9" customHeight="1" thickBot="1" x14ac:dyDescent="0.3">
      <c r="A21" s="37"/>
      <c r="B21" s="193" t="str">
        <f>IF(ISBLANK('Employees &amp; COBRA Enrollees'!BR607),"",'Employees &amp; COBRA Enrollees'!BR607)</f>
        <v>Yes</v>
      </c>
      <c r="C21" s="194" t="str">
        <f>IF(ISBLANK('Employees &amp; COBRA Enrollees'!P607),"",'Employees &amp; COBRA Enrollees'!P607)</f>
        <v/>
      </c>
      <c r="D21" s="195" t="str">
        <f>IF(ISBLANK('Employees &amp; COBRA Enrollees'!Q607),"",'Employees &amp; COBRA Enrollees'!Q607)</f>
        <v/>
      </c>
      <c r="E21" s="196" t="str">
        <f>IF(ISBLANK('Employees &amp; COBRA Enrollees'!Y607),"",'Employees &amp; COBRA Enrollees'!Y607)</f>
        <v/>
      </c>
      <c r="F21" s="197" t="str">
        <f>'Employees &amp; COBRA Enrollees'!V607&amp;" "&amp;'Employees &amp; COBRA Enrollees'!U607</f>
        <v xml:space="preserve"> </v>
      </c>
      <c r="G21" s="198" t="str">
        <f>IF(ISBLANK('Employees &amp; COBRA Enrollees'!AQ607),"",'Employees &amp; COBRA Enrollees'!AQ607)</f>
        <v/>
      </c>
      <c r="H21" s="199" t="str">
        <f>IF(ISBLANK('Employees &amp; COBRA Enrollees'!Y607),"",DATEDIF(E21,C21,"y"))</f>
        <v/>
      </c>
      <c r="I21" s="200" t="str">
        <f>IF(ISBLANK('Employees &amp; COBRA Enrollees'!S607),"",'Employees &amp; COBRA Enrollees'!S607)</f>
        <v/>
      </c>
      <c r="J21" s="201" t="str">
        <f>IF(ISBLANK('Employees &amp; COBRA Enrollees'!A607),"",'Employees &amp; COBRA Enrollees'!A607&amp;" "&amp;'Employees &amp; COBRA Enrollees'!B607)</f>
        <v/>
      </c>
      <c r="K21" s="196" t="str">
        <f>IF(ISBLANK('Employees &amp; COBRA Enrollees'!A607),"",'Employees &amp; COBRA Enrollees'!AC607)</f>
        <v/>
      </c>
      <c r="L21" s="196" t="str">
        <f>IF(ISBLANK('Employees &amp; COBRA Enrollees'!Z607),"",'Employees &amp; COBRA Enrollees'!Z607)</f>
        <v/>
      </c>
      <c r="M21" s="202" t="str">
        <f>IF(ISBLANK('Employees &amp; COBRA Enrollees'!AM607),"",'Employees &amp; COBRA Enrollees'!AM607)</f>
        <v/>
      </c>
      <c r="N21" s="202" t="str">
        <f>IF(ISBLANK('Employees &amp; COBRA Enrollees'!AN607),"",'Employees &amp; COBRA Enrollees'!AN607)</f>
        <v/>
      </c>
      <c r="O21" s="202" t="str">
        <f>IF(ISBLANK('Employees &amp; COBRA Enrollees'!AO607),"",'Employees &amp; COBRA Enrollees'!AO607)</f>
        <v/>
      </c>
      <c r="P21" s="202" t="str">
        <f>IF(ISBLANK('Employees &amp; COBRA Enrollees'!AP607),"",'Employees &amp; COBRA Enrollees'!AP607)</f>
        <v/>
      </c>
    </row>
    <row r="22" spans="1:16" ht="15.9" customHeight="1" thickBot="1" x14ac:dyDescent="0.3">
      <c r="A22" s="37"/>
      <c r="B22" s="193" t="str">
        <f>IF(ISBLANK('Employees &amp; COBRA Enrollees'!BR608),"",'Employees &amp; COBRA Enrollees'!BR608)</f>
        <v>Yes</v>
      </c>
      <c r="C22" s="194" t="str">
        <f>IF(ISBLANK('Employees &amp; COBRA Enrollees'!P608),"",'Employees &amp; COBRA Enrollees'!P608)</f>
        <v/>
      </c>
      <c r="D22" s="195" t="str">
        <f>IF(ISBLANK('Employees &amp; COBRA Enrollees'!Q608),"",'Employees &amp; COBRA Enrollees'!Q608)</f>
        <v/>
      </c>
      <c r="E22" s="196" t="str">
        <f>IF(ISBLANK('Employees &amp; COBRA Enrollees'!Y608),"",'Employees &amp; COBRA Enrollees'!Y608)</f>
        <v/>
      </c>
      <c r="F22" s="197" t="str">
        <f>'Employees &amp; COBRA Enrollees'!V608&amp;" "&amp;'Employees &amp; COBRA Enrollees'!U608</f>
        <v xml:space="preserve"> </v>
      </c>
      <c r="G22" s="198" t="str">
        <f>IF(ISBLANK('Employees &amp; COBRA Enrollees'!AQ608),"",'Employees &amp; COBRA Enrollees'!AQ608)</f>
        <v/>
      </c>
      <c r="H22" s="199" t="str">
        <f>IF(ISBLANK('Employees &amp; COBRA Enrollees'!Y608),"",DATEDIF(E22,C22,"y"))</f>
        <v/>
      </c>
      <c r="I22" s="200" t="str">
        <f>IF(ISBLANK('Employees &amp; COBRA Enrollees'!S608),"",'Employees &amp; COBRA Enrollees'!S608)</f>
        <v/>
      </c>
      <c r="J22" s="201" t="str">
        <f>IF(ISBLANK('Employees &amp; COBRA Enrollees'!A608),"",'Employees &amp; COBRA Enrollees'!A608&amp;" "&amp;'Employees &amp; COBRA Enrollees'!B608)</f>
        <v/>
      </c>
      <c r="K22" s="196" t="str">
        <f>IF(ISBLANK('Employees &amp; COBRA Enrollees'!A608),"",'Employees &amp; COBRA Enrollees'!AC608)</f>
        <v/>
      </c>
      <c r="L22" s="196" t="str">
        <f>IF(ISBLANK('Employees &amp; COBRA Enrollees'!Z608),"",'Employees &amp; COBRA Enrollees'!Z608)</f>
        <v/>
      </c>
      <c r="M22" s="202" t="str">
        <f>IF(ISBLANK('Employees &amp; COBRA Enrollees'!AM608),"",'Employees &amp; COBRA Enrollees'!AM608)</f>
        <v/>
      </c>
      <c r="N22" s="202" t="str">
        <f>IF(ISBLANK('Employees &amp; COBRA Enrollees'!AN608),"",'Employees &amp; COBRA Enrollees'!AN608)</f>
        <v/>
      </c>
      <c r="O22" s="202" t="str">
        <f>IF(ISBLANK('Employees &amp; COBRA Enrollees'!AO608),"",'Employees &amp; COBRA Enrollees'!AO608)</f>
        <v/>
      </c>
      <c r="P22" s="202" t="str">
        <f>IF(ISBLANK('Employees &amp; COBRA Enrollees'!AP608),"",'Employees &amp; COBRA Enrollees'!AP608)</f>
        <v/>
      </c>
    </row>
    <row r="23" spans="1:16" ht="15.9" customHeight="1" thickBot="1" x14ac:dyDescent="0.3">
      <c r="A23" s="37"/>
      <c r="B23" s="193" t="str">
        <f>IF(ISBLANK('Employees &amp; COBRA Enrollees'!BR609),"",'Employees &amp; COBRA Enrollees'!BR609)</f>
        <v>Yes</v>
      </c>
      <c r="C23" s="194" t="str">
        <f>IF(ISBLANK('Employees &amp; COBRA Enrollees'!P609),"",'Employees &amp; COBRA Enrollees'!P609)</f>
        <v/>
      </c>
      <c r="D23" s="195" t="str">
        <f>IF(ISBLANK('Employees &amp; COBRA Enrollees'!Q609),"",'Employees &amp; COBRA Enrollees'!Q609)</f>
        <v/>
      </c>
      <c r="E23" s="196" t="str">
        <f>IF(ISBLANK('Employees &amp; COBRA Enrollees'!Y609),"",'Employees &amp; COBRA Enrollees'!Y609)</f>
        <v/>
      </c>
      <c r="F23" s="197" t="str">
        <f>'Employees &amp; COBRA Enrollees'!V609&amp;" "&amp;'Employees &amp; COBRA Enrollees'!U609</f>
        <v xml:space="preserve"> </v>
      </c>
      <c r="G23" s="198" t="str">
        <f>IF(ISBLANK('Employees &amp; COBRA Enrollees'!AQ609),"",'Employees &amp; COBRA Enrollees'!AQ609)</f>
        <v/>
      </c>
      <c r="H23" s="199" t="str">
        <f>IF(ISBLANK('Employees &amp; COBRA Enrollees'!Y609),"",DATEDIF(E23,C23,"y"))</f>
        <v/>
      </c>
      <c r="I23" s="200" t="str">
        <f>IF(ISBLANK('Employees &amp; COBRA Enrollees'!S609),"",'Employees &amp; COBRA Enrollees'!S609)</f>
        <v/>
      </c>
      <c r="J23" s="201" t="str">
        <f>IF(ISBLANK('Employees &amp; COBRA Enrollees'!A609),"",'Employees &amp; COBRA Enrollees'!A609&amp;" "&amp;'Employees &amp; COBRA Enrollees'!B609)</f>
        <v/>
      </c>
      <c r="K23" s="196" t="str">
        <f>IF(ISBLANK('Employees &amp; COBRA Enrollees'!A609),"",'Employees &amp; COBRA Enrollees'!AC609)</f>
        <v/>
      </c>
      <c r="L23" s="196" t="str">
        <f>IF(ISBLANK('Employees &amp; COBRA Enrollees'!Z609),"",'Employees &amp; COBRA Enrollees'!Z609)</f>
        <v/>
      </c>
      <c r="M23" s="202" t="str">
        <f>IF(ISBLANK('Employees &amp; COBRA Enrollees'!AM609),"",'Employees &amp; COBRA Enrollees'!AM609)</f>
        <v/>
      </c>
      <c r="N23" s="202" t="str">
        <f>IF(ISBLANK('Employees &amp; COBRA Enrollees'!AN609),"",'Employees &amp; COBRA Enrollees'!AN609)</f>
        <v/>
      </c>
      <c r="O23" s="202" t="str">
        <f>IF(ISBLANK('Employees &amp; COBRA Enrollees'!AO609),"",'Employees &amp; COBRA Enrollees'!AO609)</f>
        <v/>
      </c>
      <c r="P23" s="202" t="str">
        <f>IF(ISBLANK('Employees &amp; COBRA Enrollees'!AP609),"",'Employees &amp; COBRA Enrollees'!AP609)</f>
        <v/>
      </c>
    </row>
    <row r="24" spans="1:16" ht="15.9" customHeight="1" thickBot="1" x14ac:dyDescent="0.3">
      <c r="A24" s="37"/>
      <c r="B24" s="193" t="str">
        <f>IF(ISBLANK('Employees &amp; COBRA Enrollees'!BR610),"",'Employees &amp; COBRA Enrollees'!BR610)</f>
        <v>Yes</v>
      </c>
      <c r="C24" s="194" t="str">
        <f>IF(ISBLANK('Employees &amp; COBRA Enrollees'!P610),"",'Employees &amp; COBRA Enrollees'!P610)</f>
        <v/>
      </c>
      <c r="D24" s="195" t="str">
        <f>IF(ISBLANK('Employees &amp; COBRA Enrollees'!Q610),"",'Employees &amp; COBRA Enrollees'!Q610)</f>
        <v/>
      </c>
      <c r="E24" s="196" t="str">
        <f>IF(ISBLANK('Employees &amp; COBRA Enrollees'!Y610),"",'Employees &amp; COBRA Enrollees'!Y610)</f>
        <v/>
      </c>
      <c r="F24" s="197" t="str">
        <f>'Employees &amp; COBRA Enrollees'!V610&amp;" "&amp;'Employees &amp; COBRA Enrollees'!U610</f>
        <v xml:space="preserve"> </v>
      </c>
      <c r="G24" s="198" t="str">
        <f>IF(ISBLANK('Employees &amp; COBRA Enrollees'!AQ610),"",'Employees &amp; COBRA Enrollees'!AQ610)</f>
        <v/>
      </c>
      <c r="H24" s="199" t="str">
        <f>IF(ISBLANK('Employees &amp; COBRA Enrollees'!Y610),"",DATEDIF(E24,C24,"y"))</f>
        <v/>
      </c>
      <c r="I24" s="200" t="str">
        <f>IF(ISBLANK('Employees &amp; COBRA Enrollees'!S610),"",'Employees &amp; COBRA Enrollees'!S610)</f>
        <v/>
      </c>
      <c r="J24" s="201" t="str">
        <f>IF(ISBLANK('Employees &amp; COBRA Enrollees'!A610),"",'Employees &amp; COBRA Enrollees'!A610&amp;" "&amp;'Employees &amp; COBRA Enrollees'!B610)</f>
        <v/>
      </c>
      <c r="K24" s="196" t="str">
        <f>IF(ISBLANK('Employees &amp; COBRA Enrollees'!A610),"",'Employees &amp; COBRA Enrollees'!AC610)</f>
        <v/>
      </c>
      <c r="L24" s="196" t="str">
        <f>IF(ISBLANK('Employees &amp; COBRA Enrollees'!Z610),"",'Employees &amp; COBRA Enrollees'!Z610)</f>
        <v/>
      </c>
      <c r="M24" s="202" t="str">
        <f>IF(ISBLANK('Employees &amp; COBRA Enrollees'!AM610),"",'Employees &amp; COBRA Enrollees'!AM610)</f>
        <v/>
      </c>
      <c r="N24" s="202" t="str">
        <f>IF(ISBLANK('Employees &amp; COBRA Enrollees'!AN610),"",'Employees &amp; COBRA Enrollees'!AN610)</f>
        <v/>
      </c>
      <c r="O24" s="202" t="str">
        <f>IF(ISBLANK('Employees &amp; COBRA Enrollees'!AO610),"",'Employees &amp; COBRA Enrollees'!AO610)</f>
        <v/>
      </c>
      <c r="P24" s="202" t="str">
        <f>IF(ISBLANK('Employees &amp; COBRA Enrollees'!AP610),"",'Employees &amp; COBRA Enrollees'!AP610)</f>
        <v/>
      </c>
    </row>
    <row r="25" spans="1:16" ht="15.9" customHeight="1" thickBot="1" x14ac:dyDescent="0.3">
      <c r="A25" s="37"/>
      <c r="B25" s="193" t="str">
        <f>IF(ISBLANK('Employees &amp; COBRA Enrollees'!BR611),"",'Employees &amp; COBRA Enrollees'!BR611)</f>
        <v>Yes</v>
      </c>
      <c r="C25" s="194" t="str">
        <f>IF(ISBLANK('Employees &amp; COBRA Enrollees'!P611),"",'Employees &amp; COBRA Enrollees'!P611)</f>
        <v/>
      </c>
      <c r="D25" s="195" t="str">
        <f>IF(ISBLANK('Employees &amp; COBRA Enrollees'!Q611),"",'Employees &amp; COBRA Enrollees'!Q611)</f>
        <v/>
      </c>
      <c r="E25" s="196" t="str">
        <f>IF(ISBLANK('Employees &amp; COBRA Enrollees'!Y611),"",'Employees &amp; COBRA Enrollees'!Y611)</f>
        <v/>
      </c>
      <c r="F25" s="197" t="str">
        <f>'Employees &amp; COBRA Enrollees'!V611&amp;" "&amp;'Employees &amp; COBRA Enrollees'!U611</f>
        <v xml:space="preserve"> </v>
      </c>
      <c r="G25" s="198" t="str">
        <f>IF(ISBLANK('Employees &amp; COBRA Enrollees'!AQ611),"",'Employees &amp; COBRA Enrollees'!AQ611)</f>
        <v/>
      </c>
      <c r="H25" s="199" t="str">
        <f>IF(ISBLANK('Employees &amp; COBRA Enrollees'!Y611),"",DATEDIF(E25,C25,"y"))</f>
        <v/>
      </c>
      <c r="I25" s="200" t="str">
        <f>IF(ISBLANK('Employees &amp; COBRA Enrollees'!S611),"",'Employees &amp; COBRA Enrollees'!S611)</f>
        <v/>
      </c>
      <c r="J25" s="201" t="str">
        <f>IF(ISBLANK('Employees &amp; COBRA Enrollees'!A611),"",'Employees &amp; COBRA Enrollees'!A611&amp;" "&amp;'Employees &amp; COBRA Enrollees'!B611)</f>
        <v/>
      </c>
      <c r="K25" s="196" t="str">
        <f>IF(ISBLANK('Employees &amp; COBRA Enrollees'!A611),"",'Employees &amp; COBRA Enrollees'!AC611)</f>
        <v/>
      </c>
      <c r="L25" s="196" t="str">
        <f>IF(ISBLANK('Employees &amp; COBRA Enrollees'!Z611),"",'Employees &amp; COBRA Enrollees'!Z611)</f>
        <v/>
      </c>
      <c r="M25" s="202" t="str">
        <f>IF(ISBLANK('Employees &amp; COBRA Enrollees'!AM611),"",'Employees &amp; COBRA Enrollees'!AM611)</f>
        <v/>
      </c>
      <c r="N25" s="202" t="str">
        <f>IF(ISBLANK('Employees &amp; COBRA Enrollees'!AN611),"",'Employees &amp; COBRA Enrollees'!AN611)</f>
        <v/>
      </c>
      <c r="O25" s="202" t="str">
        <f>IF(ISBLANK('Employees &amp; COBRA Enrollees'!AO611),"",'Employees &amp; COBRA Enrollees'!AO611)</f>
        <v/>
      </c>
      <c r="P25" s="202" t="str">
        <f>IF(ISBLANK('Employees &amp; COBRA Enrollees'!AP611),"",'Employees &amp; COBRA Enrollees'!AP611)</f>
        <v/>
      </c>
    </row>
    <row r="26" spans="1:16" ht="15.9" customHeight="1" thickBot="1" x14ac:dyDescent="0.3">
      <c r="A26" s="37"/>
      <c r="B26" s="193" t="str">
        <f>IF(ISBLANK('Employees &amp; COBRA Enrollees'!BR612),"",'Employees &amp; COBRA Enrollees'!BR612)</f>
        <v>Yes</v>
      </c>
      <c r="C26" s="194" t="str">
        <f>IF(ISBLANK('Employees &amp; COBRA Enrollees'!P612),"",'Employees &amp; COBRA Enrollees'!P612)</f>
        <v/>
      </c>
      <c r="D26" s="195" t="str">
        <f>IF(ISBLANK('Employees &amp; COBRA Enrollees'!Q612),"",'Employees &amp; COBRA Enrollees'!Q612)</f>
        <v/>
      </c>
      <c r="E26" s="196" t="str">
        <f>IF(ISBLANK('Employees &amp; COBRA Enrollees'!Y612),"",'Employees &amp; COBRA Enrollees'!Y612)</f>
        <v/>
      </c>
      <c r="F26" s="197" t="str">
        <f>'Employees &amp; COBRA Enrollees'!V612&amp;" "&amp;'Employees &amp; COBRA Enrollees'!U612</f>
        <v xml:space="preserve"> </v>
      </c>
      <c r="G26" s="198" t="str">
        <f>IF(ISBLANK('Employees &amp; COBRA Enrollees'!AQ612),"",'Employees &amp; COBRA Enrollees'!AQ612)</f>
        <v/>
      </c>
      <c r="H26" s="199" t="str">
        <f>IF(ISBLANK('Employees &amp; COBRA Enrollees'!Y612),"",DATEDIF(E26,C26,"y"))</f>
        <v/>
      </c>
      <c r="I26" s="200" t="str">
        <f>IF(ISBLANK('Employees &amp; COBRA Enrollees'!S612),"",'Employees &amp; COBRA Enrollees'!S612)</f>
        <v/>
      </c>
      <c r="J26" s="201" t="str">
        <f>IF(ISBLANK('Employees &amp; COBRA Enrollees'!A612),"",'Employees &amp; COBRA Enrollees'!A612&amp;" "&amp;'Employees &amp; COBRA Enrollees'!B612)</f>
        <v/>
      </c>
      <c r="K26" s="196" t="str">
        <f>IF(ISBLANK('Employees &amp; COBRA Enrollees'!A612),"",'Employees &amp; COBRA Enrollees'!AC612)</f>
        <v/>
      </c>
      <c r="L26" s="196" t="str">
        <f>IF(ISBLANK('Employees &amp; COBRA Enrollees'!Z612),"",'Employees &amp; COBRA Enrollees'!Z612)</f>
        <v/>
      </c>
      <c r="M26" s="202" t="str">
        <f>IF(ISBLANK('Employees &amp; COBRA Enrollees'!AM612),"",'Employees &amp; COBRA Enrollees'!AM612)</f>
        <v/>
      </c>
      <c r="N26" s="202" t="str">
        <f>IF(ISBLANK('Employees &amp; COBRA Enrollees'!AN612),"",'Employees &amp; COBRA Enrollees'!AN612)</f>
        <v/>
      </c>
      <c r="O26" s="202" t="str">
        <f>IF(ISBLANK('Employees &amp; COBRA Enrollees'!AO612),"",'Employees &amp; COBRA Enrollees'!AO612)</f>
        <v/>
      </c>
      <c r="P26" s="202" t="str">
        <f>IF(ISBLANK('Employees &amp; COBRA Enrollees'!AP612),"",'Employees &amp; COBRA Enrollees'!AP612)</f>
        <v/>
      </c>
    </row>
    <row r="27" spans="1:16" ht="15.9" customHeight="1" thickBot="1" x14ac:dyDescent="0.3">
      <c r="A27" s="37"/>
      <c r="B27" s="193" t="str">
        <f>IF(ISBLANK('Employees &amp; COBRA Enrollees'!BR613),"",'Employees &amp; COBRA Enrollees'!BR613)</f>
        <v>Yes</v>
      </c>
      <c r="C27" s="194" t="str">
        <f>IF(ISBLANK('Employees &amp; COBRA Enrollees'!P613),"",'Employees &amp; COBRA Enrollees'!P613)</f>
        <v/>
      </c>
      <c r="D27" s="195" t="str">
        <f>IF(ISBLANK('Employees &amp; COBRA Enrollees'!Q613),"",'Employees &amp; COBRA Enrollees'!Q613)</f>
        <v/>
      </c>
      <c r="E27" s="196" t="str">
        <f>IF(ISBLANK('Employees &amp; COBRA Enrollees'!Y613),"",'Employees &amp; COBRA Enrollees'!Y613)</f>
        <v/>
      </c>
      <c r="F27" s="197" t="str">
        <f>'Employees &amp; COBRA Enrollees'!V613&amp;" "&amp;'Employees &amp; COBRA Enrollees'!U613</f>
        <v xml:space="preserve"> </v>
      </c>
      <c r="G27" s="198" t="str">
        <f>IF(ISBLANK('Employees &amp; COBRA Enrollees'!AQ613),"",'Employees &amp; COBRA Enrollees'!AQ613)</f>
        <v/>
      </c>
      <c r="H27" s="199" t="str">
        <f>IF(ISBLANK('Employees &amp; COBRA Enrollees'!Y613),"",DATEDIF(E27,C27,"y"))</f>
        <v/>
      </c>
      <c r="I27" s="200" t="str">
        <f>IF(ISBLANK('Employees &amp; COBRA Enrollees'!S613),"",'Employees &amp; COBRA Enrollees'!S613)</f>
        <v/>
      </c>
      <c r="J27" s="201" t="str">
        <f>IF(ISBLANK('Employees &amp; COBRA Enrollees'!A613),"",'Employees &amp; COBRA Enrollees'!A613&amp;" "&amp;'Employees &amp; COBRA Enrollees'!B613)</f>
        <v/>
      </c>
      <c r="K27" s="196" t="str">
        <f>IF(ISBLANK('Employees &amp; COBRA Enrollees'!A613),"",'Employees &amp; COBRA Enrollees'!AC613)</f>
        <v/>
      </c>
      <c r="L27" s="196" t="str">
        <f>IF(ISBLANK('Employees &amp; COBRA Enrollees'!Z613),"",'Employees &amp; COBRA Enrollees'!Z613)</f>
        <v/>
      </c>
      <c r="M27" s="202" t="str">
        <f>IF(ISBLANK('Employees &amp; COBRA Enrollees'!AM613),"",'Employees &amp; COBRA Enrollees'!AM613)</f>
        <v/>
      </c>
      <c r="N27" s="202" t="str">
        <f>IF(ISBLANK('Employees &amp; COBRA Enrollees'!AN613),"",'Employees &amp; COBRA Enrollees'!AN613)</f>
        <v/>
      </c>
      <c r="O27" s="202" t="str">
        <f>IF(ISBLANK('Employees &amp; COBRA Enrollees'!AO613),"",'Employees &amp; COBRA Enrollees'!AO613)</f>
        <v/>
      </c>
      <c r="P27" s="202" t="str">
        <f>IF(ISBLANK('Employees &amp; COBRA Enrollees'!AP613),"",'Employees &amp; COBRA Enrollees'!AP613)</f>
        <v/>
      </c>
    </row>
    <row r="28" spans="1:16" ht="15.9" customHeight="1" thickBot="1" x14ac:dyDescent="0.3">
      <c r="A28" s="37"/>
      <c r="B28" s="193" t="str">
        <f>IF(ISBLANK('Employees &amp; COBRA Enrollees'!BR614),"",'Employees &amp; COBRA Enrollees'!BR614)</f>
        <v>Yes</v>
      </c>
      <c r="C28" s="194" t="str">
        <f>IF(ISBLANK('Employees &amp; COBRA Enrollees'!P614),"",'Employees &amp; COBRA Enrollees'!P614)</f>
        <v/>
      </c>
      <c r="D28" s="195" t="str">
        <f>IF(ISBLANK('Employees &amp; COBRA Enrollees'!Q614),"",'Employees &amp; COBRA Enrollees'!Q614)</f>
        <v/>
      </c>
      <c r="E28" s="196" t="str">
        <f>IF(ISBLANK('Employees &amp; COBRA Enrollees'!Y614),"",'Employees &amp; COBRA Enrollees'!Y614)</f>
        <v/>
      </c>
      <c r="F28" s="197" t="str">
        <f>'Employees &amp; COBRA Enrollees'!V614&amp;" "&amp;'Employees &amp; COBRA Enrollees'!U614</f>
        <v xml:space="preserve"> </v>
      </c>
      <c r="G28" s="198" t="str">
        <f>IF(ISBLANK('Employees &amp; COBRA Enrollees'!AQ614),"",'Employees &amp; COBRA Enrollees'!AQ614)</f>
        <v/>
      </c>
      <c r="H28" s="199" t="str">
        <f>IF(ISBLANK('Employees &amp; COBRA Enrollees'!Y614),"",DATEDIF(E28,C28,"y"))</f>
        <v/>
      </c>
      <c r="I28" s="200" t="str">
        <f>IF(ISBLANK('Employees &amp; COBRA Enrollees'!S614),"",'Employees &amp; COBRA Enrollees'!S614)</f>
        <v/>
      </c>
      <c r="J28" s="201" t="str">
        <f>IF(ISBLANK('Employees &amp; COBRA Enrollees'!A614),"",'Employees &amp; COBRA Enrollees'!A614&amp;" "&amp;'Employees &amp; COBRA Enrollees'!B614)</f>
        <v/>
      </c>
      <c r="K28" s="196" t="str">
        <f>IF(ISBLANK('Employees &amp; COBRA Enrollees'!A614),"",'Employees &amp; COBRA Enrollees'!AC614)</f>
        <v/>
      </c>
      <c r="L28" s="196" t="str">
        <f>IF(ISBLANK('Employees &amp; COBRA Enrollees'!Z614),"",'Employees &amp; COBRA Enrollees'!Z614)</f>
        <v/>
      </c>
      <c r="M28" s="202" t="str">
        <f>IF(ISBLANK('Employees &amp; COBRA Enrollees'!AM614),"",'Employees &amp; COBRA Enrollees'!AM614)</f>
        <v/>
      </c>
      <c r="N28" s="202" t="str">
        <f>IF(ISBLANK('Employees &amp; COBRA Enrollees'!AN614),"",'Employees &amp; COBRA Enrollees'!AN614)</f>
        <v/>
      </c>
      <c r="O28" s="202" t="str">
        <f>IF(ISBLANK('Employees &amp; COBRA Enrollees'!AO614),"",'Employees &amp; COBRA Enrollees'!AO614)</f>
        <v/>
      </c>
      <c r="P28" s="202" t="str">
        <f>IF(ISBLANK('Employees &amp; COBRA Enrollees'!AP614),"",'Employees &amp; COBRA Enrollees'!AP614)</f>
        <v/>
      </c>
    </row>
    <row r="29" spans="1:16" ht="15.9" customHeight="1" thickBot="1" x14ac:dyDescent="0.3">
      <c r="A29" s="37"/>
      <c r="B29" s="193" t="str">
        <f>IF(ISBLANK('Employees &amp; COBRA Enrollees'!BR615),"",'Employees &amp; COBRA Enrollees'!BR615)</f>
        <v>Yes</v>
      </c>
      <c r="C29" s="194" t="str">
        <f>IF(ISBLANK('Employees &amp; COBRA Enrollees'!P615),"",'Employees &amp; COBRA Enrollees'!P615)</f>
        <v/>
      </c>
      <c r="D29" s="195" t="str">
        <f>IF(ISBLANK('Employees &amp; COBRA Enrollees'!Q615),"",'Employees &amp; COBRA Enrollees'!Q615)</f>
        <v/>
      </c>
      <c r="E29" s="196" t="str">
        <f>IF(ISBLANK('Employees &amp; COBRA Enrollees'!Y615),"",'Employees &amp; COBRA Enrollees'!Y615)</f>
        <v/>
      </c>
      <c r="F29" s="197" t="str">
        <f>'Employees &amp; COBRA Enrollees'!V615&amp;" "&amp;'Employees &amp; COBRA Enrollees'!U615</f>
        <v xml:space="preserve"> </v>
      </c>
      <c r="G29" s="198" t="str">
        <f>IF(ISBLANK('Employees &amp; COBRA Enrollees'!AQ615),"",'Employees &amp; COBRA Enrollees'!AQ615)</f>
        <v/>
      </c>
      <c r="H29" s="199" t="str">
        <f>IF(ISBLANK('Employees &amp; COBRA Enrollees'!Y615),"",DATEDIF(E29,C29,"y"))</f>
        <v/>
      </c>
      <c r="I29" s="200" t="str">
        <f>IF(ISBLANK('Employees &amp; COBRA Enrollees'!S615),"",'Employees &amp; COBRA Enrollees'!S615)</f>
        <v/>
      </c>
      <c r="J29" s="201" t="str">
        <f>IF(ISBLANK('Employees &amp; COBRA Enrollees'!A615),"",'Employees &amp; COBRA Enrollees'!A615&amp;" "&amp;'Employees &amp; COBRA Enrollees'!B615)</f>
        <v/>
      </c>
      <c r="K29" s="196" t="str">
        <f>IF(ISBLANK('Employees &amp; COBRA Enrollees'!A615),"",'Employees &amp; COBRA Enrollees'!AC615)</f>
        <v/>
      </c>
      <c r="L29" s="196" t="str">
        <f>IF(ISBLANK('Employees &amp; COBRA Enrollees'!Z615),"",'Employees &amp; COBRA Enrollees'!Z615)</f>
        <v/>
      </c>
      <c r="M29" s="202" t="str">
        <f>IF(ISBLANK('Employees &amp; COBRA Enrollees'!AM615),"",'Employees &amp; COBRA Enrollees'!AM615)</f>
        <v/>
      </c>
      <c r="N29" s="202" t="str">
        <f>IF(ISBLANK('Employees &amp; COBRA Enrollees'!AN615),"",'Employees &amp; COBRA Enrollees'!AN615)</f>
        <v/>
      </c>
      <c r="O29" s="202" t="str">
        <f>IF(ISBLANK('Employees &amp; COBRA Enrollees'!AO615),"",'Employees &amp; COBRA Enrollees'!AO615)</f>
        <v/>
      </c>
      <c r="P29" s="202" t="str">
        <f>IF(ISBLANK('Employees &amp; COBRA Enrollees'!AP615),"",'Employees &amp; COBRA Enrollees'!AP615)</f>
        <v/>
      </c>
    </row>
    <row r="30" spans="1:16" ht="15.9" customHeight="1" thickBot="1" x14ac:dyDescent="0.3">
      <c r="A30" s="37"/>
      <c r="B30" s="193" t="str">
        <f>IF(ISBLANK('Employees &amp; COBRA Enrollees'!BR616),"",'Employees &amp; COBRA Enrollees'!BR616)</f>
        <v>Yes</v>
      </c>
      <c r="C30" s="194" t="str">
        <f>IF(ISBLANK('Employees &amp; COBRA Enrollees'!P616),"",'Employees &amp; COBRA Enrollees'!P616)</f>
        <v/>
      </c>
      <c r="D30" s="195" t="str">
        <f>IF(ISBLANK('Employees &amp; COBRA Enrollees'!Q616),"",'Employees &amp; COBRA Enrollees'!Q616)</f>
        <v/>
      </c>
      <c r="E30" s="196" t="str">
        <f>IF(ISBLANK('Employees &amp; COBRA Enrollees'!Y616),"",'Employees &amp; COBRA Enrollees'!Y616)</f>
        <v/>
      </c>
      <c r="F30" s="197" t="str">
        <f>'Employees &amp; COBRA Enrollees'!V616&amp;" "&amp;'Employees &amp; COBRA Enrollees'!U616</f>
        <v xml:space="preserve"> </v>
      </c>
      <c r="G30" s="198" t="str">
        <f>IF(ISBLANK('Employees &amp; COBRA Enrollees'!AQ616),"",'Employees &amp; COBRA Enrollees'!AQ616)</f>
        <v/>
      </c>
      <c r="H30" s="199" t="str">
        <f>IF(ISBLANK('Employees &amp; COBRA Enrollees'!Y616),"",DATEDIF(E30,C30,"y"))</f>
        <v/>
      </c>
      <c r="I30" s="200" t="str">
        <f>IF(ISBLANK('Employees &amp; COBRA Enrollees'!S616),"",'Employees &amp; COBRA Enrollees'!S616)</f>
        <v/>
      </c>
      <c r="J30" s="201" t="str">
        <f>IF(ISBLANK('Employees &amp; COBRA Enrollees'!A616),"",'Employees &amp; COBRA Enrollees'!A616&amp;" "&amp;'Employees &amp; COBRA Enrollees'!B616)</f>
        <v/>
      </c>
      <c r="K30" s="196" t="str">
        <f>IF(ISBLANK('Employees &amp; COBRA Enrollees'!A616),"",'Employees &amp; COBRA Enrollees'!AC616)</f>
        <v/>
      </c>
      <c r="L30" s="196" t="str">
        <f>IF(ISBLANK('Employees &amp; COBRA Enrollees'!Z616),"",'Employees &amp; COBRA Enrollees'!Z616)</f>
        <v/>
      </c>
      <c r="M30" s="202" t="str">
        <f>IF(ISBLANK('Employees &amp; COBRA Enrollees'!AM616),"",'Employees &amp; COBRA Enrollees'!AM616)</f>
        <v/>
      </c>
      <c r="N30" s="202" t="str">
        <f>IF(ISBLANK('Employees &amp; COBRA Enrollees'!AN616),"",'Employees &amp; COBRA Enrollees'!AN616)</f>
        <v/>
      </c>
      <c r="O30" s="202" t="str">
        <f>IF(ISBLANK('Employees &amp; COBRA Enrollees'!AO616),"",'Employees &amp; COBRA Enrollees'!AO616)</f>
        <v/>
      </c>
      <c r="P30" s="202" t="str">
        <f>IF(ISBLANK('Employees &amp; COBRA Enrollees'!AP616),"",'Employees &amp; COBRA Enrollees'!AP616)</f>
        <v/>
      </c>
    </row>
    <row r="31" spans="1:16" ht="15.9" customHeight="1" thickBot="1" x14ac:dyDescent="0.3">
      <c r="A31" s="37"/>
      <c r="B31" s="193" t="str">
        <f>IF(ISBLANK('Employees &amp; COBRA Enrollees'!BR617),"",'Employees &amp; COBRA Enrollees'!BR617)</f>
        <v>Yes</v>
      </c>
      <c r="C31" s="194" t="str">
        <f>IF(ISBLANK('Employees &amp; COBRA Enrollees'!P617),"",'Employees &amp; COBRA Enrollees'!P617)</f>
        <v/>
      </c>
      <c r="D31" s="195" t="str">
        <f>IF(ISBLANK('Employees &amp; COBRA Enrollees'!Q617),"",'Employees &amp; COBRA Enrollees'!Q617)</f>
        <v/>
      </c>
      <c r="E31" s="196" t="str">
        <f>IF(ISBLANK('Employees &amp; COBRA Enrollees'!Y617),"",'Employees &amp; COBRA Enrollees'!Y617)</f>
        <v/>
      </c>
      <c r="F31" s="197" t="str">
        <f>'Employees &amp; COBRA Enrollees'!V617&amp;" "&amp;'Employees &amp; COBRA Enrollees'!U617</f>
        <v xml:space="preserve"> </v>
      </c>
      <c r="G31" s="198" t="str">
        <f>IF(ISBLANK('Employees &amp; COBRA Enrollees'!AQ617),"",'Employees &amp; COBRA Enrollees'!AQ617)</f>
        <v/>
      </c>
      <c r="H31" s="199" t="str">
        <f>IF(ISBLANK('Employees &amp; COBRA Enrollees'!Y617),"",DATEDIF(E31,C31,"y"))</f>
        <v/>
      </c>
      <c r="I31" s="200" t="str">
        <f>IF(ISBLANK('Employees &amp; COBRA Enrollees'!S617),"",'Employees &amp; COBRA Enrollees'!S617)</f>
        <v/>
      </c>
      <c r="J31" s="201" t="str">
        <f>IF(ISBLANK('Employees &amp; COBRA Enrollees'!A617),"",'Employees &amp; COBRA Enrollees'!A617&amp;" "&amp;'Employees &amp; COBRA Enrollees'!B617)</f>
        <v/>
      </c>
      <c r="K31" s="196" t="str">
        <f>IF(ISBLANK('Employees &amp; COBRA Enrollees'!A617),"",'Employees &amp; COBRA Enrollees'!AC617)</f>
        <v/>
      </c>
      <c r="L31" s="196" t="str">
        <f>IF(ISBLANK('Employees &amp; COBRA Enrollees'!Z617),"",'Employees &amp; COBRA Enrollees'!Z617)</f>
        <v/>
      </c>
      <c r="M31" s="202" t="str">
        <f>IF(ISBLANK('Employees &amp; COBRA Enrollees'!AM617),"",'Employees &amp; COBRA Enrollees'!AM617)</f>
        <v/>
      </c>
      <c r="N31" s="202" t="str">
        <f>IF(ISBLANK('Employees &amp; COBRA Enrollees'!AN617),"",'Employees &amp; COBRA Enrollees'!AN617)</f>
        <v/>
      </c>
      <c r="O31" s="202" t="str">
        <f>IF(ISBLANK('Employees &amp; COBRA Enrollees'!AO617),"",'Employees &amp; COBRA Enrollees'!AO617)</f>
        <v/>
      </c>
      <c r="P31" s="202" t="str">
        <f>IF(ISBLANK('Employees &amp; COBRA Enrollees'!AP617),"",'Employees &amp; COBRA Enrollees'!AP617)</f>
        <v/>
      </c>
    </row>
    <row r="32" spans="1:16" ht="15.9" customHeight="1" thickBot="1" x14ac:dyDescent="0.3">
      <c r="A32" s="37"/>
      <c r="B32" s="193" t="str">
        <f>IF(ISBLANK('Employees &amp; COBRA Enrollees'!BR618),"",'Employees &amp; COBRA Enrollees'!BR618)</f>
        <v>Yes</v>
      </c>
      <c r="C32" s="194" t="str">
        <f>IF(ISBLANK('Employees &amp; COBRA Enrollees'!P618),"",'Employees &amp; COBRA Enrollees'!P618)</f>
        <v/>
      </c>
      <c r="D32" s="195" t="str">
        <f>IF(ISBLANK('Employees &amp; COBRA Enrollees'!Q618),"",'Employees &amp; COBRA Enrollees'!Q618)</f>
        <v/>
      </c>
      <c r="E32" s="196" t="str">
        <f>IF(ISBLANK('Employees &amp; COBRA Enrollees'!Y618),"",'Employees &amp; COBRA Enrollees'!Y618)</f>
        <v/>
      </c>
      <c r="F32" s="197" t="str">
        <f>'Employees &amp; COBRA Enrollees'!V618&amp;" "&amp;'Employees &amp; COBRA Enrollees'!U618</f>
        <v xml:space="preserve"> </v>
      </c>
      <c r="G32" s="198" t="str">
        <f>IF(ISBLANK('Employees &amp; COBRA Enrollees'!AQ618),"",'Employees &amp; COBRA Enrollees'!AQ618)</f>
        <v/>
      </c>
      <c r="H32" s="199" t="str">
        <f>IF(ISBLANK('Employees &amp; COBRA Enrollees'!Y618),"",DATEDIF(E32,C32,"y"))</f>
        <v/>
      </c>
      <c r="I32" s="200" t="str">
        <f>IF(ISBLANK('Employees &amp; COBRA Enrollees'!S618),"",'Employees &amp; COBRA Enrollees'!S618)</f>
        <v/>
      </c>
      <c r="J32" s="201" t="str">
        <f>IF(ISBLANK('Employees &amp; COBRA Enrollees'!A618),"",'Employees &amp; COBRA Enrollees'!A618&amp;" "&amp;'Employees &amp; COBRA Enrollees'!B618)</f>
        <v/>
      </c>
      <c r="K32" s="196" t="str">
        <f>IF(ISBLANK('Employees &amp; COBRA Enrollees'!A618),"",'Employees &amp; COBRA Enrollees'!AC618)</f>
        <v/>
      </c>
      <c r="L32" s="196" t="str">
        <f>IF(ISBLANK('Employees &amp; COBRA Enrollees'!Z618),"",'Employees &amp; COBRA Enrollees'!Z618)</f>
        <v/>
      </c>
      <c r="M32" s="202" t="str">
        <f>IF(ISBLANK('Employees &amp; COBRA Enrollees'!AM618),"",'Employees &amp; COBRA Enrollees'!AM618)</f>
        <v/>
      </c>
      <c r="N32" s="202" t="str">
        <f>IF(ISBLANK('Employees &amp; COBRA Enrollees'!AN618),"",'Employees &amp; COBRA Enrollees'!AN618)</f>
        <v/>
      </c>
      <c r="O32" s="202" t="str">
        <f>IF(ISBLANK('Employees &amp; COBRA Enrollees'!AO618),"",'Employees &amp; COBRA Enrollees'!AO618)</f>
        <v/>
      </c>
      <c r="P32" s="202" t="str">
        <f>IF(ISBLANK('Employees &amp; COBRA Enrollees'!AP618),"",'Employees &amp; COBRA Enrollees'!AP618)</f>
        <v/>
      </c>
    </row>
    <row r="33" spans="1:16" ht="15.9" customHeight="1" thickBot="1" x14ac:dyDescent="0.3">
      <c r="A33" s="37"/>
      <c r="B33" s="193" t="str">
        <f>IF(ISBLANK('Employees &amp; COBRA Enrollees'!BR619),"",'Employees &amp; COBRA Enrollees'!BR619)</f>
        <v>Yes</v>
      </c>
      <c r="C33" s="194" t="str">
        <f>IF(ISBLANK('Employees &amp; COBRA Enrollees'!P619),"",'Employees &amp; COBRA Enrollees'!P619)</f>
        <v/>
      </c>
      <c r="D33" s="195" t="str">
        <f>IF(ISBLANK('Employees &amp; COBRA Enrollees'!Q619),"",'Employees &amp; COBRA Enrollees'!Q619)</f>
        <v/>
      </c>
      <c r="E33" s="196" t="str">
        <f>IF(ISBLANK('Employees &amp; COBRA Enrollees'!Y619),"",'Employees &amp; COBRA Enrollees'!Y619)</f>
        <v/>
      </c>
      <c r="F33" s="197" t="str">
        <f>'Employees &amp; COBRA Enrollees'!V619&amp;" "&amp;'Employees &amp; COBRA Enrollees'!U619</f>
        <v xml:space="preserve"> </v>
      </c>
      <c r="G33" s="198" t="str">
        <f>IF(ISBLANK('Employees &amp; COBRA Enrollees'!AQ619),"",'Employees &amp; COBRA Enrollees'!AQ619)</f>
        <v/>
      </c>
      <c r="H33" s="199" t="str">
        <f>IF(ISBLANK('Employees &amp; COBRA Enrollees'!Y619),"",DATEDIF(E33,C33,"y"))</f>
        <v/>
      </c>
      <c r="I33" s="200" t="str">
        <f>IF(ISBLANK('Employees &amp; COBRA Enrollees'!S619),"",'Employees &amp; COBRA Enrollees'!S619)</f>
        <v/>
      </c>
      <c r="J33" s="201" t="str">
        <f>IF(ISBLANK('Employees &amp; COBRA Enrollees'!A619),"",'Employees &amp; COBRA Enrollees'!A619&amp;" "&amp;'Employees &amp; COBRA Enrollees'!B619)</f>
        <v/>
      </c>
      <c r="K33" s="196" t="str">
        <f>IF(ISBLANK('Employees &amp; COBRA Enrollees'!A619),"",'Employees &amp; COBRA Enrollees'!AC619)</f>
        <v/>
      </c>
      <c r="L33" s="196" t="str">
        <f>IF(ISBLANK('Employees &amp; COBRA Enrollees'!Z619),"",'Employees &amp; COBRA Enrollees'!Z619)</f>
        <v/>
      </c>
      <c r="M33" s="202" t="str">
        <f>IF(ISBLANK('Employees &amp; COBRA Enrollees'!AM619),"",'Employees &amp; COBRA Enrollees'!AM619)</f>
        <v/>
      </c>
      <c r="N33" s="202" t="str">
        <f>IF(ISBLANK('Employees &amp; COBRA Enrollees'!AN619),"",'Employees &amp; COBRA Enrollees'!AN619)</f>
        <v/>
      </c>
      <c r="O33" s="202" t="str">
        <f>IF(ISBLANK('Employees &amp; COBRA Enrollees'!AO619),"",'Employees &amp; COBRA Enrollees'!AO619)</f>
        <v/>
      </c>
      <c r="P33" s="202" t="str">
        <f>IF(ISBLANK('Employees &amp; COBRA Enrollees'!AP619),"",'Employees &amp; COBRA Enrollees'!AP619)</f>
        <v/>
      </c>
    </row>
    <row r="34" spans="1:16" ht="15.9" customHeight="1" thickBot="1" x14ac:dyDescent="0.3">
      <c r="A34" s="37"/>
      <c r="B34" s="193" t="str">
        <f>IF(ISBLANK('Employees &amp; COBRA Enrollees'!BR620),"",'Employees &amp; COBRA Enrollees'!BR620)</f>
        <v>Yes</v>
      </c>
      <c r="C34" s="194" t="str">
        <f>IF(ISBLANK('Employees &amp; COBRA Enrollees'!P620),"",'Employees &amp; COBRA Enrollees'!P620)</f>
        <v/>
      </c>
      <c r="D34" s="195" t="str">
        <f>IF(ISBLANK('Employees &amp; COBRA Enrollees'!Q620),"",'Employees &amp; COBRA Enrollees'!Q620)</f>
        <v/>
      </c>
      <c r="E34" s="196" t="str">
        <f>IF(ISBLANK('Employees &amp; COBRA Enrollees'!Y620),"",'Employees &amp; COBRA Enrollees'!Y620)</f>
        <v/>
      </c>
      <c r="F34" s="197" t="str">
        <f>'Employees &amp; COBRA Enrollees'!V620&amp;" "&amp;'Employees &amp; COBRA Enrollees'!U620</f>
        <v xml:space="preserve"> </v>
      </c>
      <c r="G34" s="198" t="str">
        <f>IF(ISBLANK('Employees &amp; COBRA Enrollees'!AQ620),"",'Employees &amp; COBRA Enrollees'!AQ620)</f>
        <v/>
      </c>
      <c r="H34" s="199" t="str">
        <f>IF(ISBLANK('Employees &amp; COBRA Enrollees'!Y620),"",DATEDIF(E34,C34,"y"))</f>
        <v/>
      </c>
      <c r="I34" s="200" t="str">
        <f>IF(ISBLANK('Employees &amp; COBRA Enrollees'!S620),"",'Employees &amp; COBRA Enrollees'!S620)</f>
        <v/>
      </c>
      <c r="J34" s="201" t="str">
        <f>IF(ISBLANK('Employees &amp; COBRA Enrollees'!A620),"",'Employees &amp; COBRA Enrollees'!A620&amp;" "&amp;'Employees &amp; COBRA Enrollees'!B620)</f>
        <v/>
      </c>
      <c r="K34" s="196" t="str">
        <f>IF(ISBLANK('Employees &amp; COBRA Enrollees'!A620),"",'Employees &amp; COBRA Enrollees'!AC620)</f>
        <v/>
      </c>
      <c r="L34" s="196" t="str">
        <f>IF(ISBLANK('Employees &amp; COBRA Enrollees'!Z620),"",'Employees &amp; COBRA Enrollees'!Z620)</f>
        <v/>
      </c>
      <c r="M34" s="202" t="str">
        <f>IF(ISBLANK('Employees &amp; COBRA Enrollees'!AM620),"",'Employees &amp; COBRA Enrollees'!AM620)</f>
        <v/>
      </c>
      <c r="N34" s="202" t="str">
        <f>IF(ISBLANK('Employees &amp; COBRA Enrollees'!AN620),"",'Employees &amp; COBRA Enrollees'!AN620)</f>
        <v/>
      </c>
      <c r="O34" s="202" t="str">
        <f>IF(ISBLANK('Employees &amp; COBRA Enrollees'!AO620),"",'Employees &amp; COBRA Enrollees'!AO620)</f>
        <v/>
      </c>
      <c r="P34" s="202" t="str">
        <f>IF(ISBLANK('Employees &amp; COBRA Enrollees'!AP620),"",'Employees &amp; COBRA Enrollees'!AP620)</f>
        <v/>
      </c>
    </row>
    <row r="35" spans="1:16" ht="15.9" customHeight="1" thickBot="1" x14ac:dyDescent="0.3">
      <c r="A35" s="37"/>
      <c r="B35" s="193" t="str">
        <f>IF(ISBLANK('Employees &amp; COBRA Enrollees'!BR621),"",'Employees &amp; COBRA Enrollees'!BR621)</f>
        <v>Yes</v>
      </c>
      <c r="C35" s="194" t="str">
        <f>IF(ISBLANK('Employees &amp; COBRA Enrollees'!P621),"",'Employees &amp; COBRA Enrollees'!P621)</f>
        <v/>
      </c>
      <c r="D35" s="195" t="str">
        <f>IF(ISBLANK('Employees &amp; COBRA Enrollees'!Q621),"",'Employees &amp; COBRA Enrollees'!Q621)</f>
        <v/>
      </c>
      <c r="E35" s="196" t="str">
        <f>IF(ISBLANK('Employees &amp; COBRA Enrollees'!Y621),"",'Employees &amp; COBRA Enrollees'!Y621)</f>
        <v/>
      </c>
      <c r="F35" s="197" t="str">
        <f>'Employees &amp; COBRA Enrollees'!V621&amp;" "&amp;'Employees &amp; COBRA Enrollees'!U621</f>
        <v xml:space="preserve"> </v>
      </c>
      <c r="G35" s="198" t="str">
        <f>IF(ISBLANK('Employees &amp; COBRA Enrollees'!AQ621),"",'Employees &amp; COBRA Enrollees'!AQ621)</f>
        <v/>
      </c>
      <c r="H35" s="199" t="str">
        <f>IF(ISBLANK('Employees &amp; COBRA Enrollees'!Y621),"",DATEDIF(E35,C35,"y"))</f>
        <v/>
      </c>
      <c r="I35" s="200" t="str">
        <f>IF(ISBLANK('Employees &amp; COBRA Enrollees'!S621),"",'Employees &amp; COBRA Enrollees'!S621)</f>
        <v/>
      </c>
      <c r="J35" s="201" t="str">
        <f>IF(ISBLANK('Employees &amp; COBRA Enrollees'!A621),"",'Employees &amp; COBRA Enrollees'!A621&amp;" "&amp;'Employees &amp; COBRA Enrollees'!B621)</f>
        <v/>
      </c>
      <c r="K35" s="196" t="str">
        <f>IF(ISBLANK('Employees &amp; COBRA Enrollees'!A621),"",'Employees &amp; COBRA Enrollees'!AC621)</f>
        <v/>
      </c>
      <c r="L35" s="196" t="str">
        <f>IF(ISBLANK('Employees &amp; COBRA Enrollees'!Z621),"",'Employees &amp; COBRA Enrollees'!Z621)</f>
        <v/>
      </c>
      <c r="M35" s="202" t="str">
        <f>IF(ISBLANK('Employees &amp; COBRA Enrollees'!AM621),"",'Employees &amp; COBRA Enrollees'!AM621)</f>
        <v/>
      </c>
      <c r="N35" s="202" t="str">
        <f>IF(ISBLANK('Employees &amp; COBRA Enrollees'!AN621),"",'Employees &amp; COBRA Enrollees'!AN621)</f>
        <v/>
      </c>
      <c r="O35" s="202" t="str">
        <f>IF(ISBLANK('Employees &amp; COBRA Enrollees'!AO621),"",'Employees &amp; COBRA Enrollees'!AO621)</f>
        <v/>
      </c>
      <c r="P35" s="202" t="str">
        <f>IF(ISBLANK('Employees &amp; COBRA Enrollees'!AP621),"",'Employees &amp; COBRA Enrollees'!AP621)</f>
        <v/>
      </c>
    </row>
    <row r="36" spans="1:16" ht="15.9" customHeight="1" thickBot="1" x14ac:dyDescent="0.3">
      <c r="A36" s="37"/>
      <c r="B36" s="193" t="str">
        <f>IF(ISBLANK('Employees &amp; COBRA Enrollees'!BR622),"",'Employees &amp; COBRA Enrollees'!BR622)</f>
        <v>Yes</v>
      </c>
      <c r="C36" s="194" t="str">
        <f>IF(ISBLANK('Employees &amp; COBRA Enrollees'!P622),"",'Employees &amp; COBRA Enrollees'!P622)</f>
        <v/>
      </c>
      <c r="D36" s="195" t="str">
        <f>IF(ISBLANK('Employees &amp; COBRA Enrollees'!Q622),"",'Employees &amp; COBRA Enrollees'!Q622)</f>
        <v/>
      </c>
      <c r="E36" s="196" t="str">
        <f>IF(ISBLANK('Employees &amp; COBRA Enrollees'!Y622),"",'Employees &amp; COBRA Enrollees'!Y622)</f>
        <v/>
      </c>
      <c r="F36" s="197" t="str">
        <f>'Employees &amp; COBRA Enrollees'!V622&amp;" "&amp;'Employees &amp; COBRA Enrollees'!U622</f>
        <v xml:space="preserve"> </v>
      </c>
      <c r="G36" s="198" t="str">
        <f>IF(ISBLANK('Employees &amp; COBRA Enrollees'!AQ622),"",'Employees &amp; COBRA Enrollees'!AQ622)</f>
        <v/>
      </c>
      <c r="H36" s="199" t="str">
        <f>IF(ISBLANK('Employees &amp; COBRA Enrollees'!Y622),"",DATEDIF(E36,C36,"y"))</f>
        <v/>
      </c>
      <c r="I36" s="200" t="str">
        <f>IF(ISBLANK('Employees &amp; COBRA Enrollees'!S622),"",'Employees &amp; COBRA Enrollees'!S622)</f>
        <v/>
      </c>
      <c r="J36" s="201" t="str">
        <f>IF(ISBLANK('Employees &amp; COBRA Enrollees'!A622),"",'Employees &amp; COBRA Enrollees'!A622&amp;" "&amp;'Employees &amp; COBRA Enrollees'!B622)</f>
        <v/>
      </c>
      <c r="K36" s="196" t="str">
        <f>IF(ISBLANK('Employees &amp; COBRA Enrollees'!A622),"",'Employees &amp; COBRA Enrollees'!AC622)</f>
        <v/>
      </c>
      <c r="L36" s="196" t="str">
        <f>IF(ISBLANK('Employees &amp; COBRA Enrollees'!Z622),"",'Employees &amp; COBRA Enrollees'!Z622)</f>
        <v/>
      </c>
      <c r="M36" s="202" t="str">
        <f>IF(ISBLANK('Employees &amp; COBRA Enrollees'!AM622),"",'Employees &amp; COBRA Enrollees'!AM622)</f>
        <v/>
      </c>
      <c r="N36" s="202" t="str">
        <f>IF(ISBLANK('Employees &amp; COBRA Enrollees'!AN622),"",'Employees &amp; COBRA Enrollees'!AN622)</f>
        <v/>
      </c>
      <c r="O36" s="202" t="str">
        <f>IF(ISBLANK('Employees &amp; COBRA Enrollees'!AO622),"",'Employees &amp; COBRA Enrollees'!AO622)</f>
        <v/>
      </c>
      <c r="P36" s="202" t="str">
        <f>IF(ISBLANK('Employees &amp; COBRA Enrollees'!AP622),"",'Employees &amp; COBRA Enrollees'!AP622)</f>
        <v/>
      </c>
    </row>
    <row r="37" spans="1:16" ht="15.9" customHeight="1" thickBot="1" x14ac:dyDescent="0.3">
      <c r="A37" s="37"/>
      <c r="B37" s="193" t="str">
        <f>IF(ISBLANK('Employees &amp; COBRA Enrollees'!BR623),"",'Employees &amp; COBRA Enrollees'!BR623)</f>
        <v>Yes</v>
      </c>
      <c r="C37" s="194" t="str">
        <f>IF(ISBLANK('Employees &amp; COBRA Enrollees'!P623),"",'Employees &amp; COBRA Enrollees'!P623)</f>
        <v/>
      </c>
      <c r="D37" s="195" t="str">
        <f>IF(ISBLANK('Employees &amp; COBRA Enrollees'!Q623),"",'Employees &amp; COBRA Enrollees'!Q623)</f>
        <v/>
      </c>
      <c r="E37" s="196" t="str">
        <f>IF(ISBLANK('Employees &amp; COBRA Enrollees'!Y623),"",'Employees &amp; COBRA Enrollees'!Y623)</f>
        <v/>
      </c>
      <c r="F37" s="197" t="str">
        <f>'Employees &amp; COBRA Enrollees'!V623&amp;" "&amp;'Employees &amp; COBRA Enrollees'!U623</f>
        <v xml:space="preserve"> </v>
      </c>
      <c r="G37" s="198" t="str">
        <f>IF(ISBLANK('Employees &amp; COBRA Enrollees'!AQ623),"",'Employees &amp; COBRA Enrollees'!AQ623)</f>
        <v/>
      </c>
      <c r="H37" s="199" t="str">
        <f>IF(ISBLANK('Employees &amp; COBRA Enrollees'!Y623),"",DATEDIF(E37,C37,"y"))</f>
        <v/>
      </c>
      <c r="I37" s="200" t="str">
        <f>IF(ISBLANK('Employees &amp; COBRA Enrollees'!S623),"",'Employees &amp; COBRA Enrollees'!S623)</f>
        <v/>
      </c>
      <c r="J37" s="201" t="str">
        <f>IF(ISBLANK('Employees &amp; COBRA Enrollees'!A623),"",'Employees &amp; COBRA Enrollees'!A623&amp;" "&amp;'Employees &amp; COBRA Enrollees'!B623)</f>
        <v/>
      </c>
      <c r="K37" s="196" t="str">
        <f>IF(ISBLANK('Employees &amp; COBRA Enrollees'!A623),"",'Employees &amp; COBRA Enrollees'!AC623)</f>
        <v/>
      </c>
      <c r="L37" s="196" t="str">
        <f>IF(ISBLANK('Employees &amp; COBRA Enrollees'!Z623),"",'Employees &amp; COBRA Enrollees'!Z623)</f>
        <v/>
      </c>
      <c r="M37" s="202" t="str">
        <f>IF(ISBLANK('Employees &amp; COBRA Enrollees'!AM623),"",'Employees &amp; COBRA Enrollees'!AM623)</f>
        <v/>
      </c>
      <c r="N37" s="202" t="str">
        <f>IF(ISBLANK('Employees &amp; COBRA Enrollees'!AN623),"",'Employees &amp; COBRA Enrollees'!AN623)</f>
        <v/>
      </c>
      <c r="O37" s="202" t="str">
        <f>IF(ISBLANK('Employees &amp; COBRA Enrollees'!AO623),"",'Employees &amp; COBRA Enrollees'!AO623)</f>
        <v/>
      </c>
      <c r="P37" s="202" t="str">
        <f>IF(ISBLANK('Employees &amp; COBRA Enrollees'!AP623),"",'Employees &amp; COBRA Enrollees'!AP623)</f>
        <v/>
      </c>
    </row>
    <row r="38" spans="1:16" ht="15.9" customHeight="1" thickBot="1" x14ac:dyDescent="0.3">
      <c r="A38" s="37"/>
      <c r="B38" s="193" t="str">
        <f>IF(ISBLANK('Employees &amp; COBRA Enrollees'!BR624),"",'Employees &amp; COBRA Enrollees'!BR624)</f>
        <v>Yes</v>
      </c>
      <c r="C38" s="194" t="str">
        <f>IF(ISBLANK('Employees &amp; COBRA Enrollees'!P624),"",'Employees &amp; COBRA Enrollees'!P624)</f>
        <v/>
      </c>
      <c r="D38" s="195" t="str">
        <f>IF(ISBLANK('Employees &amp; COBRA Enrollees'!Q624),"",'Employees &amp; COBRA Enrollees'!Q624)</f>
        <v/>
      </c>
      <c r="E38" s="196" t="str">
        <f>IF(ISBLANK('Employees &amp; COBRA Enrollees'!Y624),"",'Employees &amp; COBRA Enrollees'!Y624)</f>
        <v/>
      </c>
      <c r="F38" s="197" t="str">
        <f>'Employees &amp; COBRA Enrollees'!V624&amp;" "&amp;'Employees &amp; COBRA Enrollees'!U624</f>
        <v xml:space="preserve"> </v>
      </c>
      <c r="G38" s="198" t="str">
        <f>IF(ISBLANK('Employees &amp; COBRA Enrollees'!AQ624),"",'Employees &amp; COBRA Enrollees'!AQ624)</f>
        <v/>
      </c>
      <c r="H38" s="199" t="str">
        <f>IF(ISBLANK('Employees &amp; COBRA Enrollees'!Y624),"",DATEDIF(E38,C38,"y"))</f>
        <v/>
      </c>
      <c r="I38" s="200" t="str">
        <f>IF(ISBLANK('Employees &amp; COBRA Enrollees'!S624),"",'Employees &amp; COBRA Enrollees'!S624)</f>
        <v/>
      </c>
      <c r="J38" s="201" t="str">
        <f>IF(ISBLANK('Employees &amp; COBRA Enrollees'!A624),"",'Employees &amp; COBRA Enrollees'!A624&amp;" "&amp;'Employees &amp; COBRA Enrollees'!B624)</f>
        <v/>
      </c>
      <c r="K38" s="196" t="str">
        <f>IF(ISBLANK('Employees &amp; COBRA Enrollees'!A624),"",'Employees &amp; COBRA Enrollees'!AC624)</f>
        <v/>
      </c>
      <c r="L38" s="196" t="str">
        <f>IF(ISBLANK('Employees &amp; COBRA Enrollees'!Z624),"",'Employees &amp; COBRA Enrollees'!Z624)</f>
        <v/>
      </c>
      <c r="M38" s="202" t="str">
        <f>IF(ISBLANK('Employees &amp; COBRA Enrollees'!AM624),"",'Employees &amp; COBRA Enrollees'!AM624)</f>
        <v/>
      </c>
      <c r="N38" s="202" t="str">
        <f>IF(ISBLANK('Employees &amp; COBRA Enrollees'!AN624),"",'Employees &amp; COBRA Enrollees'!AN624)</f>
        <v/>
      </c>
      <c r="O38" s="202" t="str">
        <f>IF(ISBLANK('Employees &amp; COBRA Enrollees'!AO624),"",'Employees &amp; COBRA Enrollees'!AO624)</f>
        <v/>
      </c>
      <c r="P38" s="202" t="str">
        <f>IF(ISBLANK('Employees &amp; COBRA Enrollees'!AP624),"",'Employees &amp; COBRA Enrollees'!AP624)</f>
        <v/>
      </c>
    </row>
    <row r="39" spans="1:16" ht="15.9" customHeight="1" thickBot="1" x14ac:dyDescent="0.3">
      <c r="A39" s="37"/>
      <c r="B39" s="193" t="str">
        <f>IF(ISBLANK('Employees &amp; COBRA Enrollees'!BR625),"",'Employees &amp; COBRA Enrollees'!BR625)</f>
        <v>Yes</v>
      </c>
      <c r="C39" s="194" t="str">
        <f>IF(ISBLANK('Employees &amp; COBRA Enrollees'!P625),"",'Employees &amp; COBRA Enrollees'!P625)</f>
        <v/>
      </c>
      <c r="D39" s="195" t="str">
        <f>IF(ISBLANK('Employees &amp; COBRA Enrollees'!Q625),"",'Employees &amp; COBRA Enrollees'!Q625)</f>
        <v/>
      </c>
      <c r="E39" s="196" t="str">
        <f>IF(ISBLANK('Employees &amp; COBRA Enrollees'!Y625),"",'Employees &amp; COBRA Enrollees'!Y625)</f>
        <v/>
      </c>
      <c r="F39" s="197" t="str">
        <f>'Employees &amp; COBRA Enrollees'!V625&amp;" "&amp;'Employees &amp; COBRA Enrollees'!U625</f>
        <v xml:space="preserve"> </v>
      </c>
      <c r="G39" s="198" t="str">
        <f>IF(ISBLANK('Employees &amp; COBRA Enrollees'!AQ625),"",'Employees &amp; COBRA Enrollees'!AQ625)</f>
        <v/>
      </c>
      <c r="H39" s="199" t="str">
        <f>IF(ISBLANK('Employees &amp; COBRA Enrollees'!Y625),"",DATEDIF(E39,C39,"y"))</f>
        <v/>
      </c>
      <c r="I39" s="200" t="str">
        <f>IF(ISBLANK('Employees &amp; COBRA Enrollees'!S625),"",'Employees &amp; COBRA Enrollees'!S625)</f>
        <v/>
      </c>
      <c r="J39" s="201" t="str">
        <f>IF(ISBLANK('Employees &amp; COBRA Enrollees'!A625),"",'Employees &amp; COBRA Enrollees'!A625&amp;" "&amp;'Employees &amp; COBRA Enrollees'!B625)</f>
        <v/>
      </c>
      <c r="K39" s="196" t="str">
        <f>IF(ISBLANK('Employees &amp; COBRA Enrollees'!A625),"",'Employees &amp; COBRA Enrollees'!AC625)</f>
        <v/>
      </c>
      <c r="L39" s="196" t="str">
        <f>IF(ISBLANK('Employees &amp; COBRA Enrollees'!Z625),"",'Employees &amp; COBRA Enrollees'!Z625)</f>
        <v/>
      </c>
      <c r="M39" s="202" t="str">
        <f>IF(ISBLANK('Employees &amp; COBRA Enrollees'!AM625),"",'Employees &amp; COBRA Enrollees'!AM625)</f>
        <v/>
      </c>
      <c r="N39" s="202" t="str">
        <f>IF(ISBLANK('Employees &amp; COBRA Enrollees'!AN625),"",'Employees &amp; COBRA Enrollees'!AN625)</f>
        <v/>
      </c>
      <c r="O39" s="202" t="str">
        <f>IF(ISBLANK('Employees &amp; COBRA Enrollees'!AO625),"",'Employees &amp; COBRA Enrollees'!AO625)</f>
        <v/>
      </c>
      <c r="P39" s="202" t="str">
        <f>IF(ISBLANK('Employees &amp; COBRA Enrollees'!AP625),"",'Employees &amp; COBRA Enrollees'!AP625)</f>
        <v/>
      </c>
    </row>
    <row r="40" spans="1:16" ht="15.9" customHeight="1" thickBot="1" x14ac:dyDescent="0.3">
      <c r="A40" s="37"/>
      <c r="B40" s="193" t="str">
        <f>IF(ISBLANK('Employees &amp; COBRA Enrollees'!BR626),"",'Employees &amp; COBRA Enrollees'!BR626)</f>
        <v>Yes</v>
      </c>
      <c r="C40" s="194" t="str">
        <f>IF(ISBLANK('Employees &amp; COBRA Enrollees'!P626),"",'Employees &amp; COBRA Enrollees'!P626)</f>
        <v/>
      </c>
      <c r="D40" s="195" t="str">
        <f>IF(ISBLANK('Employees &amp; COBRA Enrollees'!Q626),"",'Employees &amp; COBRA Enrollees'!Q626)</f>
        <v/>
      </c>
      <c r="E40" s="196" t="str">
        <f>IF(ISBLANK('Employees &amp; COBRA Enrollees'!Y626),"",'Employees &amp; COBRA Enrollees'!Y626)</f>
        <v/>
      </c>
      <c r="F40" s="197" t="str">
        <f>'Employees &amp; COBRA Enrollees'!V626&amp;" "&amp;'Employees &amp; COBRA Enrollees'!U626</f>
        <v xml:space="preserve"> </v>
      </c>
      <c r="G40" s="198" t="str">
        <f>IF(ISBLANK('Employees &amp; COBRA Enrollees'!AQ626),"",'Employees &amp; COBRA Enrollees'!AQ626)</f>
        <v/>
      </c>
      <c r="H40" s="199" t="str">
        <f>IF(ISBLANK('Employees &amp; COBRA Enrollees'!Y626),"",DATEDIF(E40,C40,"y"))</f>
        <v/>
      </c>
      <c r="I40" s="200" t="str">
        <f>IF(ISBLANK('Employees &amp; COBRA Enrollees'!S626),"",'Employees &amp; COBRA Enrollees'!S626)</f>
        <v/>
      </c>
      <c r="J40" s="201" t="str">
        <f>IF(ISBLANK('Employees &amp; COBRA Enrollees'!A626),"",'Employees &amp; COBRA Enrollees'!A626&amp;" "&amp;'Employees &amp; COBRA Enrollees'!B626)</f>
        <v/>
      </c>
      <c r="K40" s="196" t="str">
        <f>IF(ISBLANK('Employees &amp; COBRA Enrollees'!A626),"",'Employees &amp; COBRA Enrollees'!AC626)</f>
        <v/>
      </c>
      <c r="L40" s="196" t="str">
        <f>IF(ISBLANK('Employees &amp; COBRA Enrollees'!Z626),"",'Employees &amp; COBRA Enrollees'!Z626)</f>
        <v/>
      </c>
      <c r="M40" s="202" t="str">
        <f>IF(ISBLANK('Employees &amp; COBRA Enrollees'!AM626),"",'Employees &amp; COBRA Enrollees'!AM626)</f>
        <v/>
      </c>
      <c r="N40" s="202" t="str">
        <f>IF(ISBLANK('Employees &amp; COBRA Enrollees'!AN626),"",'Employees &amp; COBRA Enrollees'!AN626)</f>
        <v/>
      </c>
      <c r="O40" s="202" t="str">
        <f>IF(ISBLANK('Employees &amp; COBRA Enrollees'!AO626),"",'Employees &amp; COBRA Enrollees'!AO626)</f>
        <v/>
      </c>
      <c r="P40" s="202" t="str">
        <f>IF(ISBLANK('Employees &amp; COBRA Enrollees'!AP626),"",'Employees &amp; COBRA Enrollees'!AP626)</f>
        <v/>
      </c>
    </row>
    <row r="41" spans="1:16" ht="15.9" customHeight="1" thickBot="1" x14ac:dyDescent="0.3">
      <c r="A41" s="37"/>
      <c r="B41" s="193" t="str">
        <f>IF(ISBLANK('Employees &amp; COBRA Enrollees'!BR627),"",'Employees &amp; COBRA Enrollees'!BR627)</f>
        <v>Yes</v>
      </c>
      <c r="C41" s="194" t="str">
        <f>IF(ISBLANK('Employees &amp; COBRA Enrollees'!P627),"",'Employees &amp; COBRA Enrollees'!P627)</f>
        <v/>
      </c>
      <c r="D41" s="195" t="str">
        <f>IF(ISBLANK('Employees &amp; COBRA Enrollees'!Q627),"",'Employees &amp; COBRA Enrollees'!Q627)</f>
        <v/>
      </c>
      <c r="E41" s="196" t="str">
        <f>IF(ISBLANK('Employees &amp; COBRA Enrollees'!Y627),"",'Employees &amp; COBRA Enrollees'!Y627)</f>
        <v/>
      </c>
      <c r="F41" s="197" t="str">
        <f>'Employees &amp; COBRA Enrollees'!V627&amp;" "&amp;'Employees &amp; COBRA Enrollees'!U627</f>
        <v xml:space="preserve"> </v>
      </c>
      <c r="G41" s="198" t="str">
        <f>IF(ISBLANK('Employees &amp; COBRA Enrollees'!AQ627),"",'Employees &amp; COBRA Enrollees'!AQ627)</f>
        <v/>
      </c>
      <c r="H41" s="199" t="str">
        <f>IF(ISBLANK('Employees &amp; COBRA Enrollees'!Y627),"",DATEDIF(E41,C41,"y"))</f>
        <v/>
      </c>
      <c r="I41" s="200" t="str">
        <f>IF(ISBLANK('Employees &amp; COBRA Enrollees'!S627),"",'Employees &amp; COBRA Enrollees'!S627)</f>
        <v/>
      </c>
      <c r="J41" s="201" t="str">
        <f>IF(ISBLANK('Employees &amp; COBRA Enrollees'!A627),"",'Employees &amp; COBRA Enrollees'!A627&amp;" "&amp;'Employees &amp; COBRA Enrollees'!B627)</f>
        <v/>
      </c>
      <c r="K41" s="196" t="str">
        <f>IF(ISBLANK('Employees &amp; COBRA Enrollees'!A627),"",'Employees &amp; COBRA Enrollees'!AC627)</f>
        <v/>
      </c>
      <c r="L41" s="196" t="str">
        <f>IF(ISBLANK('Employees &amp; COBRA Enrollees'!Z627),"",'Employees &amp; COBRA Enrollees'!Z627)</f>
        <v/>
      </c>
      <c r="M41" s="202" t="str">
        <f>IF(ISBLANK('Employees &amp; COBRA Enrollees'!AM627),"",'Employees &amp; COBRA Enrollees'!AM627)</f>
        <v/>
      </c>
      <c r="N41" s="202" t="str">
        <f>IF(ISBLANK('Employees &amp; COBRA Enrollees'!AN627),"",'Employees &amp; COBRA Enrollees'!AN627)</f>
        <v/>
      </c>
      <c r="O41" s="202" t="str">
        <f>IF(ISBLANK('Employees &amp; COBRA Enrollees'!AO627),"",'Employees &amp; COBRA Enrollees'!AO627)</f>
        <v/>
      </c>
      <c r="P41" s="202" t="str">
        <f>IF(ISBLANK('Employees &amp; COBRA Enrollees'!AP627),"",'Employees &amp; COBRA Enrollees'!AP627)</f>
        <v/>
      </c>
    </row>
    <row r="42" spans="1:16" ht="15.9" customHeight="1" thickBot="1" x14ac:dyDescent="0.3">
      <c r="A42" s="37"/>
      <c r="B42" s="193" t="str">
        <f>IF(ISBLANK('Employees &amp; COBRA Enrollees'!BR628),"",'Employees &amp; COBRA Enrollees'!BR628)</f>
        <v>Yes</v>
      </c>
      <c r="C42" s="194" t="str">
        <f>IF(ISBLANK('Employees &amp; COBRA Enrollees'!P628),"",'Employees &amp; COBRA Enrollees'!P628)</f>
        <v/>
      </c>
      <c r="D42" s="195" t="str">
        <f>IF(ISBLANK('Employees &amp; COBRA Enrollees'!Q628),"",'Employees &amp; COBRA Enrollees'!Q628)</f>
        <v/>
      </c>
      <c r="E42" s="196" t="str">
        <f>IF(ISBLANK('Employees &amp; COBRA Enrollees'!Y628),"",'Employees &amp; COBRA Enrollees'!Y628)</f>
        <v/>
      </c>
      <c r="F42" s="197" t="str">
        <f>'Employees &amp; COBRA Enrollees'!V628&amp;" "&amp;'Employees &amp; COBRA Enrollees'!U628</f>
        <v xml:space="preserve"> </v>
      </c>
      <c r="G42" s="198" t="str">
        <f>IF(ISBLANK('Employees &amp; COBRA Enrollees'!AQ628),"",'Employees &amp; COBRA Enrollees'!AQ628)</f>
        <v/>
      </c>
      <c r="H42" s="199" t="str">
        <f>IF(ISBLANK('Employees &amp; COBRA Enrollees'!Y628),"",DATEDIF(E42,C42,"y"))</f>
        <v/>
      </c>
      <c r="I42" s="200" t="str">
        <f>IF(ISBLANK('Employees &amp; COBRA Enrollees'!S628),"",'Employees &amp; COBRA Enrollees'!S628)</f>
        <v/>
      </c>
      <c r="J42" s="201" t="str">
        <f>IF(ISBLANK('Employees &amp; COBRA Enrollees'!A628),"",'Employees &amp; COBRA Enrollees'!A628&amp;" "&amp;'Employees &amp; COBRA Enrollees'!B628)</f>
        <v/>
      </c>
      <c r="K42" s="196" t="str">
        <f>IF(ISBLANK('Employees &amp; COBRA Enrollees'!A628),"",'Employees &amp; COBRA Enrollees'!AC628)</f>
        <v/>
      </c>
      <c r="L42" s="196" t="str">
        <f>IF(ISBLANK('Employees &amp; COBRA Enrollees'!Z628),"",'Employees &amp; COBRA Enrollees'!Z628)</f>
        <v/>
      </c>
      <c r="M42" s="202" t="str">
        <f>IF(ISBLANK('Employees &amp; COBRA Enrollees'!AM628),"",'Employees &amp; COBRA Enrollees'!AM628)</f>
        <v/>
      </c>
      <c r="N42" s="202" t="str">
        <f>IF(ISBLANK('Employees &amp; COBRA Enrollees'!AN628),"",'Employees &amp; COBRA Enrollees'!AN628)</f>
        <v/>
      </c>
      <c r="O42" s="202" t="str">
        <f>IF(ISBLANK('Employees &amp; COBRA Enrollees'!AO628),"",'Employees &amp; COBRA Enrollees'!AO628)</f>
        <v/>
      </c>
      <c r="P42" s="202" t="str">
        <f>IF(ISBLANK('Employees &amp; COBRA Enrollees'!AP628),"",'Employees &amp; COBRA Enrollees'!AP628)</f>
        <v/>
      </c>
    </row>
    <row r="43" spans="1:16" ht="15.9" customHeight="1" thickBot="1" x14ac:dyDescent="0.3">
      <c r="A43" s="37"/>
      <c r="B43" s="193" t="str">
        <f>IF(ISBLANK('Employees &amp; COBRA Enrollees'!BR629),"",'Employees &amp; COBRA Enrollees'!BR629)</f>
        <v>Yes</v>
      </c>
      <c r="C43" s="194" t="str">
        <f>IF(ISBLANK('Employees &amp; COBRA Enrollees'!P629),"",'Employees &amp; COBRA Enrollees'!P629)</f>
        <v/>
      </c>
      <c r="D43" s="195" t="str">
        <f>IF(ISBLANK('Employees &amp; COBRA Enrollees'!Q629),"",'Employees &amp; COBRA Enrollees'!Q629)</f>
        <v/>
      </c>
      <c r="E43" s="196" t="str">
        <f>IF(ISBLANK('Employees &amp; COBRA Enrollees'!Y629),"",'Employees &amp; COBRA Enrollees'!Y629)</f>
        <v/>
      </c>
      <c r="F43" s="197" t="str">
        <f>'Employees &amp; COBRA Enrollees'!V629&amp;" "&amp;'Employees &amp; COBRA Enrollees'!U629</f>
        <v xml:space="preserve"> </v>
      </c>
      <c r="G43" s="198" t="str">
        <f>IF(ISBLANK('Employees &amp; COBRA Enrollees'!AQ629),"",'Employees &amp; COBRA Enrollees'!AQ629)</f>
        <v/>
      </c>
      <c r="H43" s="199" t="str">
        <f>IF(ISBLANK('Employees &amp; COBRA Enrollees'!Y629),"",DATEDIF(E43,C43,"y"))</f>
        <v/>
      </c>
      <c r="I43" s="200" t="str">
        <f>IF(ISBLANK('Employees &amp; COBRA Enrollees'!S629),"",'Employees &amp; COBRA Enrollees'!S629)</f>
        <v/>
      </c>
      <c r="J43" s="201" t="str">
        <f>IF(ISBLANK('Employees &amp; COBRA Enrollees'!A629),"",'Employees &amp; COBRA Enrollees'!A629&amp;" "&amp;'Employees &amp; COBRA Enrollees'!B629)</f>
        <v/>
      </c>
      <c r="K43" s="196" t="str">
        <f>IF(ISBLANK('Employees &amp; COBRA Enrollees'!A629),"",'Employees &amp; COBRA Enrollees'!AC629)</f>
        <v/>
      </c>
      <c r="L43" s="196" t="str">
        <f>IF(ISBLANK('Employees &amp; COBRA Enrollees'!Z629),"",'Employees &amp; COBRA Enrollees'!Z629)</f>
        <v/>
      </c>
      <c r="M43" s="202" t="str">
        <f>IF(ISBLANK('Employees &amp; COBRA Enrollees'!AM629),"",'Employees &amp; COBRA Enrollees'!AM629)</f>
        <v/>
      </c>
      <c r="N43" s="202" t="str">
        <f>IF(ISBLANK('Employees &amp; COBRA Enrollees'!AN629),"",'Employees &amp; COBRA Enrollees'!AN629)</f>
        <v/>
      </c>
      <c r="O43" s="202" t="str">
        <f>IF(ISBLANK('Employees &amp; COBRA Enrollees'!AO629),"",'Employees &amp; COBRA Enrollees'!AO629)</f>
        <v/>
      </c>
      <c r="P43" s="202" t="str">
        <f>IF(ISBLANK('Employees &amp; COBRA Enrollees'!AP629),"",'Employees &amp; COBRA Enrollees'!AP629)</f>
        <v/>
      </c>
    </row>
    <row r="44" spans="1:16" ht="15.9" customHeight="1" thickBot="1" x14ac:dyDescent="0.3">
      <c r="A44" s="37"/>
      <c r="B44" s="193" t="str">
        <f>IF(ISBLANK('Employees &amp; COBRA Enrollees'!BR630),"",'Employees &amp; COBRA Enrollees'!BR630)</f>
        <v>Yes</v>
      </c>
      <c r="C44" s="194" t="str">
        <f>IF(ISBLANK('Employees &amp; COBRA Enrollees'!P630),"",'Employees &amp; COBRA Enrollees'!P630)</f>
        <v/>
      </c>
      <c r="D44" s="195" t="str">
        <f>IF(ISBLANK('Employees &amp; COBRA Enrollees'!Q630),"",'Employees &amp; COBRA Enrollees'!Q630)</f>
        <v/>
      </c>
      <c r="E44" s="196" t="str">
        <f>IF(ISBLANK('Employees &amp; COBRA Enrollees'!Y630),"",'Employees &amp; COBRA Enrollees'!Y630)</f>
        <v/>
      </c>
      <c r="F44" s="197" t="str">
        <f>'Employees &amp; COBRA Enrollees'!V630&amp;" "&amp;'Employees &amp; COBRA Enrollees'!U630</f>
        <v xml:space="preserve"> </v>
      </c>
      <c r="G44" s="198" t="str">
        <f>IF(ISBLANK('Employees &amp; COBRA Enrollees'!AQ630),"",'Employees &amp; COBRA Enrollees'!AQ630)</f>
        <v/>
      </c>
      <c r="H44" s="199" t="str">
        <f>IF(ISBLANK('Employees &amp; COBRA Enrollees'!Y630),"",DATEDIF(E44,C44,"y"))</f>
        <v/>
      </c>
      <c r="I44" s="200" t="str">
        <f>IF(ISBLANK('Employees &amp; COBRA Enrollees'!S630),"",'Employees &amp; COBRA Enrollees'!S630)</f>
        <v/>
      </c>
      <c r="J44" s="201" t="str">
        <f>IF(ISBLANK('Employees &amp; COBRA Enrollees'!A630),"",'Employees &amp; COBRA Enrollees'!A630&amp;" "&amp;'Employees &amp; COBRA Enrollees'!B630)</f>
        <v/>
      </c>
      <c r="K44" s="196" t="str">
        <f>IF(ISBLANK('Employees &amp; COBRA Enrollees'!A630),"",'Employees &amp; COBRA Enrollees'!AC630)</f>
        <v/>
      </c>
      <c r="L44" s="196" t="str">
        <f>IF(ISBLANK('Employees &amp; COBRA Enrollees'!Z630),"",'Employees &amp; COBRA Enrollees'!Z630)</f>
        <v/>
      </c>
      <c r="M44" s="202" t="str">
        <f>IF(ISBLANK('Employees &amp; COBRA Enrollees'!AM630),"",'Employees &amp; COBRA Enrollees'!AM630)</f>
        <v/>
      </c>
      <c r="N44" s="202" t="str">
        <f>IF(ISBLANK('Employees &amp; COBRA Enrollees'!AN630),"",'Employees &amp; COBRA Enrollees'!AN630)</f>
        <v/>
      </c>
      <c r="O44" s="202" t="str">
        <f>IF(ISBLANK('Employees &amp; COBRA Enrollees'!AO630),"",'Employees &amp; COBRA Enrollees'!AO630)</f>
        <v/>
      </c>
      <c r="P44" s="202" t="str">
        <f>IF(ISBLANK('Employees &amp; COBRA Enrollees'!AP630),"",'Employees &amp; COBRA Enrollees'!AP630)</f>
        <v/>
      </c>
    </row>
    <row r="45" spans="1:16" ht="15.9" customHeight="1" thickBot="1" x14ac:dyDescent="0.3">
      <c r="A45" s="37"/>
      <c r="B45" s="193" t="str">
        <f>IF(ISBLANK('Employees &amp; COBRA Enrollees'!BR631),"",'Employees &amp; COBRA Enrollees'!BR631)</f>
        <v>Yes</v>
      </c>
      <c r="C45" s="194" t="str">
        <f>IF(ISBLANK('Employees &amp; COBRA Enrollees'!P631),"",'Employees &amp; COBRA Enrollees'!P631)</f>
        <v/>
      </c>
      <c r="D45" s="195" t="str">
        <f>IF(ISBLANK('Employees &amp; COBRA Enrollees'!Q631),"",'Employees &amp; COBRA Enrollees'!Q631)</f>
        <v/>
      </c>
      <c r="E45" s="196" t="str">
        <f>IF(ISBLANK('Employees &amp; COBRA Enrollees'!Y631),"",'Employees &amp; COBRA Enrollees'!Y631)</f>
        <v/>
      </c>
      <c r="F45" s="197" t="str">
        <f>'Employees &amp; COBRA Enrollees'!V631&amp;" "&amp;'Employees &amp; COBRA Enrollees'!U631</f>
        <v xml:space="preserve"> </v>
      </c>
      <c r="G45" s="198" t="str">
        <f>IF(ISBLANK('Employees &amp; COBRA Enrollees'!AQ631),"",'Employees &amp; COBRA Enrollees'!AQ631)</f>
        <v/>
      </c>
      <c r="H45" s="199" t="str">
        <f>IF(ISBLANK('Employees &amp; COBRA Enrollees'!Y631),"",DATEDIF(E45,C45,"y"))</f>
        <v/>
      </c>
      <c r="I45" s="200" t="str">
        <f>IF(ISBLANK('Employees &amp; COBRA Enrollees'!S631),"",'Employees &amp; COBRA Enrollees'!S631)</f>
        <v/>
      </c>
      <c r="J45" s="201" t="str">
        <f>IF(ISBLANK('Employees &amp; COBRA Enrollees'!A631),"",'Employees &amp; COBRA Enrollees'!A631&amp;" "&amp;'Employees &amp; COBRA Enrollees'!B631)</f>
        <v/>
      </c>
      <c r="K45" s="196" t="str">
        <f>IF(ISBLANK('Employees &amp; COBRA Enrollees'!A631),"",'Employees &amp; COBRA Enrollees'!AC631)</f>
        <v/>
      </c>
      <c r="L45" s="196" t="str">
        <f>IF(ISBLANK('Employees &amp; COBRA Enrollees'!Z631),"",'Employees &amp; COBRA Enrollees'!Z631)</f>
        <v/>
      </c>
      <c r="M45" s="202" t="str">
        <f>IF(ISBLANK('Employees &amp; COBRA Enrollees'!AM631),"",'Employees &amp; COBRA Enrollees'!AM631)</f>
        <v/>
      </c>
      <c r="N45" s="202" t="str">
        <f>IF(ISBLANK('Employees &amp; COBRA Enrollees'!AN631),"",'Employees &amp; COBRA Enrollees'!AN631)</f>
        <v/>
      </c>
      <c r="O45" s="202" t="str">
        <f>IF(ISBLANK('Employees &amp; COBRA Enrollees'!AO631),"",'Employees &amp; COBRA Enrollees'!AO631)</f>
        <v/>
      </c>
      <c r="P45" s="202" t="str">
        <f>IF(ISBLANK('Employees &amp; COBRA Enrollees'!AP631),"",'Employees &amp; COBRA Enrollees'!AP631)</f>
        <v/>
      </c>
    </row>
    <row r="46" spans="1:16" ht="15.9" customHeight="1" thickBot="1" x14ac:dyDescent="0.3">
      <c r="A46" s="37"/>
      <c r="B46" s="193" t="str">
        <f>IF(ISBLANK('Employees &amp; COBRA Enrollees'!BR632),"",'Employees &amp; COBRA Enrollees'!BR632)</f>
        <v>Yes</v>
      </c>
      <c r="C46" s="194" t="str">
        <f>IF(ISBLANK('Employees &amp; COBRA Enrollees'!P632),"",'Employees &amp; COBRA Enrollees'!P632)</f>
        <v/>
      </c>
      <c r="D46" s="195" t="str">
        <f>IF(ISBLANK('Employees &amp; COBRA Enrollees'!Q632),"",'Employees &amp; COBRA Enrollees'!Q632)</f>
        <v/>
      </c>
      <c r="E46" s="196" t="str">
        <f>IF(ISBLANK('Employees &amp; COBRA Enrollees'!Y632),"",'Employees &amp; COBRA Enrollees'!Y632)</f>
        <v/>
      </c>
      <c r="F46" s="197" t="str">
        <f>'Employees &amp; COBRA Enrollees'!V632&amp;" "&amp;'Employees &amp; COBRA Enrollees'!U632</f>
        <v xml:space="preserve"> </v>
      </c>
      <c r="G46" s="198" t="str">
        <f>IF(ISBLANK('Employees &amp; COBRA Enrollees'!AQ632),"",'Employees &amp; COBRA Enrollees'!AQ632)</f>
        <v/>
      </c>
      <c r="H46" s="199" t="str">
        <f>IF(ISBLANK('Employees &amp; COBRA Enrollees'!Y632),"",DATEDIF(E46,C46,"y"))</f>
        <v/>
      </c>
      <c r="I46" s="200" t="str">
        <f>IF(ISBLANK('Employees &amp; COBRA Enrollees'!S632),"",'Employees &amp; COBRA Enrollees'!S632)</f>
        <v/>
      </c>
      <c r="J46" s="201" t="str">
        <f>IF(ISBLANK('Employees &amp; COBRA Enrollees'!A632),"",'Employees &amp; COBRA Enrollees'!A632&amp;" "&amp;'Employees &amp; COBRA Enrollees'!B632)</f>
        <v/>
      </c>
      <c r="K46" s="196" t="str">
        <f>IF(ISBLANK('Employees &amp; COBRA Enrollees'!A632),"",'Employees &amp; COBRA Enrollees'!AC632)</f>
        <v/>
      </c>
      <c r="L46" s="196" t="str">
        <f>IF(ISBLANK('Employees &amp; COBRA Enrollees'!Z632),"",'Employees &amp; COBRA Enrollees'!Z632)</f>
        <v/>
      </c>
      <c r="M46" s="202" t="str">
        <f>IF(ISBLANK('Employees &amp; COBRA Enrollees'!AM632),"",'Employees &amp; COBRA Enrollees'!AM632)</f>
        <v/>
      </c>
      <c r="N46" s="202" t="str">
        <f>IF(ISBLANK('Employees &amp; COBRA Enrollees'!AN632),"",'Employees &amp; COBRA Enrollees'!AN632)</f>
        <v/>
      </c>
      <c r="O46" s="202" t="str">
        <f>IF(ISBLANK('Employees &amp; COBRA Enrollees'!AO632),"",'Employees &amp; COBRA Enrollees'!AO632)</f>
        <v/>
      </c>
      <c r="P46" s="202" t="str">
        <f>IF(ISBLANK('Employees &amp; COBRA Enrollees'!AP632),"",'Employees &amp; COBRA Enrollees'!AP632)</f>
        <v/>
      </c>
    </row>
    <row r="47" spans="1:16" ht="15.9" customHeight="1" thickBot="1" x14ac:dyDescent="0.3">
      <c r="A47" s="37"/>
      <c r="B47" s="193" t="str">
        <f>IF(ISBLANK('Employees &amp; COBRA Enrollees'!BR633),"",'Employees &amp; COBRA Enrollees'!BR633)</f>
        <v>Yes</v>
      </c>
      <c r="C47" s="194" t="str">
        <f>IF(ISBLANK('Employees &amp; COBRA Enrollees'!P633),"",'Employees &amp; COBRA Enrollees'!P633)</f>
        <v/>
      </c>
      <c r="D47" s="195" t="str">
        <f>IF(ISBLANK('Employees &amp; COBRA Enrollees'!Q633),"",'Employees &amp; COBRA Enrollees'!Q633)</f>
        <v/>
      </c>
      <c r="E47" s="196" t="str">
        <f>IF(ISBLANK('Employees &amp; COBRA Enrollees'!Y633),"",'Employees &amp; COBRA Enrollees'!Y633)</f>
        <v/>
      </c>
      <c r="F47" s="197" t="str">
        <f>'Employees &amp; COBRA Enrollees'!V633&amp;" "&amp;'Employees &amp; COBRA Enrollees'!U633</f>
        <v xml:space="preserve"> </v>
      </c>
      <c r="G47" s="198" t="str">
        <f>IF(ISBLANK('Employees &amp; COBRA Enrollees'!AQ633),"",'Employees &amp; COBRA Enrollees'!AQ633)</f>
        <v/>
      </c>
      <c r="H47" s="199" t="str">
        <f>IF(ISBLANK('Employees &amp; COBRA Enrollees'!Y633),"",DATEDIF(E47,C47,"y"))</f>
        <v/>
      </c>
      <c r="I47" s="200" t="str">
        <f>IF(ISBLANK('Employees &amp; COBRA Enrollees'!S633),"",'Employees &amp; COBRA Enrollees'!S633)</f>
        <v/>
      </c>
      <c r="J47" s="201" t="str">
        <f>IF(ISBLANK('Employees &amp; COBRA Enrollees'!A633),"",'Employees &amp; COBRA Enrollees'!A633&amp;" "&amp;'Employees &amp; COBRA Enrollees'!B633)</f>
        <v/>
      </c>
      <c r="K47" s="196" t="str">
        <f>IF(ISBLANK('Employees &amp; COBRA Enrollees'!A633),"",'Employees &amp; COBRA Enrollees'!AC633)</f>
        <v/>
      </c>
      <c r="L47" s="196" t="str">
        <f>IF(ISBLANK('Employees &amp; COBRA Enrollees'!Z633),"",'Employees &amp; COBRA Enrollees'!Z633)</f>
        <v/>
      </c>
      <c r="M47" s="202" t="str">
        <f>IF(ISBLANK('Employees &amp; COBRA Enrollees'!AM633),"",'Employees &amp; COBRA Enrollees'!AM633)</f>
        <v/>
      </c>
      <c r="N47" s="202" t="str">
        <f>IF(ISBLANK('Employees &amp; COBRA Enrollees'!AN633),"",'Employees &amp; COBRA Enrollees'!AN633)</f>
        <v/>
      </c>
      <c r="O47" s="202" t="str">
        <f>IF(ISBLANK('Employees &amp; COBRA Enrollees'!AO633),"",'Employees &amp; COBRA Enrollees'!AO633)</f>
        <v/>
      </c>
      <c r="P47" s="202" t="str">
        <f>IF(ISBLANK('Employees &amp; COBRA Enrollees'!AP633),"",'Employees &amp; COBRA Enrollees'!AP633)</f>
        <v/>
      </c>
    </row>
    <row r="48" spans="1:16" ht="15.9" customHeight="1" thickBot="1" x14ac:dyDescent="0.3">
      <c r="A48" s="37"/>
      <c r="B48" s="193" t="str">
        <f>IF(ISBLANK('Employees &amp; COBRA Enrollees'!BR634),"",'Employees &amp; COBRA Enrollees'!BR634)</f>
        <v>Yes</v>
      </c>
      <c r="C48" s="194" t="str">
        <f>IF(ISBLANK('Employees &amp; COBRA Enrollees'!P634),"",'Employees &amp; COBRA Enrollees'!P634)</f>
        <v/>
      </c>
      <c r="D48" s="195" t="str">
        <f>IF(ISBLANK('Employees &amp; COBRA Enrollees'!Q634),"",'Employees &amp; COBRA Enrollees'!Q634)</f>
        <v/>
      </c>
      <c r="E48" s="196" t="str">
        <f>IF(ISBLANK('Employees &amp; COBRA Enrollees'!Y634),"",'Employees &amp; COBRA Enrollees'!Y634)</f>
        <v/>
      </c>
      <c r="F48" s="197" t="str">
        <f>'Employees &amp; COBRA Enrollees'!V634&amp;" "&amp;'Employees &amp; COBRA Enrollees'!U634</f>
        <v xml:space="preserve"> </v>
      </c>
      <c r="G48" s="198" t="str">
        <f>IF(ISBLANK('Employees &amp; COBRA Enrollees'!AQ634),"",'Employees &amp; COBRA Enrollees'!AQ634)</f>
        <v/>
      </c>
      <c r="H48" s="199" t="str">
        <f>IF(ISBLANK('Employees &amp; COBRA Enrollees'!Y634),"",DATEDIF(E48,C48,"y"))</f>
        <v/>
      </c>
      <c r="I48" s="200" t="str">
        <f>IF(ISBLANK('Employees &amp; COBRA Enrollees'!S634),"",'Employees &amp; COBRA Enrollees'!S634)</f>
        <v/>
      </c>
      <c r="J48" s="201" t="str">
        <f>IF(ISBLANK('Employees &amp; COBRA Enrollees'!A634),"",'Employees &amp; COBRA Enrollees'!A634&amp;" "&amp;'Employees &amp; COBRA Enrollees'!B634)</f>
        <v/>
      </c>
      <c r="K48" s="196" t="str">
        <f>IF(ISBLANK('Employees &amp; COBRA Enrollees'!A634),"",'Employees &amp; COBRA Enrollees'!AC634)</f>
        <v/>
      </c>
      <c r="L48" s="196" t="str">
        <f>IF(ISBLANK('Employees &amp; COBRA Enrollees'!Z634),"",'Employees &amp; COBRA Enrollees'!Z634)</f>
        <v/>
      </c>
      <c r="M48" s="202" t="str">
        <f>IF(ISBLANK('Employees &amp; COBRA Enrollees'!AM634),"",'Employees &amp; COBRA Enrollees'!AM634)</f>
        <v/>
      </c>
      <c r="N48" s="202" t="str">
        <f>IF(ISBLANK('Employees &amp; COBRA Enrollees'!AN634),"",'Employees &amp; COBRA Enrollees'!AN634)</f>
        <v/>
      </c>
      <c r="O48" s="202" t="str">
        <f>IF(ISBLANK('Employees &amp; COBRA Enrollees'!AO634),"",'Employees &amp; COBRA Enrollees'!AO634)</f>
        <v/>
      </c>
      <c r="P48" s="202" t="str">
        <f>IF(ISBLANK('Employees &amp; COBRA Enrollees'!AP634),"",'Employees &amp; COBRA Enrollees'!AP634)</f>
        <v/>
      </c>
    </row>
    <row r="49" spans="1:16" ht="15.9" customHeight="1" thickBot="1" x14ac:dyDescent="0.3">
      <c r="A49" s="37"/>
      <c r="B49" s="193" t="str">
        <f>IF(ISBLANK('Employees &amp; COBRA Enrollees'!BR635),"",'Employees &amp; COBRA Enrollees'!BR635)</f>
        <v>Yes</v>
      </c>
      <c r="C49" s="194" t="str">
        <f>IF(ISBLANK('Employees &amp; COBRA Enrollees'!P635),"",'Employees &amp; COBRA Enrollees'!P635)</f>
        <v/>
      </c>
      <c r="D49" s="195" t="str">
        <f>IF(ISBLANK('Employees &amp; COBRA Enrollees'!Q635),"",'Employees &amp; COBRA Enrollees'!Q635)</f>
        <v/>
      </c>
      <c r="E49" s="196" t="str">
        <f>IF(ISBLANK('Employees &amp; COBRA Enrollees'!Y635),"",'Employees &amp; COBRA Enrollees'!Y635)</f>
        <v/>
      </c>
      <c r="F49" s="197" t="str">
        <f>'Employees &amp; COBRA Enrollees'!V635&amp;" "&amp;'Employees &amp; COBRA Enrollees'!U635</f>
        <v xml:space="preserve"> </v>
      </c>
      <c r="G49" s="198" t="str">
        <f>IF(ISBLANK('Employees &amp; COBRA Enrollees'!AQ635),"",'Employees &amp; COBRA Enrollees'!AQ635)</f>
        <v/>
      </c>
      <c r="H49" s="199" t="str">
        <f>IF(ISBLANK('Employees &amp; COBRA Enrollees'!Y635),"",DATEDIF(E49,C49,"y"))</f>
        <v/>
      </c>
      <c r="I49" s="200" t="str">
        <f>IF(ISBLANK('Employees &amp; COBRA Enrollees'!S635),"",'Employees &amp; COBRA Enrollees'!S635)</f>
        <v/>
      </c>
      <c r="J49" s="201" t="str">
        <f>IF(ISBLANK('Employees &amp; COBRA Enrollees'!A635),"",'Employees &amp; COBRA Enrollees'!A635&amp;" "&amp;'Employees &amp; COBRA Enrollees'!B635)</f>
        <v/>
      </c>
      <c r="K49" s="196" t="str">
        <f>IF(ISBLANK('Employees &amp; COBRA Enrollees'!A635),"",'Employees &amp; COBRA Enrollees'!AC635)</f>
        <v/>
      </c>
      <c r="L49" s="196" t="str">
        <f>IF(ISBLANK('Employees &amp; COBRA Enrollees'!Z635),"",'Employees &amp; COBRA Enrollees'!Z635)</f>
        <v/>
      </c>
      <c r="M49" s="202" t="str">
        <f>IF(ISBLANK('Employees &amp; COBRA Enrollees'!AM635),"",'Employees &amp; COBRA Enrollees'!AM635)</f>
        <v/>
      </c>
      <c r="N49" s="202" t="str">
        <f>IF(ISBLANK('Employees &amp; COBRA Enrollees'!AN635),"",'Employees &amp; COBRA Enrollees'!AN635)</f>
        <v/>
      </c>
      <c r="O49" s="202" t="str">
        <f>IF(ISBLANK('Employees &amp; COBRA Enrollees'!AO635),"",'Employees &amp; COBRA Enrollees'!AO635)</f>
        <v/>
      </c>
      <c r="P49" s="202" t="str">
        <f>IF(ISBLANK('Employees &amp; COBRA Enrollees'!AP635),"",'Employees &amp; COBRA Enrollees'!AP635)</f>
        <v/>
      </c>
    </row>
    <row r="50" spans="1:16" ht="15.9" customHeight="1" thickBot="1" x14ac:dyDescent="0.3">
      <c r="A50" s="37"/>
      <c r="B50" s="193" t="str">
        <f>IF(ISBLANK('Employees &amp; COBRA Enrollees'!BR636),"",'Employees &amp; COBRA Enrollees'!BR636)</f>
        <v>Yes</v>
      </c>
      <c r="C50" s="194" t="str">
        <f>IF(ISBLANK('Employees &amp; COBRA Enrollees'!P636),"",'Employees &amp; COBRA Enrollees'!P636)</f>
        <v/>
      </c>
      <c r="D50" s="195" t="str">
        <f>IF(ISBLANK('Employees &amp; COBRA Enrollees'!Q636),"",'Employees &amp; COBRA Enrollees'!Q636)</f>
        <v/>
      </c>
      <c r="E50" s="196" t="str">
        <f>IF(ISBLANK('Employees &amp; COBRA Enrollees'!Y636),"",'Employees &amp; COBRA Enrollees'!Y636)</f>
        <v/>
      </c>
      <c r="F50" s="197" t="str">
        <f>'Employees &amp; COBRA Enrollees'!V636&amp;" "&amp;'Employees &amp; COBRA Enrollees'!U636</f>
        <v xml:space="preserve"> </v>
      </c>
      <c r="G50" s="198" t="str">
        <f>IF(ISBLANK('Employees &amp; COBRA Enrollees'!AQ636),"",'Employees &amp; COBRA Enrollees'!AQ636)</f>
        <v/>
      </c>
      <c r="H50" s="199" t="str">
        <f>IF(ISBLANK('Employees &amp; COBRA Enrollees'!Y636),"",DATEDIF(E50,C50,"y"))</f>
        <v/>
      </c>
      <c r="I50" s="200" t="str">
        <f>IF(ISBLANK('Employees &amp; COBRA Enrollees'!S636),"",'Employees &amp; COBRA Enrollees'!S636)</f>
        <v/>
      </c>
      <c r="J50" s="201" t="str">
        <f>IF(ISBLANK('Employees &amp; COBRA Enrollees'!A636),"",'Employees &amp; COBRA Enrollees'!A636&amp;" "&amp;'Employees &amp; COBRA Enrollees'!B636)</f>
        <v/>
      </c>
      <c r="K50" s="196" t="str">
        <f>IF(ISBLANK('Employees &amp; COBRA Enrollees'!A636),"",'Employees &amp; COBRA Enrollees'!AC636)</f>
        <v/>
      </c>
      <c r="L50" s="196" t="str">
        <f>IF(ISBLANK('Employees &amp; COBRA Enrollees'!Z636),"",'Employees &amp; COBRA Enrollees'!Z636)</f>
        <v/>
      </c>
      <c r="M50" s="202" t="str">
        <f>IF(ISBLANK('Employees &amp; COBRA Enrollees'!AM636),"",'Employees &amp; COBRA Enrollees'!AM636)</f>
        <v/>
      </c>
      <c r="N50" s="202" t="str">
        <f>IF(ISBLANK('Employees &amp; COBRA Enrollees'!AN636),"",'Employees &amp; COBRA Enrollees'!AN636)</f>
        <v/>
      </c>
      <c r="O50" s="202" t="str">
        <f>IF(ISBLANK('Employees &amp; COBRA Enrollees'!AO636),"",'Employees &amp; COBRA Enrollees'!AO636)</f>
        <v/>
      </c>
      <c r="P50" s="202" t="str">
        <f>IF(ISBLANK('Employees &amp; COBRA Enrollees'!AP636),"",'Employees &amp; COBRA Enrollees'!AP636)</f>
        <v/>
      </c>
    </row>
    <row r="51" spans="1:16" ht="15.9" customHeight="1" thickBot="1" x14ac:dyDescent="0.3">
      <c r="A51" s="37"/>
      <c r="B51" s="193" t="str">
        <f>IF(ISBLANK('Employees &amp; COBRA Enrollees'!BR637),"",'Employees &amp; COBRA Enrollees'!BR637)</f>
        <v>Yes</v>
      </c>
      <c r="C51" s="194" t="str">
        <f>IF(ISBLANK('Employees &amp; COBRA Enrollees'!P637),"",'Employees &amp; COBRA Enrollees'!P637)</f>
        <v/>
      </c>
      <c r="D51" s="195" t="str">
        <f>IF(ISBLANK('Employees &amp; COBRA Enrollees'!Q637),"",'Employees &amp; COBRA Enrollees'!Q637)</f>
        <v/>
      </c>
      <c r="E51" s="196" t="str">
        <f>IF(ISBLANK('Employees &amp; COBRA Enrollees'!Y637),"",'Employees &amp; COBRA Enrollees'!Y637)</f>
        <v/>
      </c>
      <c r="F51" s="197" t="str">
        <f>'Employees &amp; COBRA Enrollees'!V637&amp;" "&amp;'Employees &amp; COBRA Enrollees'!U637</f>
        <v xml:space="preserve"> </v>
      </c>
      <c r="G51" s="198" t="str">
        <f>IF(ISBLANK('Employees &amp; COBRA Enrollees'!AQ637),"",'Employees &amp; COBRA Enrollees'!AQ637)</f>
        <v/>
      </c>
      <c r="H51" s="199" t="str">
        <f>IF(ISBLANK('Employees &amp; COBRA Enrollees'!Y637),"",DATEDIF(E51,C51,"y"))</f>
        <v/>
      </c>
      <c r="I51" s="200" t="str">
        <f>IF(ISBLANK('Employees &amp; COBRA Enrollees'!S637),"",'Employees &amp; COBRA Enrollees'!S637)</f>
        <v/>
      </c>
      <c r="J51" s="201" t="str">
        <f>IF(ISBLANK('Employees &amp; COBRA Enrollees'!A637),"",'Employees &amp; COBRA Enrollees'!A637&amp;" "&amp;'Employees &amp; COBRA Enrollees'!B637)</f>
        <v/>
      </c>
      <c r="K51" s="196" t="str">
        <f>IF(ISBLANK('Employees &amp; COBRA Enrollees'!A637),"",'Employees &amp; COBRA Enrollees'!AC637)</f>
        <v/>
      </c>
      <c r="L51" s="196" t="str">
        <f>IF(ISBLANK('Employees &amp; COBRA Enrollees'!Z637),"",'Employees &amp; COBRA Enrollees'!Z637)</f>
        <v/>
      </c>
      <c r="M51" s="202" t="str">
        <f>IF(ISBLANK('Employees &amp; COBRA Enrollees'!AM637),"",'Employees &amp; COBRA Enrollees'!AM637)</f>
        <v/>
      </c>
      <c r="N51" s="202" t="str">
        <f>IF(ISBLANK('Employees &amp; COBRA Enrollees'!AN637),"",'Employees &amp; COBRA Enrollees'!AN637)</f>
        <v/>
      </c>
      <c r="O51" s="202" t="str">
        <f>IF(ISBLANK('Employees &amp; COBRA Enrollees'!AO637),"",'Employees &amp; COBRA Enrollees'!AO637)</f>
        <v/>
      </c>
      <c r="P51" s="202" t="str">
        <f>IF(ISBLANK('Employees &amp; COBRA Enrollees'!AP637),"",'Employees &amp; COBRA Enrollees'!AP637)</f>
        <v/>
      </c>
    </row>
    <row r="52" spans="1:16" ht="15.9" customHeight="1" thickBot="1" x14ac:dyDescent="0.3">
      <c r="A52" s="37"/>
      <c r="B52" s="193" t="str">
        <f>IF(ISBLANK('Employees &amp; COBRA Enrollees'!BR638),"",'Employees &amp; COBRA Enrollees'!BR638)</f>
        <v>Yes</v>
      </c>
      <c r="C52" s="194" t="str">
        <f>IF(ISBLANK('Employees &amp; COBRA Enrollees'!P638),"",'Employees &amp; COBRA Enrollees'!P638)</f>
        <v/>
      </c>
      <c r="D52" s="195" t="str">
        <f>IF(ISBLANK('Employees &amp; COBRA Enrollees'!Q638),"",'Employees &amp; COBRA Enrollees'!Q638)</f>
        <v/>
      </c>
      <c r="E52" s="196" t="str">
        <f>IF(ISBLANK('Employees &amp; COBRA Enrollees'!Y638),"",'Employees &amp; COBRA Enrollees'!Y638)</f>
        <v/>
      </c>
      <c r="F52" s="197" t="str">
        <f>'Employees &amp; COBRA Enrollees'!V638&amp;" "&amp;'Employees &amp; COBRA Enrollees'!U638</f>
        <v xml:space="preserve"> </v>
      </c>
      <c r="G52" s="198" t="str">
        <f>IF(ISBLANK('Employees &amp; COBRA Enrollees'!AQ638),"",'Employees &amp; COBRA Enrollees'!AQ638)</f>
        <v/>
      </c>
      <c r="H52" s="199" t="str">
        <f>IF(ISBLANK('Employees &amp; COBRA Enrollees'!Y638),"",DATEDIF(E52,C52,"y"))</f>
        <v/>
      </c>
      <c r="I52" s="200" t="str">
        <f>IF(ISBLANK('Employees &amp; COBRA Enrollees'!S638),"",'Employees &amp; COBRA Enrollees'!S638)</f>
        <v/>
      </c>
      <c r="J52" s="201" t="str">
        <f>IF(ISBLANK('Employees &amp; COBRA Enrollees'!A638),"",'Employees &amp; COBRA Enrollees'!A638&amp;" "&amp;'Employees &amp; COBRA Enrollees'!B638)</f>
        <v/>
      </c>
      <c r="K52" s="196" t="str">
        <f>IF(ISBLANK('Employees &amp; COBRA Enrollees'!A638),"",'Employees &amp; COBRA Enrollees'!AC638)</f>
        <v/>
      </c>
      <c r="L52" s="196" t="str">
        <f>IF(ISBLANK('Employees &amp; COBRA Enrollees'!Z638),"",'Employees &amp; COBRA Enrollees'!Z638)</f>
        <v/>
      </c>
      <c r="M52" s="202" t="str">
        <f>IF(ISBLANK('Employees &amp; COBRA Enrollees'!AM638),"",'Employees &amp; COBRA Enrollees'!AM638)</f>
        <v/>
      </c>
      <c r="N52" s="202" t="str">
        <f>IF(ISBLANK('Employees &amp; COBRA Enrollees'!AN638),"",'Employees &amp; COBRA Enrollees'!AN638)</f>
        <v/>
      </c>
      <c r="O52" s="202" t="str">
        <f>IF(ISBLANK('Employees &amp; COBRA Enrollees'!AO638),"",'Employees &amp; COBRA Enrollees'!AO638)</f>
        <v/>
      </c>
      <c r="P52" s="202" t="str">
        <f>IF(ISBLANK('Employees &amp; COBRA Enrollees'!AP638),"",'Employees &amp; COBRA Enrollees'!AP638)</f>
        <v/>
      </c>
    </row>
    <row r="53" spans="1:16" ht="15.9" customHeight="1" thickBot="1" x14ac:dyDescent="0.3">
      <c r="A53" s="37"/>
      <c r="B53" s="193" t="str">
        <f>IF(ISBLANK('Employees &amp; COBRA Enrollees'!BR639),"",'Employees &amp; COBRA Enrollees'!BR639)</f>
        <v>Yes</v>
      </c>
      <c r="C53" s="194" t="str">
        <f>IF(ISBLANK('Employees &amp; COBRA Enrollees'!P639),"",'Employees &amp; COBRA Enrollees'!P639)</f>
        <v/>
      </c>
      <c r="D53" s="195" t="str">
        <f>IF(ISBLANK('Employees &amp; COBRA Enrollees'!Q639),"",'Employees &amp; COBRA Enrollees'!Q639)</f>
        <v/>
      </c>
      <c r="E53" s="196" t="str">
        <f>IF(ISBLANK('Employees &amp; COBRA Enrollees'!Y639),"",'Employees &amp; COBRA Enrollees'!Y639)</f>
        <v/>
      </c>
      <c r="F53" s="197" t="str">
        <f>'Employees &amp; COBRA Enrollees'!V639&amp;" "&amp;'Employees &amp; COBRA Enrollees'!U639</f>
        <v xml:space="preserve"> </v>
      </c>
      <c r="G53" s="198" t="str">
        <f>IF(ISBLANK('Employees &amp; COBRA Enrollees'!AQ639),"",'Employees &amp; COBRA Enrollees'!AQ639)</f>
        <v/>
      </c>
      <c r="H53" s="199" t="str">
        <f>IF(ISBLANK('Employees &amp; COBRA Enrollees'!Y639),"",DATEDIF(E53,C53,"y"))</f>
        <v/>
      </c>
      <c r="I53" s="200" t="str">
        <f>IF(ISBLANK('Employees &amp; COBRA Enrollees'!S639),"",'Employees &amp; COBRA Enrollees'!S639)</f>
        <v/>
      </c>
      <c r="J53" s="201" t="str">
        <f>IF(ISBLANK('Employees &amp; COBRA Enrollees'!A639),"",'Employees &amp; COBRA Enrollees'!A639&amp;" "&amp;'Employees &amp; COBRA Enrollees'!B639)</f>
        <v/>
      </c>
      <c r="K53" s="196" t="str">
        <f>IF(ISBLANK('Employees &amp; COBRA Enrollees'!A639),"",'Employees &amp; COBRA Enrollees'!AC639)</f>
        <v/>
      </c>
      <c r="L53" s="196" t="str">
        <f>IF(ISBLANK('Employees &amp; COBRA Enrollees'!Z639),"",'Employees &amp; COBRA Enrollees'!Z639)</f>
        <v/>
      </c>
      <c r="M53" s="202" t="str">
        <f>IF(ISBLANK('Employees &amp; COBRA Enrollees'!AM639),"",'Employees &amp; COBRA Enrollees'!AM639)</f>
        <v/>
      </c>
      <c r="N53" s="202" t="str">
        <f>IF(ISBLANK('Employees &amp; COBRA Enrollees'!AN639),"",'Employees &amp; COBRA Enrollees'!AN639)</f>
        <v/>
      </c>
      <c r="O53" s="202" t="str">
        <f>IF(ISBLANK('Employees &amp; COBRA Enrollees'!AO639),"",'Employees &amp; COBRA Enrollees'!AO639)</f>
        <v/>
      </c>
      <c r="P53" s="202" t="str">
        <f>IF(ISBLANK('Employees &amp; COBRA Enrollees'!AP639),"",'Employees &amp; COBRA Enrollees'!AP639)</f>
        <v/>
      </c>
    </row>
    <row r="54" spans="1:16" ht="15.9" customHeight="1" thickBot="1" x14ac:dyDescent="0.3">
      <c r="A54" s="37"/>
      <c r="B54" s="193" t="str">
        <f>IF(ISBLANK('Employees &amp; COBRA Enrollees'!BR640),"",'Employees &amp; COBRA Enrollees'!BR640)</f>
        <v>Yes</v>
      </c>
      <c r="C54" s="194" t="str">
        <f>IF(ISBLANK('Employees &amp; COBRA Enrollees'!P640),"",'Employees &amp; COBRA Enrollees'!P640)</f>
        <v/>
      </c>
      <c r="D54" s="195" t="str">
        <f>IF(ISBLANK('Employees &amp; COBRA Enrollees'!Q640),"",'Employees &amp; COBRA Enrollees'!Q640)</f>
        <v/>
      </c>
      <c r="E54" s="196" t="str">
        <f>IF(ISBLANK('Employees &amp; COBRA Enrollees'!Y640),"",'Employees &amp; COBRA Enrollees'!Y640)</f>
        <v/>
      </c>
      <c r="F54" s="197" t="str">
        <f>'Employees &amp; COBRA Enrollees'!V640&amp;" "&amp;'Employees &amp; COBRA Enrollees'!U640</f>
        <v xml:space="preserve"> </v>
      </c>
      <c r="G54" s="198" t="str">
        <f>IF(ISBLANK('Employees &amp; COBRA Enrollees'!AQ640),"",'Employees &amp; COBRA Enrollees'!AQ640)</f>
        <v/>
      </c>
      <c r="H54" s="199" t="str">
        <f>IF(ISBLANK('Employees &amp; COBRA Enrollees'!Y640),"",DATEDIF(E54,C54,"y"))</f>
        <v/>
      </c>
      <c r="I54" s="200" t="str">
        <f>IF(ISBLANK('Employees &amp; COBRA Enrollees'!S640),"",'Employees &amp; COBRA Enrollees'!S640)</f>
        <v/>
      </c>
      <c r="J54" s="201" t="str">
        <f>IF(ISBLANK('Employees &amp; COBRA Enrollees'!A640),"",'Employees &amp; COBRA Enrollees'!A640&amp;" "&amp;'Employees &amp; COBRA Enrollees'!B640)</f>
        <v/>
      </c>
      <c r="K54" s="196" t="str">
        <f>IF(ISBLANK('Employees &amp; COBRA Enrollees'!A640),"",'Employees &amp; COBRA Enrollees'!AC640)</f>
        <v/>
      </c>
      <c r="L54" s="196" t="str">
        <f>IF(ISBLANK('Employees &amp; COBRA Enrollees'!Z640),"",'Employees &amp; COBRA Enrollees'!Z640)</f>
        <v/>
      </c>
      <c r="M54" s="202" t="str">
        <f>IF(ISBLANK('Employees &amp; COBRA Enrollees'!AM640),"",'Employees &amp; COBRA Enrollees'!AM640)</f>
        <v/>
      </c>
      <c r="N54" s="202" t="str">
        <f>IF(ISBLANK('Employees &amp; COBRA Enrollees'!AN640),"",'Employees &amp; COBRA Enrollees'!AN640)</f>
        <v/>
      </c>
      <c r="O54" s="202" t="str">
        <f>IF(ISBLANK('Employees &amp; COBRA Enrollees'!AO640),"",'Employees &amp; COBRA Enrollees'!AO640)</f>
        <v/>
      </c>
      <c r="P54" s="202" t="str">
        <f>IF(ISBLANK('Employees &amp; COBRA Enrollees'!AP640),"",'Employees &amp; COBRA Enrollees'!AP640)</f>
        <v/>
      </c>
    </row>
    <row r="55" spans="1:16" ht="15.9" customHeight="1" thickBot="1" x14ac:dyDescent="0.3">
      <c r="A55" s="37"/>
      <c r="B55" s="193" t="str">
        <f>IF(ISBLANK('Employees &amp; COBRA Enrollees'!BR641),"",'Employees &amp; COBRA Enrollees'!BR641)</f>
        <v>Yes</v>
      </c>
      <c r="C55" s="194" t="str">
        <f>IF(ISBLANK('Employees &amp; COBRA Enrollees'!P641),"",'Employees &amp; COBRA Enrollees'!P641)</f>
        <v/>
      </c>
      <c r="D55" s="195" t="str">
        <f>IF(ISBLANK('Employees &amp; COBRA Enrollees'!Q641),"",'Employees &amp; COBRA Enrollees'!Q641)</f>
        <v/>
      </c>
      <c r="E55" s="196" t="str">
        <f>IF(ISBLANK('Employees &amp; COBRA Enrollees'!Y641),"",'Employees &amp; COBRA Enrollees'!Y641)</f>
        <v/>
      </c>
      <c r="F55" s="197" t="str">
        <f>'Employees &amp; COBRA Enrollees'!V641&amp;" "&amp;'Employees &amp; COBRA Enrollees'!U641</f>
        <v xml:space="preserve"> </v>
      </c>
      <c r="G55" s="198" t="str">
        <f>IF(ISBLANK('Employees &amp; COBRA Enrollees'!AQ641),"",'Employees &amp; COBRA Enrollees'!AQ641)</f>
        <v/>
      </c>
      <c r="H55" s="199" t="str">
        <f>IF(ISBLANK('Employees &amp; COBRA Enrollees'!Y641),"",DATEDIF(E55,C55,"y"))</f>
        <v/>
      </c>
      <c r="I55" s="200" t="str">
        <f>IF(ISBLANK('Employees &amp; COBRA Enrollees'!S641),"",'Employees &amp; COBRA Enrollees'!S641)</f>
        <v/>
      </c>
      <c r="J55" s="201" t="str">
        <f>IF(ISBLANK('Employees &amp; COBRA Enrollees'!A641),"",'Employees &amp; COBRA Enrollees'!A641&amp;" "&amp;'Employees &amp; COBRA Enrollees'!B641)</f>
        <v/>
      </c>
      <c r="K55" s="196" t="str">
        <f>IF(ISBLANK('Employees &amp; COBRA Enrollees'!A641),"",'Employees &amp; COBRA Enrollees'!AC641)</f>
        <v/>
      </c>
      <c r="L55" s="196" t="str">
        <f>IF(ISBLANK('Employees &amp; COBRA Enrollees'!Z641),"",'Employees &amp; COBRA Enrollees'!Z641)</f>
        <v/>
      </c>
      <c r="M55" s="202" t="str">
        <f>IF(ISBLANK('Employees &amp; COBRA Enrollees'!AM641),"",'Employees &amp; COBRA Enrollees'!AM641)</f>
        <v/>
      </c>
      <c r="N55" s="202" t="str">
        <f>IF(ISBLANK('Employees &amp; COBRA Enrollees'!AN641),"",'Employees &amp; COBRA Enrollees'!AN641)</f>
        <v/>
      </c>
      <c r="O55" s="202" t="str">
        <f>IF(ISBLANK('Employees &amp; COBRA Enrollees'!AO641),"",'Employees &amp; COBRA Enrollees'!AO641)</f>
        <v/>
      </c>
      <c r="P55" s="202" t="str">
        <f>IF(ISBLANK('Employees &amp; COBRA Enrollees'!AP641),"",'Employees &amp; COBRA Enrollees'!AP641)</f>
        <v/>
      </c>
    </row>
    <row r="56" spans="1:16" ht="15.9" customHeight="1" thickBot="1" x14ac:dyDescent="0.3">
      <c r="A56" s="37"/>
      <c r="B56" s="193" t="str">
        <f>IF(ISBLANK('Employees &amp; COBRA Enrollees'!BR642),"",'Employees &amp; COBRA Enrollees'!BR642)</f>
        <v>Yes</v>
      </c>
      <c r="C56" s="194" t="str">
        <f>IF(ISBLANK('Employees &amp; COBRA Enrollees'!P642),"",'Employees &amp; COBRA Enrollees'!P642)</f>
        <v/>
      </c>
      <c r="D56" s="195" t="str">
        <f>IF(ISBLANK('Employees &amp; COBRA Enrollees'!Q642),"",'Employees &amp; COBRA Enrollees'!Q642)</f>
        <v/>
      </c>
      <c r="E56" s="196" t="str">
        <f>IF(ISBLANK('Employees &amp; COBRA Enrollees'!Y642),"",'Employees &amp; COBRA Enrollees'!Y642)</f>
        <v/>
      </c>
      <c r="F56" s="197" t="str">
        <f>'Employees &amp; COBRA Enrollees'!V642&amp;" "&amp;'Employees &amp; COBRA Enrollees'!U642</f>
        <v xml:space="preserve"> </v>
      </c>
      <c r="G56" s="198" t="str">
        <f>IF(ISBLANK('Employees &amp; COBRA Enrollees'!AQ642),"",'Employees &amp; COBRA Enrollees'!AQ642)</f>
        <v/>
      </c>
      <c r="H56" s="199" t="str">
        <f>IF(ISBLANK('Employees &amp; COBRA Enrollees'!Y642),"",DATEDIF(E56,C56,"y"))</f>
        <v/>
      </c>
      <c r="I56" s="200" t="str">
        <f>IF(ISBLANK('Employees &amp; COBRA Enrollees'!S642),"",'Employees &amp; COBRA Enrollees'!S642)</f>
        <v/>
      </c>
      <c r="J56" s="201" t="str">
        <f>IF(ISBLANK('Employees &amp; COBRA Enrollees'!A642),"",'Employees &amp; COBRA Enrollees'!A642&amp;" "&amp;'Employees &amp; COBRA Enrollees'!B642)</f>
        <v/>
      </c>
      <c r="K56" s="196" t="str">
        <f>IF(ISBLANK('Employees &amp; COBRA Enrollees'!A642),"",'Employees &amp; COBRA Enrollees'!AC642)</f>
        <v/>
      </c>
      <c r="L56" s="196" t="str">
        <f>IF(ISBLANK('Employees &amp; COBRA Enrollees'!Z642),"",'Employees &amp; COBRA Enrollees'!Z642)</f>
        <v/>
      </c>
      <c r="M56" s="202" t="str">
        <f>IF(ISBLANK('Employees &amp; COBRA Enrollees'!AM642),"",'Employees &amp; COBRA Enrollees'!AM642)</f>
        <v/>
      </c>
      <c r="N56" s="202" t="str">
        <f>IF(ISBLANK('Employees &amp; COBRA Enrollees'!AN642),"",'Employees &amp; COBRA Enrollees'!AN642)</f>
        <v/>
      </c>
      <c r="O56" s="202" t="str">
        <f>IF(ISBLANK('Employees &amp; COBRA Enrollees'!AO642),"",'Employees &amp; COBRA Enrollees'!AO642)</f>
        <v/>
      </c>
      <c r="P56" s="202" t="str">
        <f>IF(ISBLANK('Employees &amp; COBRA Enrollees'!AP642),"",'Employees &amp; COBRA Enrollees'!AP642)</f>
        <v/>
      </c>
    </row>
    <row r="57" spans="1:16" ht="15.9" customHeight="1" thickBot="1" x14ac:dyDescent="0.3">
      <c r="A57" s="37"/>
      <c r="B57" s="193" t="str">
        <f>IF(ISBLANK('Employees &amp; COBRA Enrollees'!BR643),"",'Employees &amp; COBRA Enrollees'!BR643)</f>
        <v>Yes</v>
      </c>
      <c r="C57" s="194" t="str">
        <f>IF(ISBLANK('Employees &amp; COBRA Enrollees'!P643),"",'Employees &amp; COBRA Enrollees'!P643)</f>
        <v/>
      </c>
      <c r="D57" s="195" t="str">
        <f>IF(ISBLANK('Employees &amp; COBRA Enrollees'!Q643),"",'Employees &amp; COBRA Enrollees'!Q643)</f>
        <v/>
      </c>
      <c r="E57" s="196" t="str">
        <f>IF(ISBLANK('Employees &amp; COBRA Enrollees'!Y643),"",'Employees &amp; COBRA Enrollees'!Y643)</f>
        <v/>
      </c>
      <c r="F57" s="197" t="str">
        <f>'Employees &amp; COBRA Enrollees'!V643&amp;" "&amp;'Employees &amp; COBRA Enrollees'!U643</f>
        <v xml:space="preserve"> </v>
      </c>
      <c r="G57" s="198" t="str">
        <f>IF(ISBLANK('Employees &amp; COBRA Enrollees'!AQ643),"",'Employees &amp; COBRA Enrollees'!AQ643)</f>
        <v/>
      </c>
      <c r="H57" s="199" t="str">
        <f>IF(ISBLANK('Employees &amp; COBRA Enrollees'!Y643),"",DATEDIF(E57,C57,"y"))</f>
        <v/>
      </c>
      <c r="I57" s="200" t="str">
        <f>IF(ISBLANK('Employees &amp; COBRA Enrollees'!S643),"",'Employees &amp; COBRA Enrollees'!S643)</f>
        <v/>
      </c>
      <c r="J57" s="201" t="str">
        <f>IF(ISBLANK('Employees &amp; COBRA Enrollees'!A643),"",'Employees &amp; COBRA Enrollees'!A643&amp;" "&amp;'Employees &amp; COBRA Enrollees'!B643)</f>
        <v/>
      </c>
      <c r="K57" s="196" t="str">
        <f>IF(ISBLANK('Employees &amp; COBRA Enrollees'!A643),"",'Employees &amp; COBRA Enrollees'!AC643)</f>
        <v/>
      </c>
      <c r="L57" s="196" t="str">
        <f>IF(ISBLANK('Employees &amp; COBRA Enrollees'!Z643),"",'Employees &amp; COBRA Enrollees'!Z643)</f>
        <v/>
      </c>
      <c r="M57" s="202" t="str">
        <f>IF(ISBLANK('Employees &amp; COBRA Enrollees'!AM643),"",'Employees &amp; COBRA Enrollees'!AM643)</f>
        <v/>
      </c>
      <c r="N57" s="202" t="str">
        <f>IF(ISBLANK('Employees &amp; COBRA Enrollees'!AN643),"",'Employees &amp; COBRA Enrollees'!AN643)</f>
        <v/>
      </c>
      <c r="O57" s="202" t="str">
        <f>IF(ISBLANK('Employees &amp; COBRA Enrollees'!AO643),"",'Employees &amp; COBRA Enrollees'!AO643)</f>
        <v/>
      </c>
      <c r="P57" s="202" t="str">
        <f>IF(ISBLANK('Employees &amp; COBRA Enrollees'!AP643),"",'Employees &amp; COBRA Enrollees'!AP643)</f>
        <v/>
      </c>
    </row>
    <row r="58" spans="1:16" ht="15.9" customHeight="1" thickBot="1" x14ac:dyDescent="0.3">
      <c r="A58" s="37"/>
      <c r="B58" s="193" t="str">
        <f>IF(ISBLANK('Employees &amp; COBRA Enrollees'!BR644),"",'Employees &amp; COBRA Enrollees'!BR644)</f>
        <v>Yes</v>
      </c>
      <c r="C58" s="194" t="str">
        <f>IF(ISBLANK('Employees &amp; COBRA Enrollees'!P644),"",'Employees &amp; COBRA Enrollees'!P644)</f>
        <v/>
      </c>
      <c r="D58" s="195" t="str">
        <f>IF(ISBLANK('Employees &amp; COBRA Enrollees'!Q644),"",'Employees &amp; COBRA Enrollees'!Q644)</f>
        <v/>
      </c>
      <c r="E58" s="196" t="str">
        <f>IF(ISBLANK('Employees &amp; COBRA Enrollees'!Y644),"",'Employees &amp; COBRA Enrollees'!Y644)</f>
        <v/>
      </c>
      <c r="F58" s="197" t="str">
        <f>'Employees &amp; COBRA Enrollees'!V644&amp;" "&amp;'Employees &amp; COBRA Enrollees'!U644</f>
        <v xml:space="preserve"> </v>
      </c>
      <c r="G58" s="198" t="str">
        <f>IF(ISBLANK('Employees &amp; COBRA Enrollees'!AQ644),"",'Employees &amp; COBRA Enrollees'!AQ644)</f>
        <v/>
      </c>
      <c r="H58" s="199" t="str">
        <f>IF(ISBLANK('Employees &amp; COBRA Enrollees'!Y644),"",DATEDIF(E58,C58,"y"))</f>
        <v/>
      </c>
      <c r="I58" s="200" t="str">
        <f>IF(ISBLANK('Employees &amp; COBRA Enrollees'!S644),"",'Employees &amp; COBRA Enrollees'!S644)</f>
        <v/>
      </c>
      <c r="J58" s="201" t="str">
        <f>IF(ISBLANK('Employees &amp; COBRA Enrollees'!A644),"",'Employees &amp; COBRA Enrollees'!A644&amp;" "&amp;'Employees &amp; COBRA Enrollees'!B644)</f>
        <v/>
      </c>
      <c r="K58" s="196" t="str">
        <f>IF(ISBLANK('Employees &amp; COBRA Enrollees'!A644),"",'Employees &amp; COBRA Enrollees'!AC644)</f>
        <v/>
      </c>
      <c r="L58" s="196" t="str">
        <f>IF(ISBLANK('Employees &amp; COBRA Enrollees'!Z644),"",'Employees &amp; COBRA Enrollees'!Z644)</f>
        <v/>
      </c>
      <c r="M58" s="202" t="str">
        <f>IF(ISBLANK('Employees &amp; COBRA Enrollees'!AM644),"",'Employees &amp; COBRA Enrollees'!AM644)</f>
        <v/>
      </c>
      <c r="N58" s="202" t="str">
        <f>IF(ISBLANK('Employees &amp; COBRA Enrollees'!AN644),"",'Employees &amp; COBRA Enrollees'!AN644)</f>
        <v/>
      </c>
      <c r="O58" s="202" t="str">
        <f>IF(ISBLANK('Employees &amp; COBRA Enrollees'!AO644),"",'Employees &amp; COBRA Enrollees'!AO644)</f>
        <v/>
      </c>
      <c r="P58" s="202" t="str">
        <f>IF(ISBLANK('Employees &amp; COBRA Enrollees'!AP644),"",'Employees &amp; COBRA Enrollees'!AP644)</f>
        <v/>
      </c>
    </row>
    <row r="59" spans="1:16" ht="15.9" customHeight="1" thickBot="1" x14ac:dyDescent="0.3">
      <c r="A59" s="37"/>
      <c r="B59" s="193" t="str">
        <f>IF(ISBLANK('Employees &amp; COBRA Enrollees'!BR645),"",'Employees &amp; COBRA Enrollees'!BR645)</f>
        <v>Yes</v>
      </c>
      <c r="C59" s="194" t="str">
        <f>IF(ISBLANK('Employees &amp; COBRA Enrollees'!P645),"",'Employees &amp; COBRA Enrollees'!P645)</f>
        <v/>
      </c>
      <c r="D59" s="195" t="str">
        <f>IF(ISBLANK('Employees &amp; COBRA Enrollees'!Q645),"",'Employees &amp; COBRA Enrollees'!Q645)</f>
        <v/>
      </c>
      <c r="E59" s="196" t="str">
        <f>IF(ISBLANK('Employees &amp; COBRA Enrollees'!Y645),"",'Employees &amp; COBRA Enrollees'!Y645)</f>
        <v/>
      </c>
      <c r="F59" s="197" t="str">
        <f>'Employees &amp; COBRA Enrollees'!V645&amp;" "&amp;'Employees &amp; COBRA Enrollees'!U645</f>
        <v xml:space="preserve"> </v>
      </c>
      <c r="G59" s="198" t="str">
        <f>IF(ISBLANK('Employees &amp; COBRA Enrollees'!AQ645),"",'Employees &amp; COBRA Enrollees'!AQ645)</f>
        <v/>
      </c>
      <c r="H59" s="199" t="str">
        <f>IF(ISBLANK('Employees &amp; COBRA Enrollees'!Y645),"",DATEDIF(E59,C59,"y"))</f>
        <v/>
      </c>
      <c r="I59" s="200" t="str">
        <f>IF(ISBLANK('Employees &amp; COBRA Enrollees'!S645),"",'Employees &amp; COBRA Enrollees'!S645)</f>
        <v/>
      </c>
      <c r="J59" s="201" t="str">
        <f>IF(ISBLANK('Employees &amp; COBRA Enrollees'!A645),"",'Employees &amp; COBRA Enrollees'!A645&amp;" "&amp;'Employees &amp; COBRA Enrollees'!B645)</f>
        <v/>
      </c>
      <c r="K59" s="196" t="str">
        <f>IF(ISBLANK('Employees &amp; COBRA Enrollees'!A645),"",'Employees &amp; COBRA Enrollees'!AC645)</f>
        <v/>
      </c>
      <c r="L59" s="196" t="str">
        <f>IF(ISBLANK('Employees &amp; COBRA Enrollees'!Z645),"",'Employees &amp; COBRA Enrollees'!Z645)</f>
        <v/>
      </c>
      <c r="M59" s="202" t="str">
        <f>IF(ISBLANK('Employees &amp; COBRA Enrollees'!AM645),"",'Employees &amp; COBRA Enrollees'!AM645)</f>
        <v/>
      </c>
      <c r="N59" s="202" t="str">
        <f>IF(ISBLANK('Employees &amp; COBRA Enrollees'!AN645),"",'Employees &amp; COBRA Enrollees'!AN645)</f>
        <v/>
      </c>
      <c r="O59" s="202" t="str">
        <f>IF(ISBLANK('Employees &amp; COBRA Enrollees'!AO645),"",'Employees &amp; COBRA Enrollees'!AO645)</f>
        <v/>
      </c>
      <c r="P59" s="202" t="str">
        <f>IF(ISBLANK('Employees &amp; COBRA Enrollees'!AP645),"",'Employees &amp; COBRA Enrollees'!AP645)</f>
        <v/>
      </c>
    </row>
    <row r="60" spans="1:16" ht="15.9" customHeight="1" thickBot="1" x14ac:dyDescent="0.3">
      <c r="A60" s="37"/>
      <c r="B60" s="193" t="str">
        <f>IF(ISBLANK('Employees &amp; COBRA Enrollees'!BR646),"",'Employees &amp; COBRA Enrollees'!BR646)</f>
        <v>Yes</v>
      </c>
      <c r="C60" s="194" t="str">
        <f>IF(ISBLANK('Employees &amp; COBRA Enrollees'!P646),"",'Employees &amp; COBRA Enrollees'!P646)</f>
        <v/>
      </c>
      <c r="D60" s="195" t="str">
        <f>IF(ISBLANK('Employees &amp; COBRA Enrollees'!Q646),"",'Employees &amp; COBRA Enrollees'!Q646)</f>
        <v/>
      </c>
      <c r="E60" s="196" t="str">
        <f>IF(ISBLANK('Employees &amp; COBRA Enrollees'!Y646),"",'Employees &amp; COBRA Enrollees'!Y646)</f>
        <v/>
      </c>
      <c r="F60" s="197" t="str">
        <f>'Employees &amp; COBRA Enrollees'!V646&amp;" "&amp;'Employees &amp; COBRA Enrollees'!U646</f>
        <v xml:space="preserve"> </v>
      </c>
      <c r="G60" s="198" t="str">
        <f>IF(ISBLANK('Employees &amp; COBRA Enrollees'!AQ646),"",'Employees &amp; COBRA Enrollees'!AQ646)</f>
        <v/>
      </c>
      <c r="H60" s="199" t="str">
        <f>IF(ISBLANK('Employees &amp; COBRA Enrollees'!Y646),"",DATEDIF(E60,C60,"y"))</f>
        <v/>
      </c>
      <c r="I60" s="200" t="str">
        <f>IF(ISBLANK('Employees &amp; COBRA Enrollees'!S646),"",'Employees &amp; COBRA Enrollees'!S646)</f>
        <v/>
      </c>
      <c r="J60" s="201" t="str">
        <f>IF(ISBLANK('Employees &amp; COBRA Enrollees'!A646),"",'Employees &amp; COBRA Enrollees'!A646&amp;" "&amp;'Employees &amp; COBRA Enrollees'!B646)</f>
        <v/>
      </c>
      <c r="K60" s="196" t="str">
        <f>IF(ISBLANK('Employees &amp; COBRA Enrollees'!A646),"",'Employees &amp; COBRA Enrollees'!AC646)</f>
        <v/>
      </c>
      <c r="L60" s="196" t="str">
        <f>IF(ISBLANK('Employees &amp; COBRA Enrollees'!Z646),"",'Employees &amp; COBRA Enrollees'!Z646)</f>
        <v/>
      </c>
      <c r="M60" s="202" t="str">
        <f>IF(ISBLANK('Employees &amp; COBRA Enrollees'!AM646),"",'Employees &amp; COBRA Enrollees'!AM646)</f>
        <v/>
      </c>
      <c r="N60" s="202" t="str">
        <f>IF(ISBLANK('Employees &amp; COBRA Enrollees'!AN646),"",'Employees &amp; COBRA Enrollees'!AN646)</f>
        <v/>
      </c>
      <c r="O60" s="202" t="str">
        <f>IF(ISBLANK('Employees &amp; COBRA Enrollees'!AO646),"",'Employees &amp; COBRA Enrollees'!AO646)</f>
        <v/>
      </c>
      <c r="P60" s="202" t="str">
        <f>IF(ISBLANK('Employees &amp; COBRA Enrollees'!AP646),"",'Employees &amp; COBRA Enrollees'!AP646)</f>
        <v/>
      </c>
    </row>
    <row r="61" spans="1:16" ht="15.9" customHeight="1" thickBot="1" x14ac:dyDescent="0.3">
      <c r="A61" s="37"/>
      <c r="B61" s="193" t="str">
        <f>IF(ISBLANK('Employees &amp; COBRA Enrollees'!BR647),"",'Employees &amp; COBRA Enrollees'!BR647)</f>
        <v>Yes</v>
      </c>
      <c r="C61" s="194" t="str">
        <f>IF(ISBLANK('Employees &amp; COBRA Enrollees'!P647),"",'Employees &amp; COBRA Enrollees'!P647)</f>
        <v/>
      </c>
      <c r="D61" s="195" t="str">
        <f>IF(ISBLANK('Employees &amp; COBRA Enrollees'!Q647),"",'Employees &amp; COBRA Enrollees'!Q647)</f>
        <v/>
      </c>
      <c r="E61" s="196" t="str">
        <f>IF(ISBLANK('Employees &amp; COBRA Enrollees'!Y647),"",'Employees &amp; COBRA Enrollees'!Y647)</f>
        <v/>
      </c>
      <c r="F61" s="197" t="str">
        <f>'Employees &amp; COBRA Enrollees'!V647&amp;" "&amp;'Employees &amp; COBRA Enrollees'!U647</f>
        <v xml:space="preserve"> </v>
      </c>
      <c r="G61" s="198" t="str">
        <f>IF(ISBLANK('Employees &amp; COBRA Enrollees'!AQ647),"",'Employees &amp; COBRA Enrollees'!AQ647)</f>
        <v/>
      </c>
      <c r="H61" s="199" t="str">
        <f>IF(ISBLANK('Employees &amp; COBRA Enrollees'!Y647),"",DATEDIF(E61,C61,"y"))</f>
        <v/>
      </c>
      <c r="I61" s="200" t="str">
        <f>IF(ISBLANK('Employees &amp; COBRA Enrollees'!S647),"",'Employees &amp; COBRA Enrollees'!S647)</f>
        <v/>
      </c>
      <c r="J61" s="201" t="str">
        <f>IF(ISBLANK('Employees &amp; COBRA Enrollees'!A647),"",'Employees &amp; COBRA Enrollees'!A647&amp;" "&amp;'Employees &amp; COBRA Enrollees'!B647)</f>
        <v/>
      </c>
      <c r="K61" s="196" t="str">
        <f>IF(ISBLANK('Employees &amp; COBRA Enrollees'!A647),"",'Employees &amp; COBRA Enrollees'!AC647)</f>
        <v/>
      </c>
      <c r="L61" s="196" t="str">
        <f>IF(ISBLANK('Employees &amp; COBRA Enrollees'!Z647),"",'Employees &amp; COBRA Enrollees'!Z647)</f>
        <v/>
      </c>
      <c r="M61" s="202" t="str">
        <f>IF(ISBLANK('Employees &amp; COBRA Enrollees'!AM647),"",'Employees &amp; COBRA Enrollees'!AM647)</f>
        <v/>
      </c>
      <c r="N61" s="202" t="str">
        <f>IF(ISBLANK('Employees &amp; COBRA Enrollees'!AN647),"",'Employees &amp; COBRA Enrollees'!AN647)</f>
        <v/>
      </c>
      <c r="O61" s="202" t="str">
        <f>IF(ISBLANK('Employees &amp; COBRA Enrollees'!AO647),"",'Employees &amp; COBRA Enrollees'!AO647)</f>
        <v/>
      </c>
      <c r="P61" s="202" t="str">
        <f>IF(ISBLANK('Employees &amp; COBRA Enrollees'!AP647),"",'Employees &amp; COBRA Enrollees'!AP647)</f>
        <v/>
      </c>
    </row>
    <row r="62" spans="1:16" ht="15.9" customHeight="1" thickBot="1" x14ac:dyDescent="0.3">
      <c r="A62" s="37"/>
      <c r="B62" s="193" t="str">
        <f>IF(ISBLANK('Employees &amp; COBRA Enrollees'!BR648),"",'Employees &amp; COBRA Enrollees'!BR648)</f>
        <v>Yes</v>
      </c>
      <c r="C62" s="194" t="str">
        <f>IF(ISBLANK('Employees &amp; COBRA Enrollees'!P648),"",'Employees &amp; COBRA Enrollees'!P648)</f>
        <v/>
      </c>
      <c r="D62" s="195" t="str">
        <f>IF(ISBLANK('Employees &amp; COBRA Enrollees'!Q648),"",'Employees &amp; COBRA Enrollees'!Q648)</f>
        <v/>
      </c>
      <c r="E62" s="196" t="str">
        <f>IF(ISBLANK('Employees &amp; COBRA Enrollees'!Y648),"",'Employees &amp; COBRA Enrollees'!Y648)</f>
        <v/>
      </c>
      <c r="F62" s="197" t="str">
        <f>'Employees &amp; COBRA Enrollees'!V648&amp;" "&amp;'Employees &amp; COBRA Enrollees'!U648</f>
        <v xml:space="preserve"> </v>
      </c>
      <c r="G62" s="198" t="str">
        <f>IF(ISBLANK('Employees &amp; COBRA Enrollees'!AQ648),"",'Employees &amp; COBRA Enrollees'!AQ648)</f>
        <v/>
      </c>
      <c r="H62" s="199" t="str">
        <f>IF(ISBLANK('Employees &amp; COBRA Enrollees'!Y648),"",DATEDIF(E62,C62,"y"))</f>
        <v/>
      </c>
      <c r="I62" s="200" t="str">
        <f>IF(ISBLANK('Employees &amp; COBRA Enrollees'!S648),"",'Employees &amp; COBRA Enrollees'!S648)</f>
        <v/>
      </c>
      <c r="J62" s="201" t="str">
        <f>IF(ISBLANK('Employees &amp; COBRA Enrollees'!A648),"",'Employees &amp; COBRA Enrollees'!A648&amp;" "&amp;'Employees &amp; COBRA Enrollees'!B648)</f>
        <v/>
      </c>
      <c r="K62" s="196" t="str">
        <f>IF(ISBLANK('Employees &amp; COBRA Enrollees'!A648),"",'Employees &amp; COBRA Enrollees'!AC648)</f>
        <v/>
      </c>
      <c r="L62" s="196" t="str">
        <f>IF(ISBLANK('Employees &amp; COBRA Enrollees'!Z648),"",'Employees &amp; COBRA Enrollees'!Z648)</f>
        <v/>
      </c>
      <c r="M62" s="202" t="str">
        <f>IF(ISBLANK('Employees &amp; COBRA Enrollees'!AM648),"",'Employees &amp; COBRA Enrollees'!AM648)</f>
        <v/>
      </c>
      <c r="N62" s="202" t="str">
        <f>IF(ISBLANK('Employees &amp; COBRA Enrollees'!AN648),"",'Employees &amp; COBRA Enrollees'!AN648)</f>
        <v/>
      </c>
      <c r="O62" s="202" t="str">
        <f>IF(ISBLANK('Employees &amp; COBRA Enrollees'!AO648),"",'Employees &amp; COBRA Enrollees'!AO648)</f>
        <v/>
      </c>
      <c r="P62" s="202" t="str">
        <f>IF(ISBLANK('Employees &amp; COBRA Enrollees'!AP648),"",'Employees &amp; COBRA Enrollees'!AP648)</f>
        <v/>
      </c>
    </row>
    <row r="63" spans="1:16" ht="15.9" customHeight="1" thickBot="1" x14ac:dyDescent="0.3">
      <c r="A63" s="37"/>
      <c r="B63" s="193" t="str">
        <f>IF(ISBLANK('Employees &amp; COBRA Enrollees'!BR649),"",'Employees &amp; COBRA Enrollees'!BR649)</f>
        <v>Yes</v>
      </c>
      <c r="C63" s="194" t="str">
        <f>IF(ISBLANK('Employees &amp; COBRA Enrollees'!P649),"",'Employees &amp; COBRA Enrollees'!P649)</f>
        <v/>
      </c>
      <c r="D63" s="195" t="str">
        <f>IF(ISBLANK('Employees &amp; COBRA Enrollees'!Q649),"",'Employees &amp; COBRA Enrollees'!Q649)</f>
        <v/>
      </c>
      <c r="E63" s="196" t="str">
        <f>IF(ISBLANK('Employees &amp; COBRA Enrollees'!Y649),"",'Employees &amp; COBRA Enrollees'!Y649)</f>
        <v/>
      </c>
      <c r="F63" s="197" t="str">
        <f>'Employees &amp; COBRA Enrollees'!V649&amp;" "&amp;'Employees &amp; COBRA Enrollees'!U649</f>
        <v xml:space="preserve"> </v>
      </c>
      <c r="G63" s="198" t="str">
        <f>IF(ISBLANK('Employees &amp; COBRA Enrollees'!AQ649),"",'Employees &amp; COBRA Enrollees'!AQ649)</f>
        <v/>
      </c>
      <c r="H63" s="199" t="str">
        <f>IF(ISBLANK('Employees &amp; COBRA Enrollees'!Y649),"",DATEDIF(E63,C63,"y"))</f>
        <v/>
      </c>
      <c r="I63" s="200" t="str">
        <f>IF(ISBLANK('Employees &amp; COBRA Enrollees'!S649),"",'Employees &amp; COBRA Enrollees'!S649)</f>
        <v/>
      </c>
      <c r="J63" s="201" t="str">
        <f>IF(ISBLANK('Employees &amp; COBRA Enrollees'!A649),"",'Employees &amp; COBRA Enrollees'!A649&amp;" "&amp;'Employees &amp; COBRA Enrollees'!B649)</f>
        <v/>
      </c>
      <c r="K63" s="196" t="str">
        <f>IF(ISBLANK('Employees &amp; COBRA Enrollees'!A649),"",'Employees &amp; COBRA Enrollees'!AC649)</f>
        <v/>
      </c>
      <c r="L63" s="196" t="str">
        <f>IF(ISBLANK('Employees &amp; COBRA Enrollees'!Z649),"",'Employees &amp; COBRA Enrollees'!Z649)</f>
        <v/>
      </c>
      <c r="M63" s="202" t="str">
        <f>IF(ISBLANK('Employees &amp; COBRA Enrollees'!AM649),"",'Employees &amp; COBRA Enrollees'!AM649)</f>
        <v/>
      </c>
      <c r="N63" s="202" t="str">
        <f>IF(ISBLANK('Employees &amp; COBRA Enrollees'!AN649),"",'Employees &amp; COBRA Enrollees'!AN649)</f>
        <v/>
      </c>
      <c r="O63" s="202" t="str">
        <f>IF(ISBLANK('Employees &amp; COBRA Enrollees'!AO649),"",'Employees &amp; COBRA Enrollees'!AO649)</f>
        <v/>
      </c>
      <c r="P63" s="202" t="str">
        <f>IF(ISBLANK('Employees &amp; COBRA Enrollees'!AP649),"",'Employees &amp; COBRA Enrollees'!AP649)</f>
        <v/>
      </c>
    </row>
    <row r="64" spans="1:16" ht="15.9" customHeight="1" thickBot="1" x14ac:dyDescent="0.3">
      <c r="A64" s="37"/>
      <c r="B64" s="193" t="str">
        <f>IF(ISBLANK('Employees &amp; COBRA Enrollees'!BR650),"",'Employees &amp; COBRA Enrollees'!BR650)</f>
        <v>Yes</v>
      </c>
      <c r="C64" s="194" t="str">
        <f>IF(ISBLANK('Employees &amp; COBRA Enrollees'!P650),"",'Employees &amp; COBRA Enrollees'!P650)</f>
        <v/>
      </c>
      <c r="D64" s="195" t="str">
        <f>IF(ISBLANK('Employees &amp; COBRA Enrollees'!Q650),"",'Employees &amp; COBRA Enrollees'!Q650)</f>
        <v/>
      </c>
      <c r="E64" s="196" t="str">
        <f>IF(ISBLANK('Employees &amp; COBRA Enrollees'!Y650),"",'Employees &amp; COBRA Enrollees'!Y650)</f>
        <v/>
      </c>
      <c r="F64" s="197" t="str">
        <f>'Employees &amp; COBRA Enrollees'!V650&amp;" "&amp;'Employees &amp; COBRA Enrollees'!U650</f>
        <v xml:space="preserve"> </v>
      </c>
      <c r="G64" s="198" t="str">
        <f>IF(ISBLANK('Employees &amp; COBRA Enrollees'!AQ650),"",'Employees &amp; COBRA Enrollees'!AQ650)</f>
        <v/>
      </c>
      <c r="H64" s="199" t="str">
        <f>IF(ISBLANK('Employees &amp; COBRA Enrollees'!Y650),"",DATEDIF(E64,C64,"y"))</f>
        <v/>
      </c>
      <c r="I64" s="200" t="str">
        <f>IF(ISBLANK('Employees &amp; COBRA Enrollees'!S650),"",'Employees &amp; COBRA Enrollees'!S650)</f>
        <v/>
      </c>
      <c r="J64" s="201" t="str">
        <f>IF(ISBLANK('Employees &amp; COBRA Enrollees'!A650),"",'Employees &amp; COBRA Enrollees'!A650&amp;" "&amp;'Employees &amp; COBRA Enrollees'!B650)</f>
        <v/>
      </c>
      <c r="K64" s="196" t="str">
        <f>IF(ISBLANK('Employees &amp; COBRA Enrollees'!A650),"",'Employees &amp; COBRA Enrollees'!AC650)</f>
        <v/>
      </c>
      <c r="L64" s="196" t="str">
        <f>IF(ISBLANK('Employees &amp; COBRA Enrollees'!Z650),"",'Employees &amp; COBRA Enrollees'!Z650)</f>
        <v/>
      </c>
      <c r="M64" s="202" t="str">
        <f>IF(ISBLANK('Employees &amp; COBRA Enrollees'!AM650),"",'Employees &amp; COBRA Enrollees'!AM650)</f>
        <v/>
      </c>
      <c r="N64" s="202" t="str">
        <f>IF(ISBLANK('Employees &amp; COBRA Enrollees'!AN650),"",'Employees &amp; COBRA Enrollees'!AN650)</f>
        <v/>
      </c>
      <c r="O64" s="202" t="str">
        <f>IF(ISBLANK('Employees &amp; COBRA Enrollees'!AO650),"",'Employees &amp; COBRA Enrollees'!AO650)</f>
        <v/>
      </c>
      <c r="P64" s="202" t="str">
        <f>IF(ISBLANK('Employees &amp; COBRA Enrollees'!AP650),"",'Employees &amp; COBRA Enrollees'!AP650)</f>
        <v/>
      </c>
    </row>
    <row r="65" spans="1:16" ht="15.9" customHeight="1" thickBot="1" x14ac:dyDescent="0.3">
      <c r="A65" s="37"/>
      <c r="B65" s="193" t="str">
        <f>IF(ISBLANK('Employees &amp; COBRA Enrollees'!BR651),"",'Employees &amp; COBRA Enrollees'!BR651)</f>
        <v>Yes</v>
      </c>
      <c r="C65" s="194" t="str">
        <f>IF(ISBLANK('Employees &amp; COBRA Enrollees'!P651),"",'Employees &amp; COBRA Enrollees'!P651)</f>
        <v/>
      </c>
      <c r="D65" s="195" t="str">
        <f>IF(ISBLANK('Employees &amp; COBRA Enrollees'!Q651),"",'Employees &amp; COBRA Enrollees'!Q651)</f>
        <v/>
      </c>
      <c r="E65" s="196" t="str">
        <f>IF(ISBLANK('Employees &amp; COBRA Enrollees'!Y651),"",'Employees &amp; COBRA Enrollees'!Y651)</f>
        <v/>
      </c>
      <c r="F65" s="197" t="str">
        <f>'Employees &amp; COBRA Enrollees'!V651&amp;" "&amp;'Employees &amp; COBRA Enrollees'!U651</f>
        <v xml:space="preserve"> </v>
      </c>
      <c r="G65" s="198" t="str">
        <f>IF(ISBLANK('Employees &amp; COBRA Enrollees'!AQ651),"",'Employees &amp; COBRA Enrollees'!AQ651)</f>
        <v/>
      </c>
      <c r="H65" s="199" t="str">
        <f>IF(ISBLANK('Employees &amp; COBRA Enrollees'!Y651),"",DATEDIF(E65,C65,"y"))</f>
        <v/>
      </c>
      <c r="I65" s="200" t="str">
        <f>IF(ISBLANK('Employees &amp; COBRA Enrollees'!S651),"",'Employees &amp; COBRA Enrollees'!S651)</f>
        <v/>
      </c>
      <c r="J65" s="201" t="str">
        <f>IF(ISBLANK('Employees &amp; COBRA Enrollees'!A651),"",'Employees &amp; COBRA Enrollees'!A651&amp;" "&amp;'Employees &amp; COBRA Enrollees'!B651)</f>
        <v/>
      </c>
      <c r="K65" s="196" t="str">
        <f>IF(ISBLANK('Employees &amp; COBRA Enrollees'!A651),"",'Employees &amp; COBRA Enrollees'!AC651)</f>
        <v/>
      </c>
      <c r="L65" s="196" t="str">
        <f>IF(ISBLANK('Employees &amp; COBRA Enrollees'!Z651),"",'Employees &amp; COBRA Enrollees'!Z651)</f>
        <v/>
      </c>
      <c r="M65" s="202" t="str">
        <f>IF(ISBLANK('Employees &amp; COBRA Enrollees'!AM651),"",'Employees &amp; COBRA Enrollees'!AM651)</f>
        <v/>
      </c>
      <c r="N65" s="202" t="str">
        <f>IF(ISBLANK('Employees &amp; COBRA Enrollees'!AN651),"",'Employees &amp; COBRA Enrollees'!AN651)</f>
        <v/>
      </c>
      <c r="O65" s="202" t="str">
        <f>IF(ISBLANK('Employees &amp; COBRA Enrollees'!AO651),"",'Employees &amp; COBRA Enrollees'!AO651)</f>
        <v/>
      </c>
      <c r="P65" s="202" t="str">
        <f>IF(ISBLANK('Employees &amp; COBRA Enrollees'!AP651),"",'Employees &amp; COBRA Enrollees'!AP651)</f>
        <v/>
      </c>
    </row>
    <row r="66" spans="1:16" ht="15.9" customHeight="1" thickBot="1" x14ac:dyDescent="0.3">
      <c r="A66" s="37"/>
      <c r="B66" s="193" t="str">
        <f>IF(ISBLANK('Employees &amp; COBRA Enrollees'!BR652),"",'Employees &amp; COBRA Enrollees'!BR652)</f>
        <v>Yes</v>
      </c>
      <c r="C66" s="194" t="str">
        <f>IF(ISBLANK('Employees &amp; COBRA Enrollees'!P652),"",'Employees &amp; COBRA Enrollees'!P652)</f>
        <v/>
      </c>
      <c r="D66" s="195" t="str">
        <f>IF(ISBLANK('Employees &amp; COBRA Enrollees'!Q652),"",'Employees &amp; COBRA Enrollees'!Q652)</f>
        <v/>
      </c>
      <c r="E66" s="196" t="str">
        <f>IF(ISBLANK('Employees &amp; COBRA Enrollees'!Y652),"",'Employees &amp; COBRA Enrollees'!Y652)</f>
        <v/>
      </c>
      <c r="F66" s="197" t="str">
        <f>'Employees &amp; COBRA Enrollees'!V652&amp;" "&amp;'Employees &amp; COBRA Enrollees'!U652</f>
        <v xml:space="preserve"> </v>
      </c>
      <c r="G66" s="198" t="str">
        <f>IF(ISBLANK('Employees &amp; COBRA Enrollees'!AQ652),"",'Employees &amp; COBRA Enrollees'!AQ652)</f>
        <v/>
      </c>
      <c r="H66" s="199" t="str">
        <f>IF(ISBLANK('Employees &amp; COBRA Enrollees'!Y652),"",DATEDIF(E66,C66,"y"))</f>
        <v/>
      </c>
      <c r="I66" s="200" t="str">
        <f>IF(ISBLANK('Employees &amp; COBRA Enrollees'!S652),"",'Employees &amp; COBRA Enrollees'!S652)</f>
        <v/>
      </c>
      <c r="J66" s="201" t="str">
        <f>IF(ISBLANK('Employees &amp; COBRA Enrollees'!A652),"",'Employees &amp; COBRA Enrollees'!A652&amp;" "&amp;'Employees &amp; COBRA Enrollees'!B652)</f>
        <v/>
      </c>
      <c r="K66" s="196" t="str">
        <f>IF(ISBLANK('Employees &amp; COBRA Enrollees'!A652),"",'Employees &amp; COBRA Enrollees'!AC652)</f>
        <v/>
      </c>
      <c r="L66" s="196" t="str">
        <f>IF(ISBLANK('Employees &amp; COBRA Enrollees'!Z652),"",'Employees &amp; COBRA Enrollees'!Z652)</f>
        <v/>
      </c>
      <c r="M66" s="202" t="str">
        <f>IF(ISBLANK('Employees &amp; COBRA Enrollees'!AM652),"",'Employees &amp; COBRA Enrollees'!AM652)</f>
        <v/>
      </c>
      <c r="N66" s="202" t="str">
        <f>IF(ISBLANK('Employees &amp; COBRA Enrollees'!AN652),"",'Employees &amp; COBRA Enrollees'!AN652)</f>
        <v/>
      </c>
      <c r="O66" s="202" t="str">
        <f>IF(ISBLANK('Employees &amp; COBRA Enrollees'!AO652),"",'Employees &amp; COBRA Enrollees'!AO652)</f>
        <v/>
      </c>
      <c r="P66" s="202" t="str">
        <f>IF(ISBLANK('Employees &amp; COBRA Enrollees'!AP652),"",'Employees &amp; COBRA Enrollees'!AP652)</f>
        <v/>
      </c>
    </row>
    <row r="67" spans="1:16" ht="15.9" customHeight="1" thickBot="1" x14ac:dyDescent="0.3">
      <c r="A67" s="37"/>
      <c r="B67" s="193" t="str">
        <f>IF(ISBLANK('Employees &amp; COBRA Enrollees'!BR653),"",'Employees &amp; COBRA Enrollees'!BR653)</f>
        <v>Yes</v>
      </c>
      <c r="C67" s="194" t="str">
        <f>IF(ISBLANK('Employees &amp; COBRA Enrollees'!P653),"",'Employees &amp; COBRA Enrollees'!P653)</f>
        <v/>
      </c>
      <c r="D67" s="195" t="str">
        <f>IF(ISBLANK('Employees &amp; COBRA Enrollees'!Q653),"",'Employees &amp; COBRA Enrollees'!Q653)</f>
        <v/>
      </c>
      <c r="E67" s="196" t="str">
        <f>IF(ISBLANK('Employees &amp; COBRA Enrollees'!Y653),"",'Employees &amp; COBRA Enrollees'!Y653)</f>
        <v/>
      </c>
      <c r="F67" s="197" t="str">
        <f>'Employees &amp; COBRA Enrollees'!V653&amp;" "&amp;'Employees &amp; COBRA Enrollees'!U653</f>
        <v xml:space="preserve"> </v>
      </c>
      <c r="G67" s="198" t="str">
        <f>IF(ISBLANK('Employees &amp; COBRA Enrollees'!AQ653),"",'Employees &amp; COBRA Enrollees'!AQ653)</f>
        <v/>
      </c>
      <c r="H67" s="199" t="str">
        <f>IF(ISBLANK('Employees &amp; COBRA Enrollees'!Y653),"",DATEDIF(E67,C67,"y"))</f>
        <v/>
      </c>
      <c r="I67" s="200" t="str">
        <f>IF(ISBLANK('Employees &amp; COBRA Enrollees'!S653),"",'Employees &amp; COBRA Enrollees'!S653)</f>
        <v/>
      </c>
      <c r="J67" s="201" t="str">
        <f>IF(ISBLANK('Employees &amp; COBRA Enrollees'!A653),"",'Employees &amp; COBRA Enrollees'!A653&amp;" "&amp;'Employees &amp; COBRA Enrollees'!B653)</f>
        <v/>
      </c>
      <c r="K67" s="196" t="str">
        <f>IF(ISBLANK('Employees &amp; COBRA Enrollees'!A653),"",'Employees &amp; COBRA Enrollees'!AC653)</f>
        <v/>
      </c>
      <c r="L67" s="196" t="str">
        <f>IF(ISBLANK('Employees &amp; COBRA Enrollees'!Z653),"",'Employees &amp; COBRA Enrollees'!Z653)</f>
        <v/>
      </c>
      <c r="M67" s="202" t="str">
        <f>IF(ISBLANK('Employees &amp; COBRA Enrollees'!AM653),"",'Employees &amp; COBRA Enrollees'!AM653)</f>
        <v/>
      </c>
      <c r="N67" s="202" t="str">
        <f>IF(ISBLANK('Employees &amp; COBRA Enrollees'!AN653),"",'Employees &amp; COBRA Enrollees'!AN653)</f>
        <v/>
      </c>
      <c r="O67" s="202" t="str">
        <f>IF(ISBLANK('Employees &amp; COBRA Enrollees'!AO653),"",'Employees &amp; COBRA Enrollees'!AO653)</f>
        <v/>
      </c>
      <c r="P67" s="202" t="str">
        <f>IF(ISBLANK('Employees &amp; COBRA Enrollees'!AP653),"",'Employees &amp; COBRA Enrollees'!AP653)</f>
        <v/>
      </c>
    </row>
    <row r="68" spans="1:16" ht="15.9" customHeight="1" thickBot="1" x14ac:dyDescent="0.3">
      <c r="A68" s="37"/>
      <c r="B68" s="193" t="str">
        <f>IF(ISBLANK('Employees &amp; COBRA Enrollees'!BR654),"",'Employees &amp; COBRA Enrollees'!BR654)</f>
        <v>Yes</v>
      </c>
      <c r="C68" s="194" t="str">
        <f>IF(ISBLANK('Employees &amp; COBRA Enrollees'!P654),"",'Employees &amp; COBRA Enrollees'!P654)</f>
        <v/>
      </c>
      <c r="D68" s="195" t="str">
        <f>IF(ISBLANK('Employees &amp; COBRA Enrollees'!Q654),"",'Employees &amp; COBRA Enrollees'!Q654)</f>
        <v/>
      </c>
      <c r="E68" s="196" t="str">
        <f>IF(ISBLANK('Employees &amp; COBRA Enrollees'!Y654),"",'Employees &amp; COBRA Enrollees'!Y654)</f>
        <v/>
      </c>
      <c r="F68" s="197" t="str">
        <f>'Employees &amp; COBRA Enrollees'!V654&amp;" "&amp;'Employees &amp; COBRA Enrollees'!U654</f>
        <v xml:space="preserve"> </v>
      </c>
      <c r="G68" s="198" t="str">
        <f>IF(ISBLANK('Employees &amp; COBRA Enrollees'!AQ654),"",'Employees &amp; COBRA Enrollees'!AQ654)</f>
        <v/>
      </c>
      <c r="H68" s="199" t="str">
        <f>IF(ISBLANK('Employees &amp; COBRA Enrollees'!Y654),"",DATEDIF(E68,C68,"y"))</f>
        <v/>
      </c>
      <c r="I68" s="200" t="str">
        <f>IF(ISBLANK('Employees &amp; COBRA Enrollees'!S654),"",'Employees &amp; COBRA Enrollees'!S654)</f>
        <v/>
      </c>
      <c r="J68" s="201" t="str">
        <f>IF(ISBLANK('Employees &amp; COBRA Enrollees'!A654),"",'Employees &amp; COBRA Enrollees'!A654&amp;" "&amp;'Employees &amp; COBRA Enrollees'!B654)</f>
        <v/>
      </c>
      <c r="K68" s="196" t="str">
        <f>IF(ISBLANK('Employees &amp; COBRA Enrollees'!A654),"",'Employees &amp; COBRA Enrollees'!AC654)</f>
        <v/>
      </c>
      <c r="L68" s="196" t="str">
        <f>IF(ISBLANK('Employees &amp; COBRA Enrollees'!Z654),"",'Employees &amp; COBRA Enrollees'!Z654)</f>
        <v/>
      </c>
      <c r="M68" s="202" t="str">
        <f>IF(ISBLANK('Employees &amp; COBRA Enrollees'!AM654),"",'Employees &amp; COBRA Enrollees'!AM654)</f>
        <v/>
      </c>
      <c r="N68" s="202" t="str">
        <f>IF(ISBLANK('Employees &amp; COBRA Enrollees'!AN654),"",'Employees &amp; COBRA Enrollees'!AN654)</f>
        <v/>
      </c>
      <c r="O68" s="202" t="str">
        <f>IF(ISBLANK('Employees &amp; COBRA Enrollees'!AO654),"",'Employees &amp; COBRA Enrollees'!AO654)</f>
        <v/>
      </c>
      <c r="P68" s="202" t="str">
        <f>IF(ISBLANK('Employees &amp; COBRA Enrollees'!AP654),"",'Employees &amp; COBRA Enrollees'!AP654)</f>
        <v/>
      </c>
    </row>
    <row r="69" spans="1:16" ht="15.9" customHeight="1" thickBot="1" x14ac:dyDescent="0.3">
      <c r="A69" s="37"/>
      <c r="B69" s="193" t="str">
        <f>IF(ISBLANK('Employees &amp; COBRA Enrollees'!BR655),"",'Employees &amp; COBRA Enrollees'!BR655)</f>
        <v>Yes</v>
      </c>
      <c r="C69" s="194" t="str">
        <f>IF(ISBLANK('Employees &amp; COBRA Enrollees'!P655),"",'Employees &amp; COBRA Enrollees'!P655)</f>
        <v/>
      </c>
      <c r="D69" s="195" t="str">
        <f>IF(ISBLANK('Employees &amp; COBRA Enrollees'!Q655),"",'Employees &amp; COBRA Enrollees'!Q655)</f>
        <v/>
      </c>
      <c r="E69" s="196" t="str">
        <f>IF(ISBLANK('Employees &amp; COBRA Enrollees'!Y655),"",'Employees &amp; COBRA Enrollees'!Y655)</f>
        <v/>
      </c>
      <c r="F69" s="197" t="str">
        <f>'Employees &amp; COBRA Enrollees'!V655&amp;" "&amp;'Employees &amp; COBRA Enrollees'!U655</f>
        <v xml:space="preserve"> </v>
      </c>
      <c r="G69" s="198" t="str">
        <f>IF(ISBLANK('Employees &amp; COBRA Enrollees'!AQ655),"",'Employees &amp; COBRA Enrollees'!AQ655)</f>
        <v/>
      </c>
      <c r="H69" s="199" t="str">
        <f>IF(ISBLANK('Employees &amp; COBRA Enrollees'!Y655),"",DATEDIF(E69,C69,"y"))</f>
        <v/>
      </c>
      <c r="I69" s="200" t="str">
        <f>IF(ISBLANK('Employees &amp; COBRA Enrollees'!S655),"",'Employees &amp; COBRA Enrollees'!S655)</f>
        <v/>
      </c>
      <c r="J69" s="201" t="str">
        <f>IF(ISBLANK('Employees &amp; COBRA Enrollees'!A655),"",'Employees &amp; COBRA Enrollees'!A655&amp;" "&amp;'Employees &amp; COBRA Enrollees'!B655)</f>
        <v/>
      </c>
      <c r="K69" s="196" t="str">
        <f>IF(ISBLANK('Employees &amp; COBRA Enrollees'!A655),"",'Employees &amp; COBRA Enrollees'!AC655)</f>
        <v/>
      </c>
      <c r="L69" s="196" t="str">
        <f>IF(ISBLANK('Employees &amp; COBRA Enrollees'!Z655),"",'Employees &amp; COBRA Enrollees'!Z655)</f>
        <v/>
      </c>
      <c r="M69" s="202" t="str">
        <f>IF(ISBLANK('Employees &amp; COBRA Enrollees'!AM655),"",'Employees &amp; COBRA Enrollees'!AM655)</f>
        <v/>
      </c>
      <c r="N69" s="202" t="str">
        <f>IF(ISBLANK('Employees &amp; COBRA Enrollees'!AN655),"",'Employees &amp; COBRA Enrollees'!AN655)</f>
        <v/>
      </c>
      <c r="O69" s="202" t="str">
        <f>IF(ISBLANK('Employees &amp; COBRA Enrollees'!AO655),"",'Employees &amp; COBRA Enrollees'!AO655)</f>
        <v/>
      </c>
      <c r="P69" s="202" t="str">
        <f>IF(ISBLANK('Employees &amp; COBRA Enrollees'!AP655),"",'Employees &amp; COBRA Enrollees'!AP655)</f>
        <v/>
      </c>
    </row>
    <row r="70" spans="1:16" ht="15.9" customHeight="1" thickBot="1" x14ac:dyDescent="0.3">
      <c r="A70" s="37"/>
      <c r="B70" s="193" t="str">
        <f>IF(ISBLANK('Employees &amp; COBRA Enrollees'!BR656),"",'Employees &amp; COBRA Enrollees'!BR656)</f>
        <v>Yes</v>
      </c>
      <c r="C70" s="194" t="str">
        <f>IF(ISBLANK('Employees &amp; COBRA Enrollees'!P656),"",'Employees &amp; COBRA Enrollees'!P656)</f>
        <v/>
      </c>
      <c r="D70" s="195" t="str">
        <f>IF(ISBLANK('Employees &amp; COBRA Enrollees'!Q656),"",'Employees &amp; COBRA Enrollees'!Q656)</f>
        <v/>
      </c>
      <c r="E70" s="196" t="str">
        <f>IF(ISBLANK('Employees &amp; COBRA Enrollees'!Y656),"",'Employees &amp; COBRA Enrollees'!Y656)</f>
        <v/>
      </c>
      <c r="F70" s="197" t="str">
        <f>'Employees &amp; COBRA Enrollees'!V656&amp;" "&amp;'Employees &amp; COBRA Enrollees'!U656</f>
        <v xml:space="preserve"> </v>
      </c>
      <c r="G70" s="198" t="str">
        <f>IF(ISBLANK('Employees &amp; COBRA Enrollees'!AQ656),"",'Employees &amp; COBRA Enrollees'!AQ656)</f>
        <v/>
      </c>
      <c r="H70" s="199" t="str">
        <f>IF(ISBLANK('Employees &amp; COBRA Enrollees'!Y656),"",DATEDIF(E70,C70,"y"))</f>
        <v/>
      </c>
      <c r="I70" s="200" t="str">
        <f>IF(ISBLANK('Employees &amp; COBRA Enrollees'!S656),"",'Employees &amp; COBRA Enrollees'!S656)</f>
        <v/>
      </c>
      <c r="J70" s="201" t="str">
        <f>IF(ISBLANK('Employees &amp; COBRA Enrollees'!A656),"",'Employees &amp; COBRA Enrollees'!A656&amp;" "&amp;'Employees &amp; COBRA Enrollees'!B656)</f>
        <v/>
      </c>
      <c r="K70" s="196" t="str">
        <f>IF(ISBLANK('Employees &amp; COBRA Enrollees'!A656),"",'Employees &amp; COBRA Enrollees'!AC656)</f>
        <v/>
      </c>
      <c r="L70" s="196" t="str">
        <f>IF(ISBLANK('Employees &amp; COBRA Enrollees'!Z656),"",'Employees &amp; COBRA Enrollees'!Z656)</f>
        <v/>
      </c>
      <c r="M70" s="202" t="str">
        <f>IF(ISBLANK('Employees &amp; COBRA Enrollees'!AM656),"",'Employees &amp; COBRA Enrollees'!AM656)</f>
        <v/>
      </c>
      <c r="N70" s="202" t="str">
        <f>IF(ISBLANK('Employees &amp; COBRA Enrollees'!AN656),"",'Employees &amp; COBRA Enrollees'!AN656)</f>
        <v/>
      </c>
      <c r="O70" s="202" t="str">
        <f>IF(ISBLANK('Employees &amp; COBRA Enrollees'!AO656),"",'Employees &amp; COBRA Enrollees'!AO656)</f>
        <v/>
      </c>
      <c r="P70" s="202" t="str">
        <f>IF(ISBLANK('Employees &amp; COBRA Enrollees'!AP656),"",'Employees &amp; COBRA Enrollees'!AP656)</f>
        <v/>
      </c>
    </row>
    <row r="71" spans="1:16" ht="15.9" customHeight="1" thickBot="1" x14ac:dyDescent="0.3">
      <c r="A71" s="37"/>
      <c r="B71" s="193" t="str">
        <f>IF(ISBLANK('Employees &amp; COBRA Enrollees'!BR657),"",'Employees &amp; COBRA Enrollees'!BR657)</f>
        <v>Yes</v>
      </c>
      <c r="C71" s="194" t="str">
        <f>IF(ISBLANK('Employees &amp; COBRA Enrollees'!P657),"",'Employees &amp; COBRA Enrollees'!P657)</f>
        <v/>
      </c>
      <c r="D71" s="195" t="str">
        <f>IF(ISBLANK('Employees &amp; COBRA Enrollees'!Q657),"",'Employees &amp; COBRA Enrollees'!Q657)</f>
        <v/>
      </c>
      <c r="E71" s="196" t="str">
        <f>IF(ISBLANK('Employees &amp; COBRA Enrollees'!Y657),"",'Employees &amp; COBRA Enrollees'!Y657)</f>
        <v/>
      </c>
      <c r="F71" s="197" t="str">
        <f>'Employees &amp; COBRA Enrollees'!V657&amp;" "&amp;'Employees &amp; COBRA Enrollees'!U657</f>
        <v xml:space="preserve"> </v>
      </c>
      <c r="G71" s="198" t="str">
        <f>IF(ISBLANK('Employees &amp; COBRA Enrollees'!AQ657),"",'Employees &amp; COBRA Enrollees'!AQ657)</f>
        <v/>
      </c>
      <c r="H71" s="199" t="str">
        <f>IF(ISBLANK('Employees &amp; COBRA Enrollees'!Y657),"",DATEDIF(E71,C71,"y"))</f>
        <v/>
      </c>
      <c r="I71" s="200" t="str">
        <f>IF(ISBLANK('Employees &amp; COBRA Enrollees'!S657),"",'Employees &amp; COBRA Enrollees'!S657)</f>
        <v/>
      </c>
      <c r="J71" s="201" t="str">
        <f>IF(ISBLANK('Employees &amp; COBRA Enrollees'!A657),"",'Employees &amp; COBRA Enrollees'!A657&amp;" "&amp;'Employees &amp; COBRA Enrollees'!B657)</f>
        <v/>
      </c>
      <c r="K71" s="196" t="str">
        <f>IF(ISBLANK('Employees &amp; COBRA Enrollees'!A657),"",'Employees &amp; COBRA Enrollees'!AC657)</f>
        <v/>
      </c>
      <c r="L71" s="196" t="str">
        <f>IF(ISBLANK('Employees &amp; COBRA Enrollees'!Z657),"",'Employees &amp; COBRA Enrollees'!Z657)</f>
        <v/>
      </c>
      <c r="M71" s="202" t="str">
        <f>IF(ISBLANK('Employees &amp; COBRA Enrollees'!AM657),"",'Employees &amp; COBRA Enrollees'!AM657)</f>
        <v/>
      </c>
      <c r="N71" s="202" t="str">
        <f>IF(ISBLANK('Employees &amp; COBRA Enrollees'!AN657),"",'Employees &amp; COBRA Enrollees'!AN657)</f>
        <v/>
      </c>
      <c r="O71" s="202" t="str">
        <f>IF(ISBLANK('Employees &amp; COBRA Enrollees'!AO657),"",'Employees &amp; COBRA Enrollees'!AO657)</f>
        <v/>
      </c>
      <c r="P71" s="202" t="str">
        <f>IF(ISBLANK('Employees &amp; COBRA Enrollees'!AP657),"",'Employees &amp; COBRA Enrollees'!AP657)</f>
        <v/>
      </c>
    </row>
    <row r="72" spans="1:16" ht="15.9" customHeight="1" thickBot="1" x14ac:dyDescent="0.3">
      <c r="A72" s="37"/>
      <c r="B72" s="193" t="str">
        <f>IF(ISBLANK('Employees &amp; COBRA Enrollees'!BR658),"",'Employees &amp; COBRA Enrollees'!BR658)</f>
        <v>Yes</v>
      </c>
      <c r="C72" s="194" t="str">
        <f>IF(ISBLANK('Employees &amp; COBRA Enrollees'!P658),"",'Employees &amp; COBRA Enrollees'!P658)</f>
        <v/>
      </c>
      <c r="D72" s="195" t="str">
        <f>IF(ISBLANK('Employees &amp; COBRA Enrollees'!Q658),"",'Employees &amp; COBRA Enrollees'!Q658)</f>
        <v/>
      </c>
      <c r="E72" s="196" t="str">
        <f>IF(ISBLANK('Employees &amp; COBRA Enrollees'!Y658),"",'Employees &amp; COBRA Enrollees'!Y658)</f>
        <v/>
      </c>
      <c r="F72" s="197" t="str">
        <f>'Employees &amp; COBRA Enrollees'!V658&amp;" "&amp;'Employees &amp; COBRA Enrollees'!U658</f>
        <v xml:space="preserve"> </v>
      </c>
      <c r="G72" s="198" t="str">
        <f>IF(ISBLANK('Employees &amp; COBRA Enrollees'!AQ658),"",'Employees &amp; COBRA Enrollees'!AQ658)</f>
        <v/>
      </c>
      <c r="H72" s="199" t="str">
        <f>IF(ISBLANK('Employees &amp; COBRA Enrollees'!Y658),"",DATEDIF(E72,C72,"y"))</f>
        <v/>
      </c>
      <c r="I72" s="200" t="str">
        <f>IF(ISBLANK('Employees &amp; COBRA Enrollees'!S658),"",'Employees &amp; COBRA Enrollees'!S658)</f>
        <v/>
      </c>
      <c r="J72" s="201" t="str">
        <f>IF(ISBLANK('Employees &amp; COBRA Enrollees'!A658),"",'Employees &amp; COBRA Enrollees'!A658&amp;" "&amp;'Employees &amp; COBRA Enrollees'!B658)</f>
        <v/>
      </c>
      <c r="K72" s="196" t="str">
        <f>IF(ISBLANK('Employees &amp; COBRA Enrollees'!A658),"",'Employees &amp; COBRA Enrollees'!AC658)</f>
        <v/>
      </c>
      <c r="L72" s="196" t="str">
        <f>IF(ISBLANK('Employees &amp; COBRA Enrollees'!Z658),"",'Employees &amp; COBRA Enrollees'!Z658)</f>
        <v/>
      </c>
      <c r="M72" s="202" t="str">
        <f>IF(ISBLANK('Employees &amp; COBRA Enrollees'!AM658),"",'Employees &amp; COBRA Enrollees'!AM658)</f>
        <v/>
      </c>
      <c r="N72" s="202" t="str">
        <f>IF(ISBLANK('Employees &amp; COBRA Enrollees'!AN658),"",'Employees &amp; COBRA Enrollees'!AN658)</f>
        <v/>
      </c>
      <c r="O72" s="202" t="str">
        <f>IF(ISBLANK('Employees &amp; COBRA Enrollees'!AO658),"",'Employees &amp; COBRA Enrollees'!AO658)</f>
        <v/>
      </c>
      <c r="P72" s="202" t="str">
        <f>IF(ISBLANK('Employees &amp; COBRA Enrollees'!AP658),"",'Employees &amp; COBRA Enrollees'!AP658)</f>
        <v/>
      </c>
    </row>
    <row r="73" spans="1:16" ht="15.9" customHeight="1" thickBot="1" x14ac:dyDescent="0.3">
      <c r="A73" s="37"/>
      <c r="B73" s="193" t="str">
        <f>IF(ISBLANK('Employees &amp; COBRA Enrollees'!BR659),"",'Employees &amp; COBRA Enrollees'!BR659)</f>
        <v>Yes</v>
      </c>
      <c r="C73" s="194" t="str">
        <f>IF(ISBLANK('Employees &amp; COBRA Enrollees'!P659),"",'Employees &amp; COBRA Enrollees'!P659)</f>
        <v/>
      </c>
      <c r="D73" s="195" t="str">
        <f>IF(ISBLANK('Employees &amp; COBRA Enrollees'!Q659),"",'Employees &amp; COBRA Enrollees'!Q659)</f>
        <v/>
      </c>
      <c r="E73" s="196" t="str">
        <f>IF(ISBLANK('Employees &amp; COBRA Enrollees'!Y659),"",'Employees &amp; COBRA Enrollees'!Y659)</f>
        <v/>
      </c>
      <c r="F73" s="197" t="str">
        <f>'Employees &amp; COBRA Enrollees'!V659&amp;" "&amp;'Employees &amp; COBRA Enrollees'!U659</f>
        <v xml:space="preserve"> </v>
      </c>
      <c r="G73" s="198" t="str">
        <f>IF(ISBLANK('Employees &amp; COBRA Enrollees'!AQ659),"",'Employees &amp; COBRA Enrollees'!AQ659)</f>
        <v/>
      </c>
      <c r="H73" s="199" t="str">
        <f>IF(ISBLANK('Employees &amp; COBRA Enrollees'!Y659),"",DATEDIF(E73,C73,"y"))</f>
        <v/>
      </c>
      <c r="I73" s="200" t="str">
        <f>IF(ISBLANK('Employees &amp; COBRA Enrollees'!S659),"",'Employees &amp; COBRA Enrollees'!S659)</f>
        <v/>
      </c>
      <c r="J73" s="201" t="str">
        <f>IF(ISBLANK('Employees &amp; COBRA Enrollees'!A659),"",'Employees &amp; COBRA Enrollees'!A659&amp;" "&amp;'Employees &amp; COBRA Enrollees'!B659)</f>
        <v/>
      </c>
      <c r="K73" s="196" t="str">
        <f>IF(ISBLANK('Employees &amp; COBRA Enrollees'!A659),"",'Employees &amp; COBRA Enrollees'!AC659)</f>
        <v/>
      </c>
      <c r="L73" s="196" t="str">
        <f>IF(ISBLANK('Employees &amp; COBRA Enrollees'!Z659),"",'Employees &amp; COBRA Enrollees'!Z659)</f>
        <v/>
      </c>
      <c r="M73" s="202" t="str">
        <f>IF(ISBLANK('Employees &amp; COBRA Enrollees'!AM659),"",'Employees &amp; COBRA Enrollees'!AM659)</f>
        <v/>
      </c>
      <c r="N73" s="202" t="str">
        <f>IF(ISBLANK('Employees &amp; COBRA Enrollees'!AN659),"",'Employees &amp; COBRA Enrollees'!AN659)</f>
        <v/>
      </c>
      <c r="O73" s="202" t="str">
        <f>IF(ISBLANK('Employees &amp; COBRA Enrollees'!AO659),"",'Employees &amp; COBRA Enrollees'!AO659)</f>
        <v/>
      </c>
      <c r="P73" s="202" t="str">
        <f>IF(ISBLANK('Employees &amp; COBRA Enrollees'!AP659),"",'Employees &amp; COBRA Enrollees'!AP659)</f>
        <v/>
      </c>
    </row>
    <row r="74" spans="1:16" ht="15.9" customHeight="1" thickBot="1" x14ac:dyDescent="0.3">
      <c r="A74" s="37"/>
      <c r="B74" s="193" t="str">
        <f>IF(ISBLANK('Employees &amp; COBRA Enrollees'!BR660),"",'Employees &amp; COBRA Enrollees'!BR660)</f>
        <v>Yes</v>
      </c>
      <c r="C74" s="194" t="str">
        <f>IF(ISBLANK('Employees &amp; COBRA Enrollees'!P660),"",'Employees &amp; COBRA Enrollees'!P660)</f>
        <v/>
      </c>
      <c r="D74" s="195" t="str">
        <f>IF(ISBLANK('Employees &amp; COBRA Enrollees'!Q660),"",'Employees &amp; COBRA Enrollees'!Q660)</f>
        <v/>
      </c>
      <c r="E74" s="196" t="str">
        <f>IF(ISBLANK('Employees &amp; COBRA Enrollees'!Y660),"",'Employees &amp; COBRA Enrollees'!Y660)</f>
        <v/>
      </c>
      <c r="F74" s="197" t="str">
        <f>'Employees &amp; COBRA Enrollees'!V660&amp;" "&amp;'Employees &amp; COBRA Enrollees'!U660</f>
        <v xml:space="preserve"> </v>
      </c>
      <c r="G74" s="198" t="str">
        <f>IF(ISBLANK('Employees &amp; COBRA Enrollees'!AQ660),"",'Employees &amp; COBRA Enrollees'!AQ660)</f>
        <v/>
      </c>
      <c r="H74" s="199" t="str">
        <f>IF(ISBLANK('Employees &amp; COBRA Enrollees'!Y660),"",DATEDIF(E74,C74,"y"))</f>
        <v/>
      </c>
      <c r="I74" s="200" t="str">
        <f>IF(ISBLANK('Employees &amp; COBRA Enrollees'!S660),"",'Employees &amp; COBRA Enrollees'!S660)</f>
        <v/>
      </c>
      <c r="J74" s="201" t="str">
        <f>IF(ISBLANK('Employees &amp; COBRA Enrollees'!A660),"",'Employees &amp; COBRA Enrollees'!A660&amp;" "&amp;'Employees &amp; COBRA Enrollees'!B660)</f>
        <v/>
      </c>
      <c r="K74" s="196" t="str">
        <f>IF(ISBLANK('Employees &amp; COBRA Enrollees'!A660),"",'Employees &amp; COBRA Enrollees'!AC660)</f>
        <v/>
      </c>
      <c r="L74" s="196" t="str">
        <f>IF(ISBLANK('Employees &amp; COBRA Enrollees'!Z660),"",'Employees &amp; COBRA Enrollees'!Z660)</f>
        <v/>
      </c>
      <c r="M74" s="202" t="str">
        <f>IF(ISBLANK('Employees &amp; COBRA Enrollees'!AM660),"",'Employees &amp; COBRA Enrollees'!AM660)</f>
        <v/>
      </c>
      <c r="N74" s="202" t="str">
        <f>IF(ISBLANK('Employees &amp; COBRA Enrollees'!AN660),"",'Employees &amp; COBRA Enrollees'!AN660)</f>
        <v/>
      </c>
      <c r="O74" s="202" t="str">
        <f>IF(ISBLANK('Employees &amp; COBRA Enrollees'!AO660),"",'Employees &amp; COBRA Enrollees'!AO660)</f>
        <v/>
      </c>
      <c r="P74" s="202" t="str">
        <f>IF(ISBLANK('Employees &amp; COBRA Enrollees'!AP660),"",'Employees &amp; COBRA Enrollees'!AP660)</f>
        <v/>
      </c>
    </row>
    <row r="75" spans="1:16" ht="15.9" customHeight="1" thickBot="1" x14ac:dyDescent="0.3">
      <c r="A75" s="37"/>
      <c r="B75" s="193" t="str">
        <f>IF(ISBLANK('Employees &amp; COBRA Enrollees'!BR661),"",'Employees &amp; COBRA Enrollees'!BR661)</f>
        <v>Yes</v>
      </c>
      <c r="C75" s="194" t="str">
        <f>IF(ISBLANK('Employees &amp; COBRA Enrollees'!P661),"",'Employees &amp; COBRA Enrollees'!P661)</f>
        <v/>
      </c>
      <c r="D75" s="195" t="str">
        <f>IF(ISBLANK('Employees &amp; COBRA Enrollees'!Q661),"",'Employees &amp; COBRA Enrollees'!Q661)</f>
        <v/>
      </c>
      <c r="E75" s="196" t="str">
        <f>IF(ISBLANK('Employees &amp; COBRA Enrollees'!Y661),"",'Employees &amp; COBRA Enrollees'!Y661)</f>
        <v/>
      </c>
      <c r="F75" s="197" t="str">
        <f>'Employees &amp; COBRA Enrollees'!V661&amp;" "&amp;'Employees &amp; COBRA Enrollees'!U661</f>
        <v xml:space="preserve"> </v>
      </c>
      <c r="G75" s="198" t="str">
        <f>IF(ISBLANK('Employees &amp; COBRA Enrollees'!AQ661),"",'Employees &amp; COBRA Enrollees'!AQ661)</f>
        <v/>
      </c>
      <c r="H75" s="199" t="str">
        <f>IF(ISBLANK('Employees &amp; COBRA Enrollees'!Y661),"",DATEDIF(E75,C75,"y"))</f>
        <v/>
      </c>
      <c r="I75" s="200" t="str">
        <f>IF(ISBLANK('Employees &amp; COBRA Enrollees'!S661),"",'Employees &amp; COBRA Enrollees'!S661)</f>
        <v/>
      </c>
      <c r="J75" s="201" t="str">
        <f>IF(ISBLANK('Employees &amp; COBRA Enrollees'!A661),"",'Employees &amp; COBRA Enrollees'!A661&amp;" "&amp;'Employees &amp; COBRA Enrollees'!B661)</f>
        <v/>
      </c>
      <c r="K75" s="196" t="str">
        <f>IF(ISBLANK('Employees &amp; COBRA Enrollees'!A661),"",'Employees &amp; COBRA Enrollees'!AC661)</f>
        <v/>
      </c>
      <c r="L75" s="196" t="str">
        <f>IF(ISBLANK('Employees &amp; COBRA Enrollees'!Z661),"",'Employees &amp; COBRA Enrollees'!Z661)</f>
        <v/>
      </c>
      <c r="M75" s="202" t="str">
        <f>IF(ISBLANK('Employees &amp; COBRA Enrollees'!AM661),"",'Employees &amp; COBRA Enrollees'!AM661)</f>
        <v/>
      </c>
      <c r="N75" s="202" t="str">
        <f>IF(ISBLANK('Employees &amp; COBRA Enrollees'!AN661),"",'Employees &amp; COBRA Enrollees'!AN661)</f>
        <v/>
      </c>
      <c r="O75" s="202" t="str">
        <f>IF(ISBLANK('Employees &amp; COBRA Enrollees'!AO661),"",'Employees &amp; COBRA Enrollees'!AO661)</f>
        <v/>
      </c>
      <c r="P75" s="202" t="str">
        <f>IF(ISBLANK('Employees &amp; COBRA Enrollees'!AP661),"",'Employees &amp; COBRA Enrollees'!AP661)</f>
        <v/>
      </c>
    </row>
    <row r="76" spans="1:16" ht="15.9" customHeight="1" thickBot="1" x14ac:dyDescent="0.3">
      <c r="A76" s="37"/>
      <c r="B76" s="193" t="str">
        <f>IF(ISBLANK('Employees &amp; COBRA Enrollees'!BR662),"",'Employees &amp; COBRA Enrollees'!BR662)</f>
        <v>Yes</v>
      </c>
      <c r="C76" s="194" t="str">
        <f>IF(ISBLANK('Employees &amp; COBRA Enrollees'!P662),"",'Employees &amp; COBRA Enrollees'!P662)</f>
        <v/>
      </c>
      <c r="D76" s="195" t="str">
        <f>IF(ISBLANK('Employees &amp; COBRA Enrollees'!Q662),"",'Employees &amp; COBRA Enrollees'!Q662)</f>
        <v/>
      </c>
      <c r="E76" s="196" t="str">
        <f>IF(ISBLANK('Employees &amp; COBRA Enrollees'!Y662),"",'Employees &amp; COBRA Enrollees'!Y662)</f>
        <v/>
      </c>
      <c r="F76" s="197" t="str">
        <f>'Employees &amp; COBRA Enrollees'!V662&amp;" "&amp;'Employees &amp; COBRA Enrollees'!U662</f>
        <v xml:space="preserve"> </v>
      </c>
      <c r="G76" s="198" t="str">
        <f>IF(ISBLANK('Employees &amp; COBRA Enrollees'!AQ662),"",'Employees &amp; COBRA Enrollees'!AQ662)</f>
        <v/>
      </c>
      <c r="H76" s="199" t="str">
        <f>IF(ISBLANK('Employees &amp; COBRA Enrollees'!Y662),"",DATEDIF(E76,C76,"y"))</f>
        <v/>
      </c>
      <c r="I76" s="200" t="str">
        <f>IF(ISBLANK('Employees &amp; COBRA Enrollees'!S662),"",'Employees &amp; COBRA Enrollees'!S662)</f>
        <v/>
      </c>
      <c r="J76" s="201" t="str">
        <f>IF(ISBLANK('Employees &amp; COBRA Enrollees'!A662),"",'Employees &amp; COBRA Enrollees'!A662&amp;" "&amp;'Employees &amp; COBRA Enrollees'!B662)</f>
        <v/>
      </c>
      <c r="K76" s="196" t="str">
        <f>IF(ISBLANK('Employees &amp; COBRA Enrollees'!A662),"",'Employees &amp; COBRA Enrollees'!AC662)</f>
        <v/>
      </c>
      <c r="L76" s="196" t="str">
        <f>IF(ISBLANK('Employees &amp; COBRA Enrollees'!Z662),"",'Employees &amp; COBRA Enrollees'!Z662)</f>
        <v/>
      </c>
      <c r="M76" s="202" t="str">
        <f>IF(ISBLANK('Employees &amp; COBRA Enrollees'!AM662),"",'Employees &amp; COBRA Enrollees'!AM662)</f>
        <v/>
      </c>
      <c r="N76" s="202" t="str">
        <f>IF(ISBLANK('Employees &amp; COBRA Enrollees'!AN662),"",'Employees &amp; COBRA Enrollees'!AN662)</f>
        <v/>
      </c>
      <c r="O76" s="202" t="str">
        <f>IF(ISBLANK('Employees &amp; COBRA Enrollees'!AO662),"",'Employees &amp; COBRA Enrollees'!AO662)</f>
        <v/>
      </c>
      <c r="P76" s="202" t="str">
        <f>IF(ISBLANK('Employees &amp; COBRA Enrollees'!AP662),"",'Employees &amp; COBRA Enrollees'!AP662)</f>
        <v/>
      </c>
    </row>
    <row r="77" spans="1:16" ht="15.9" customHeight="1" thickBot="1" x14ac:dyDescent="0.3">
      <c r="A77" s="37"/>
      <c r="B77" s="193" t="str">
        <f>IF(ISBLANK('Employees &amp; COBRA Enrollees'!BR663),"",'Employees &amp; COBRA Enrollees'!BR663)</f>
        <v>Yes</v>
      </c>
      <c r="C77" s="194" t="str">
        <f>IF(ISBLANK('Employees &amp; COBRA Enrollees'!P663),"",'Employees &amp; COBRA Enrollees'!P663)</f>
        <v/>
      </c>
      <c r="D77" s="195" t="str">
        <f>IF(ISBLANK('Employees &amp; COBRA Enrollees'!Q663),"",'Employees &amp; COBRA Enrollees'!Q663)</f>
        <v/>
      </c>
      <c r="E77" s="196" t="str">
        <f>IF(ISBLANK('Employees &amp; COBRA Enrollees'!Y663),"",'Employees &amp; COBRA Enrollees'!Y663)</f>
        <v/>
      </c>
      <c r="F77" s="197" t="str">
        <f>'Employees &amp; COBRA Enrollees'!V663&amp;" "&amp;'Employees &amp; COBRA Enrollees'!U663</f>
        <v xml:space="preserve"> </v>
      </c>
      <c r="G77" s="198" t="str">
        <f>IF(ISBLANK('Employees &amp; COBRA Enrollees'!AQ663),"",'Employees &amp; COBRA Enrollees'!AQ663)</f>
        <v/>
      </c>
      <c r="H77" s="199" t="str">
        <f>IF(ISBLANK('Employees &amp; COBRA Enrollees'!Y663),"",DATEDIF(E77,C77,"y"))</f>
        <v/>
      </c>
      <c r="I77" s="200" t="str">
        <f>IF(ISBLANK('Employees &amp; COBRA Enrollees'!S663),"",'Employees &amp; COBRA Enrollees'!S663)</f>
        <v/>
      </c>
      <c r="J77" s="201" t="str">
        <f>IF(ISBLANK('Employees &amp; COBRA Enrollees'!A663),"",'Employees &amp; COBRA Enrollees'!A663&amp;" "&amp;'Employees &amp; COBRA Enrollees'!B663)</f>
        <v/>
      </c>
      <c r="K77" s="196" t="str">
        <f>IF(ISBLANK('Employees &amp; COBRA Enrollees'!A663),"",'Employees &amp; COBRA Enrollees'!AC663)</f>
        <v/>
      </c>
      <c r="L77" s="196" t="str">
        <f>IF(ISBLANK('Employees &amp; COBRA Enrollees'!Z663),"",'Employees &amp; COBRA Enrollees'!Z663)</f>
        <v/>
      </c>
      <c r="M77" s="202" t="str">
        <f>IF(ISBLANK('Employees &amp; COBRA Enrollees'!AM663),"",'Employees &amp; COBRA Enrollees'!AM663)</f>
        <v/>
      </c>
      <c r="N77" s="202" t="str">
        <f>IF(ISBLANK('Employees &amp; COBRA Enrollees'!AN663),"",'Employees &amp; COBRA Enrollees'!AN663)</f>
        <v/>
      </c>
      <c r="O77" s="202" t="str">
        <f>IF(ISBLANK('Employees &amp; COBRA Enrollees'!AO663),"",'Employees &amp; COBRA Enrollees'!AO663)</f>
        <v/>
      </c>
      <c r="P77" s="202" t="str">
        <f>IF(ISBLANK('Employees &amp; COBRA Enrollees'!AP663),"",'Employees &amp; COBRA Enrollees'!AP663)</f>
        <v/>
      </c>
    </row>
    <row r="78" spans="1:16" ht="15.9" customHeight="1" thickBot="1" x14ac:dyDescent="0.3">
      <c r="A78" s="37"/>
      <c r="B78" s="193" t="str">
        <f>IF(ISBLANK('Employees &amp; COBRA Enrollees'!BR664),"",'Employees &amp; COBRA Enrollees'!BR664)</f>
        <v>Yes</v>
      </c>
      <c r="C78" s="194" t="str">
        <f>IF(ISBLANK('Employees &amp; COBRA Enrollees'!P664),"",'Employees &amp; COBRA Enrollees'!P664)</f>
        <v/>
      </c>
      <c r="D78" s="195" t="str">
        <f>IF(ISBLANK('Employees &amp; COBRA Enrollees'!Q664),"",'Employees &amp; COBRA Enrollees'!Q664)</f>
        <v/>
      </c>
      <c r="E78" s="196" t="str">
        <f>IF(ISBLANK('Employees &amp; COBRA Enrollees'!Y664),"",'Employees &amp; COBRA Enrollees'!Y664)</f>
        <v/>
      </c>
      <c r="F78" s="197" t="str">
        <f>'Employees &amp; COBRA Enrollees'!V664&amp;" "&amp;'Employees &amp; COBRA Enrollees'!U664</f>
        <v xml:space="preserve"> </v>
      </c>
      <c r="G78" s="198" t="str">
        <f>IF(ISBLANK('Employees &amp; COBRA Enrollees'!AQ664),"",'Employees &amp; COBRA Enrollees'!AQ664)</f>
        <v/>
      </c>
      <c r="H78" s="199" t="str">
        <f>IF(ISBLANK('Employees &amp; COBRA Enrollees'!Y664),"",DATEDIF(E78,C78,"y"))</f>
        <v/>
      </c>
      <c r="I78" s="200" t="str">
        <f>IF(ISBLANK('Employees &amp; COBRA Enrollees'!S664),"",'Employees &amp; COBRA Enrollees'!S664)</f>
        <v/>
      </c>
      <c r="J78" s="201" t="str">
        <f>IF(ISBLANK('Employees &amp; COBRA Enrollees'!A664),"",'Employees &amp; COBRA Enrollees'!A664&amp;" "&amp;'Employees &amp; COBRA Enrollees'!B664)</f>
        <v/>
      </c>
      <c r="K78" s="196" t="str">
        <f>IF(ISBLANK('Employees &amp; COBRA Enrollees'!A664),"",'Employees &amp; COBRA Enrollees'!AC664)</f>
        <v/>
      </c>
      <c r="L78" s="196" t="str">
        <f>IF(ISBLANK('Employees &amp; COBRA Enrollees'!Z664),"",'Employees &amp; COBRA Enrollees'!Z664)</f>
        <v/>
      </c>
      <c r="M78" s="202" t="str">
        <f>IF(ISBLANK('Employees &amp; COBRA Enrollees'!AM664),"",'Employees &amp; COBRA Enrollees'!AM664)</f>
        <v/>
      </c>
      <c r="N78" s="202" t="str">
        <f>IF(ISBLANK('Employees &amp; COBRA Enrollees'!AN664),"",'Employees &amp; COBRA Enrollees'!AN664)</f>
        <v/>
      </c>
      <c r="O78" s="202" t="str">
        <f>IF(ISBLANK('Employees &amp; COBRA Enrollees'!AO664),"",'Employees &amp; COBRA Enrollees'!AO664)</f>
        <v/>
      </c>
      <c r="P78" s="202" t="str">
        <f>IF(ISBLANK('Employees &amp; COBRA Enrollees'!AP664),"",'Employees &amp; COBRA Enrollees'!AP664)</f>
        <v/>
      </c>
    </row>
    <row r="79" spans="1:16" ht="15.9" customHeight="1" thickBot="1" x14ac:dyDescent="0.3">
      <c r="A79" s="37"/>
      <c r="B79" s="193" t="str">
        <f>IF(ISBLANK('Employees &amp; COBRA Enrollees'!BR665),"",'Employees &amp; COBRA Enrollees'!BR665)</f>
        <v>Yes</v>
      </c>
      <c r="C79" s="194" t="str">
        <f>IF(ISBLANK('Employees &amp; COBRA Enrollees'!P665),"",'Employees &amp; COBRA Enrollees'!P665)</f>
        <v/>
      </c>
      <c r="D79" s="195" t="str">
        <f>IF(ISBLANK('Employees &amp; COBRA Enrollees'!Q665),"",'Employees &amp; COBRA Enrollees'!Q665)</f>
        <v/>
      </c>
      <c r="E79" s="196" t="str">
        <f>IF(ISBLANK('Employees &amp; COBRA Enrollees'!Y665),"",'Employees &amp; COBRA Enrollees'!Y665)</f>
        <v/>
      </c>
      <c r="F79" s="197" t="str">
        <f>'Employees &amp; COBRA Enrollees'!V665&amp;" "&amp;'Employees &amp; COBRA Enrollees'!U665</f>
        <v xml:space="preserve"> </v>
      </c>
      <c r="G79" s="198" t="str">
        <f>IF(ISBLANK('Employees &amp; COBRA Enrollees'!AQ665),"",'Employees &amp; COBRA Enrollees'!AQ665)</f>
        <v/>
      </c>
      <c r="H79" s="199" t="str">
        <f>IF(ISBLANK('Employees &amp; COBRA Enrollees'!Y665),"",DATEDIF(E79,C79,"y"))</f>
        <v/>
      </c>
      <c r="I79" s="200" t="str">
        <f>IF(ISBLANK('Employees &amp; COBRA Enrollees'!S665),"",'Employees &amp; COBRA Enrollees'!S665)</f>
        <v/>
      </c>
      <c r="J79" s="201" t="str">
        <f>IF(ISBLANK('Employees &amp; COBRA Enrollees'!A665),"",'Employees &amp; COBRA Enrollees'!A665&amp;" "&amp;'Employees &amp; COBRA Enrollees'!B665)</f>
        <v/>
      </c>
      <c r="K79" s="196" t="str">
        <f>IF(ISBLANK('Employees &amp; COBRA Enrollees'!A665),"",'Employees &amp; COBRA Enrollees'!AC665)</f>
        <v/>
      </c>
      <c r="L79" s="196" t="str">
        <f>IF(ISBLANK('Employees &amp; COBRA Enrollees'!Z665),"",'Employees &amp; COBRA Enrollees'!Z665)</f>
        <v/>
      </c>
      <c r="M79" s="202" t="str">
        <f>IF(ISBLANK('Employees &amp; COBRA Enrollees'!AM665),"",'Employees &amp; COBRA Enrollees'!AM665)</f>
        <v/>
      </c>
      <c r="N79" s="202" t="str">
        <f>IF(ISBLANK('Employees &amp; COBRA Enrollees'!AN665),"",'Employees &amp; COBRA Enrollees'!AN665)</f>
        <v/>
      </c>
      <c r="O79" s="202" t="str">
        <f>IF(ISBLANK('Employees &amp; COBRA Enrollees'!AO665),"",'Employees &amp; COBRA Enrollees'!AO665)</f>
        <v/>
      </c>
      <c r="P79" s="202" t="str">
        <f>IF(ISBLANK('Employees &amp; COBRA Enrollees'!AP665),"",'Employees &amp; COBRA Enrollees'!AP665)</f>
        <v/>
      </c>
    </row>
    <row r="80" spans="1:16" ht="15.9" customHeight="1" thickBot="1" x14ac:dyDescent="0.3">
      <c r="A80" s="37"/>
      <c r="B80" s="193" t="str">
        <f>IF(ISBLANK('Employees &amp; COBRA Enrollees'!BR666),"",'Employees &amp; COBRA Enrollees'!BR666)</f>
        <v>Yes</v>
      </c>
      <c r="C80" s="194" t="str">
        <f>IF(ISBLANK('Employees &amp; COBRA Enrollees'!P666),"",'Employees &amp; COBRA Enrollees'!P666)</f>
        <v/>
      </c>
      <c r="D80" s="195" t="str">
        <f>IF(ISBLANK('Employees &amp; COBRA Enrollees'!Q666),"",'Employees &amp; COBRA Enrollees'!Q666)</f>
        <v/>
      </c>
      <c r="E80" s="196" t="str">
        <f>IF(ISBLANK('Employees &amp; COBRA Enrollees'!Y666),"",'Employees &amp; COBRA Enrollees'!Y666)</f>
        <v/>
      </c>
      <c r="F80" s="197" t="str">
        <f>'Employees &amp; COBRA Enrollees'!V666&amp;" "&amp;'Employees &amp; COBRA Enrollees'!U666</f>
        <v xml:space="preserve"> </v>
      </c>
      <c r="G80" s="198" t="str">
        <f>IF(ISBLANK('Employees &amp; COBRA Enrollees'!AQ666),"",'Employees &amp; COBRA Enrollees'!AQ666)</f>
        <v/>
      </c>
      <c r="H80" s="199" t="str">
        <f>IF(ISBLANK('Employees &amp; COBRA Enrollees'!Y666),"",DATEDIF(E80,C80,"y"))</f>
        <v/>
      </c>
      <c r="I80" s="200" t="str">
        <f>IF(ISBLANK('Employees &amp; COBRA Enrollees'!S666),"",'Employees &amp; COBRA Enrollees'!S666)</f>
        <v/>
      </c>
      <c r="J80" s="201" t="str">
        <f>IF(ISBLANK('Employees &amp; COBRA Enrollees'!A666),"",'Employees &amp; COBRA Enrollees'!A666&amp;" "&amp;'Employees &amp; COBRA Enrollees'!B666)</f>
        <v/>
      </c>
      <c r="K80" s="196" t="str">
        <f>IF(ISBLANK('Employees &amp; COBRA Enrollees'!A666),"",'Employees &amp; COBRA Enrollees'!AC666)</f>
        <v/>
      </c>
      <c r="L80" s="196" t="str">
        <f>IF(ISBLANK('Employees &amp; COBRA Enrollees'!Z666),"",'Employees &amp; COBRA Enrollees'!Z666)</f>
        <v/>
      </c>
      <c r="M80" s="202" t="str">
        <f>IF(ISBLANK('Employees &amp; COBRA Enrollees'!AM666),"",'Employees &amp; COBRA Enrollees'!AM666)</f>
        <v/>
      </c>
      <c r="N80" s="202" t="str">
        <f>IF(ISBLANK('Employees &amp; COBRA Enrollees'!AN666),"",'Employees &amp; COBRA Enrollees'!AN666)</f>
        <v/>
      </c>
      <c r="O80" s="202" t="str">
        <f>IF(ISBLANK('Employees &amp; COBRA Enrollees'!AO666),"",'Employees &amp; COBRA Enrollees'!AO666)</f>
        <v/>
      </c>
      <c r="P80" s="202" t="str">
        <f>IF(ISBLANK('Employees &amp; COBRA Enrollees'!AP666),"",'Employees &amp; COBRA Enrollees'!AP666)</f>
        <v/>
      </c>
    </row>
    <row r="81" spans="1:16" ht="15.9" customHeight="1" thickBot="1" x14ac:dyDescent="0.3">
      <c r="A81" s="37"/>
      <c r="B81" s="193" t="str">
        <f>IF(ISBLANK('Employees &amp; COBRA Enrollees'!BR667),"",'Employees &amp; COBRA Enrollees'!BR667)</f>
        <v>Yes</v>
      </c>
      <c r="C81" s="194" t="str">
        <f>IF(ISBLANK('Employees &amp; COBRA Enrollees'!P667),"",'Employees &amp; COBRA Enrollees'!P667)</f>
        <v/>
      </c>
      <c r="D81" s="195" t="str">
        <f>IF(ISBLANK('Employees &amp; COBRA Enrollees'!Q667),"",'Employees &amp; COBRA Enrollees'!Q667)</f>
        <v/>
      </c>
      <c r="E81" s="196" t="str">
        <f>IF(ISBLANK('Employees &amp; COBRA Enrollees'!Y667),"",'Employees &amp; COBRA Enrollees'!Y667)</f>
        <v/>
      </c>
      <c r="F81" s="197" t="str">
        <f>'Employees &amp; COBRA Enrollees'!V667&amp;" "&amp;'Employees &amp; COBRA Enrollees'!U667</f>
        <v xml:space="preserve"> </v>
      </c>
      <c r="G81" s="198" t="str">
        <f>IF(ISBLANK('Employees &amp; COBRA Enrollees'!AQ667),"",'Employees &amp; COBRA Enrollees'!AQ667)</f>
        <v/>
      </c>
      <c r="H81" s="199" t="str">
        <f>IF(ISBLANK('Employees &amp; COBRA Enrollees'!Y667),"",DATEDIF(E81,C81,"y"))</f>
        <v/>
      </c>
      <c r="I81" s="200" t="str">
        <f>IF(ISBLANK('Employees &amp; COBRA Enrollees'!S667),"",'Employees &amp; COBRA Enrollees'!S667)</f>
        <v/>
      </c>
      <c r="J81" s="201" t="str">
        <f>IF(ISBLANK('Employees &amp; COBRA Enrollees'!A667),"",'Employees &amp; COBRA Enrollees'!A667&amp;" "&amp;'Employees &amp; COBRA Enrollees'!B667)</f>
        <v/>
      </c>
      <c r="K81" s="196" t="str">
        <f>IF(ISBLANK('Employees &amp; COBRA Enrollees'!A667),"",'Employees &amp; COBRA Enrollees'!AC667)</f>
        <v/>
      </c>
      <c r="L81" s="196" t="str">
        <f>IF(ISBLANK('Employees &amp; COBRA Enrollees'!Z667),"",'Employees &amp; COBRA Enrollees'!Z667)</f>
        <v/>
      </c>
      <c r="M81" s="202" t="str">
        <f>IF(ISBLANK('Employees &amp; COBRA Enrollees'!AM667),"",'Employees &amp; COBRA Enrollees'!AM667)</f>
        <v/>
      </c>
      <c r="N81" s="202" t="str">
        <f>IF(ISBLANK('Employees &amp; COBRA Enrollees'!AN667),"",'Employees &amp; COBRA Enrollees'!AN667)</f>
        <v/>
      </c>
      <c r="O81" s="202" t="str">
        <f>IF(ISBLANK('Employees &amp; COBRA Enrollees'!AO667),"",'Employees &amp; COBRA Enrollees'!AO667)</f>
        <v/>
      </c>
      <c r="P81" s="202" t="str">
        <f>IF(ISBLANK('Employees &amp; COBRA Enrollees'!AP667),"",'Employees &amp; COBRA Enrollees'!AP667)</f>
        <v/>
      </c>
    </row>
    <row r="82" spans="1:16" ht="15.9" customHeight="1" thickBot="1" x14ac:dyDescent="0.3">
      <c r="A82" s="37"/>
      <c r="B82" s="193" t="str">
        <f>IF(ISBLANK('Employees &amp; COBRA Enrollees'!BR668),"",'Employees &amp; COBRA Enrollees'!BR668)</f>
        <v>Yes</v>
      </c>
      <c r="C82" s="194" t="str">
        <f>IF(ISBLANK('Employees &amp; COBRA Enrollees'!P668),"",'Employees &amp; COBRA Enrollees'!P668)</f>
        <v/>
      </c>
      <c r="D82" s="195" t="str">
        <f>IF(ISBLANK('Employees &amp; COBRA Enrollees'!Q668),"",'Employees &amp; COBRA Enrollees'!Q668)</f>
        <v/>
      </c>
      <c r="E82" s="196" t="str">
        <f>IF(ISBLANK('Employees &amp; COBRA Enrollees'!Y668),"",'Employees &amp; COBRA Enrollees'!Y668)</f>
        <v/>
      </c>
      <c r="F82" s="197" t="str">
        <f>'Employees &amp; COBRA Enrollees'!V668&amp;" "&amp;'Employees &amp; COBRA Enrollees'!U668</f>
        <v xml:space="preserve"> </v>
      </c>
      <c r="G82" s="198" t="str">
        <f>IF(ISBLANK('Employees &amp; COBRA Enrollees'!AQ668),"",'Employees &amp; COBRA Enrollees'!AQ668)</f>
        <v/>
      </c>
      <c r="H82" s="199" t="str">
        <f>IF(ISBLANK('Employees &amp; COBRA Enrollees'!Y668),"",DATEDIF(E82,C82,"y"))</f>
        <v/>
      </c>
      <c r="I82" s="200" t="str">
        <f>IF(ISBLANK('Employees &amp; COBRA Enrollees'!S668),"",'Employees &amp; COBRA Enrollees'!S668)</f>
        <v/>
      </c>
      <c r="J82" s="201" t="str">
        <f>IF(ISBLANK('Employees &amp; COBRA Enrollees'!A668),"",'Employees &amp; COBRA Enrollees'!A668&amp;" "&amp;'Employees &amp; COBRA Enrollees'!B668)</f>
        <v/>
      </c>
      <c r="K82" s="196" t="str">
        <f>IF(ISBLANK('Employees &amp; COBRA Enrollees'!A668),"",'Employees &amp; COBRA Enrollees'!AC668)</f>
        <v/>
      </c>
      <c r="L82" s="196" t="str">
        <f>IF(ISBLANK('Employees &amp; COBRA Enrollees'!Z668),"",'Employees &amp; COBRA Enrollees'!Z668)</f>
        <v/>
      </c>
      <c r="M82" s="202" t="str">
        <f>IF(ISBLANK('Employees &amp; COBRA Enrollees'!AM668),"",'Employees &amp; COBRA Enrollees'!AM668)</f>
        <v/>
      </c>
      <c r="N82" s="202" t="str">
        <f>IF(ISBLANK('Employees &amp; COBRA Enrollees'!AN668),"",'Employees &amp; COBRA Enrollees'!AN668)</f>
        <v/>
      </c>
      <c r="O82" s="202" t="str">
        <f>IF(ISBLANK('Employees &amp; COBRA Enrollees'!AO668),"",'Employees &amp; COBRA Enrollees'!AO668)</f>
        <v/>
      </c>
      <c r="P82" s="202" t="str">
        <f>IF(ISBLANK('Employees &amp; COBRA Enrollees'!AP668),"",'Employees &amp; COBRA Enrollees'!AP668)</f>
        <v/>
      </c>
    </row>
    <row r="83" spans="1:16" ht="15.9" customHeight="1" thickBot="1" x14ac:dyDescent="0.3">
      <c r="A83" s="37"/>
      <c r="B83" s="193" t="str">
        <f>IF(ISBLANK('Employees &amp; COBRA Enrollees'!BR669),"",'Employees &amp; COBRA Enrollees'!BR669)</f>
        <v>Yes</v>
      </c>
      <c r="C83" s="194" t="str">
        <f>IF(ISBLANK('Employees &amp; COBRA Enrollees'!P669),"",'Employees &amp; COBRA Enrollees'!P669)</f>
        <v/>
      </c>
      <c r="D83" s="195" t="str">
        <f>IF(ISBLANK('Employees &amp; COBRA Enrollees'!Q669),"",'Employees &amp; COBRA Enrollees'!Q669)</f>
        <v/>
      </c>
      <c r="E83" s="196" t="str">
        <f>IF(ISBLANK('Employees &amp; COBRA Enrollees'!Y669),"",'Employees &amp; COBRA Enrollees'!Y669)</f>
        <v/>
      </c>
      <c r="F83" s="197" t="str">
        <f>'Employees &amp; COBRA Enrollees'!V669&amp;" "&amp;'Employees &amp; COBRA Enrollees'!U669</f>
        <v xml:space="preserve"> </v>
      </c>
      <c r="G83" s="198" t="str">
        <f>IF(ISBLANK('Employees &amp; COBRA Enrollees'!AQ669),"",'Employees &amp; COBRA Enrollees'!AQ669)</f>
        <v/>
      </c>
      <c r="H83" s="199" t="str">
        <f>IF(ISBLANK('Employees &amp; COBRA Enrollees'!Y669),"",DATEDIF(E83,C83,"y"))</f>
        <v/>
      </c>
      <c r="I83" s="200" t="str">
        <f>IF(ISBLANK('Employees &amp; COBRA Enrollees'!S669),"",'Employees &amp; COBRA Enrollees'!S669)</f>
        <v/>
      </c>
      <c r="J83" s="201" t="str">
        <f>IF(ISBLANK('Employees &amp; COBRA Enrollees'!A669),"",'Employees &amp; COBRA Enrollees'!A669&amp;" "&amp;'Employees &amp; COBRA Enrollees'!B669)</f>
        <v/>
      </c>
      <c r="K83" s="196" t="str">
        <f>IF(ISBLANK('Employees &amp; COBRA Enrollees'!A669),"",'Employees &amp; COBRA Enrollees'!AC669)</f>
        <v/>
      </c>
      <c r="L83" s="196" t="str">
        <f>IF(ISBLANK('Employees &amp; COBRA Enrollees'!Z669),"",'Employees &amp; COBRA Enrollees'!Z669)</f>
        <v/>
      </c>
      <c r="M83" s="202" t="str">
        <f>IF(ISBLANK('Employees &amp; COBRA Enrollees'!AM669),"",'Employees &amp; COBRA Enrollees'!AM669)</f>
        <v/>
      </c>
      <c r="N83" s="202" t="str">
        <f>IF(ISBLANK('Employees &amp; COBRA Enrollees'!AN669),"",'Employees &amp; COBRA Enrollees'!AN669)</f>
        <v/>
      </c>
      <c r="O83" s="202" t="str">
        <f>IF(ISBLANK('Employees &amp; COBRA Enrollees'!AO669),"",'Employees &amp; COBRA Enrollees'!AO669)</f>
        <v/>
      </c>
      <c r="P83" s="202" t="str">
        <f>IF(ISBLANK('Employees &amp; COBRA Enrollees'!AP669),"",'Employees &amp; COBRA Enrollees'!AP669)</f>
        <v/>
      </c>
    </row>
    <row r="84" spans="1:16" ht="15.9" customHeight="1" thickBot="1" x14ac:dyDescent="0.3">
      <c r="A84" s="37"/>
      <c r="B84" s="193" t="str">
        <f>IF(ISBLANK('Employees &amp; COBRA Enrollees'!BR670),"",'Employees &amp; COBRA Enrollees'!BR670)</f>
        <v>Yes</v>
      </c>
      <c r="C84" s="194" t="str">
        <f>IF(ISBLANK('Employees &amp; COBRA Enrollees'!P670),"",'Employees &amp; COBRA Enrollees'!P670)</f>
        <v/>
      </c>
      <c r="D84" s="195" t="str">
        <f>IF(ISBLANK('Employees &amp; COBRA Enrollees'!Q670),"",'Employees &amp; COBRA Enrollees'!Q670)</f>
        <v/>
      </c>
      <c r="E84" s="196" t="str">
        <f>IF(ISBLANK('Employees &amp; COBRA Enrollees'!Y670),"",'Employees &amp; COBRA Enrollees'!Y670)</f>
        <v/>
      </c>
      <c r="F84" s="197" t="str">
        <f>'Employees &amp; COBRA Enrollees'!V670&amp;" "&amp;'Employees &amp; COBRA Enrollees'!U670</f>
        <v xml:space="preserve"> </v>
      </c>
      <c r="G84" s="198" t="str">
        <f>IF(ISBLANK('Employees &amp; COBRA Enrollees'!AQ670),"",'Employees &amp; COBRA Enrollees'!AQ670)</f>
        <v/>
      </c>
      <c r="H84" s="199" t="str">
        <f>IF(ISBLANK('Employees &amp; COBRA Enrollees'!Y670),"",DATEDIF(E84,C84,"y"))</f>
        <v/>
      </c>
      <c r="I84" s="200" t="str">
        <f>IF(ISBLANK('Employees &amp; COBRA Enrollees'!S670),"",'Employees &amp; COBRA Enrollees'!S670)</f>
        <v/>
      </c>
      <c r="J84" s="201" t="str">
        <f>IF(ISBLANK('Employees &amp; COBRA Enrollees'!A670),"",'Employees &amp; COBRA Enrollees'!A670&amp;" "&amp;'Employees &amp; COBRA Enrollees'!B670)</f>
        <v/>
      </c>
      <c r="K84" s="196" t="str">
        <f>IF(ISBLANK('Employees &amp; COBRA Enrollees'!A670),"",'Employees &amp; COBRA Enrollees'!AC670)</f>
        <v/>
      </c>
      <c r="L84" s="196" t="str">
        <f>IF(ISBLANK('Employees &amp; COBRA Enrollees'!Z670),"",'Employees &amp; COBRA Enrollees'!Z670)</f>
        <v/>
      </c>
      <c r="M84" s="202" t="str">
        <f>IF(ISBLANK('Employees &amp; COBRA Enrollees'!AM670),"",'Employees &amp; COBRA Enrollees'!AM670)</f>
        <v/>
      </c>
      <c r="N84" s="202" t="str">
        <f>IF(ISBLANK('Employees &amp; COBRA Enrollees'!AN670),"",'Employees &amp; COBRA Enrollees'!AN670)</f>
        <v/>
      </c>
      <c r="O84" s="202" t="str">
        <f>IF(ISBLANK('Employees &amp; COBRA Enrollees'!AO670),"",'Employees &amp; COBRA Enrollees'!AO670)</f>
        <v/>
      </c>
      <c r="P84" s="202" t="str">
        <f>IF(ISBLANK('Employees &amp; COBRA Enrollees'!AP670),"",'Employees &amp; COBRA Enrollees'!AP670)</f>
        <v/>
      </c>
    </row>
    <row r="85" spans="1:16" ht="15.9" customHeight="1" thickBot="1" x14ac:dyDescent="0.3">
      <c r="A85" s="37"/>
      <c r="B85" s="193" t="str">
        <f>IF(ISBLANK('Employees &amp; COBRA Enrollees'!BR671),"",'Employees &amp; COBRA Enrollees'!BR671)</f>
        <v>Yes</v>
      </c>
      <c r="C85" s="194" t="str">
        <f>IF(ISBLANK('Employees &amp; COBRA Enrollees'!P671),"",'Employees &amp; COBRA Enrollees'!P671)</f>
        <v/>
      </c>
      <c r="D85" s="195" t="str">
        <f>IF(ISBLANK('Employees &amp; COBRA Enrollees'!Q671),"",'Employees &amp; COBRA Enrollees'!Q671)</f>
        <v/>
      </c>
      <c r="E85" s="196" t="str">
        <f>IF(ISBLANK('Employees &amp; COBRA Enrollees'!Y671),"",'Employees &amp; COBRA Enrollees'!Y671)</f>
        <v/>
      </c>
      <c r="F85" s="197" t="str">
        <f>'Employees &amp; COBRA Enrollees'!V671&amp;" "&amp;'Employees &amp; COBRA Enrollees'!U671</f>
        <v xml:space="preserve"> </v>
      </c>
      <c r="G85" s="198" t="str">
        <f>IF(ISBLANK('Employees &amp; COBRA Enrollees'!AQ671),"",'Employees &amp; COBRA Enrollees'!AQ671)</f>
        <v/>
      </c>
      <c r="H85" s="199" t="str">
        <f>IF(ISBLANK('Employees &amp; COBRA Enrollees'!Y671),"",DATEDIF(E85,C85,"y"))</f>
        <v/>
      </c>
      <c r="I85" s="200" t="str">
        <f>IF(ISBLANK('Employees &amp; COBRA Enrollees'!S671),"",'Employees &amp; COBRA Enrollees'!S671)</f>
        <v/>
      </c>
      <c r="J85" s="201" t="str">
        <f>IF(ISBLANK('Employees &amp; COBRA Enrollees'!A671),"",'Employees &amp; COBRA Enrollees'!A671&amp;" "&amp;'Employees &amp; COBRA Enrollees'!B671)</f>
        <v/>
      </c>
      <c r="K85" s="196" t="str">
        <f>IF(ISBLANK('Employees &amp; COBRA Enrollees'!A671),"",'Employees &amp; COBRA Enrollees'!AC671)</f>
        <v/>
      </c>
      <c r="L85" s="196" t="str">
        <f>IF(ISBLANK('Employees &amp; COBRA Enrollees'!Z671),"",'Employees &amp; COBRA Enrollees'!Z671)</f>
        <v/>
      </c>
      <c r="M85" s="202" t="str">
        <f>IF(ISBLANK('Employees &amp; COBRA Enrollees'!AM671),"",'Employees &amp; COBRA Enrollees'!AM671)</f>
        <v/>
      </c>
      <c r="N85" s="202" t="str">
        <f>IF(ISBLANK('Employees &amp; COBRA Enrollees'!AN671),"",'Employees &amp; COBRA Enrollees'!AN671)</f>
        <v/>
      </c>
      <c r="O85" s="202" t="str">
        <f>IF(ISBLANK('Employees &amp; COBRA Enrollees'!AO671),"",'Employees &amp; COBRA Enrollees'!AO671)</f>
        <v/>
      </c>
      <c r="P85" s="202" t="str">
        <f>IF(ISBLANK('Employees &amp; COBRA Enrollees'!AP671),"",'Employees &amp; COBRA Enrollees'!AP671)</f>
        <v/>
      </c>
    </row>
    <row r="86" spans="1:16" ht="15.9" customHeight="1" thickBot="1" x14ac:dyDescent="0.3">
      <c r="A86" s="37"/>
      <c r="B86" s="193" t="str">
        <f>IF(ISBLANK('Employees &amp; COBRA Enrollees'!BR672),"",'Employees &amp; COBRA Enrollees'!BR672)</f>
        <v>Yes</v>
      </c>
      <c r="C86" s="194" t="str">
        <f>IF(ISBLANK('Employees &amp; COBRA Enrollees'!P672),"",'Employees &amp; COBRA Enrollees'!P672)</f>
        <v/>
      </c>
      <c r="D86" s="195" t="str">
        <f>IF(ISBLANK('Employees &amp; COBRA Enrollees'!Q672),"",'Employees &amp; COBRA Enrollees'!Q672)</f>
        <v/>
      </c>
      <c r="E86" s="196" t="str">
        <f>IF(ISBLANK('Employees &amp; COBRA Enrollees'!Y672),"",'Employees &amp; COBRA Enrollees'!Y672)</f>
        <v/>
      </c>
      <c r="F86" s="197" t="str">
        <f>'Employees &amp; COBRA Enrollees'!V672&amp;" "&amp;'Employees &amp; COBRA Enrollees'!U672</f>
        <v xml:space="preserve"> </v>
      </c>
      <c r="G86" s="198" t="str">
        <f>IF(ISBLANK('Employees &amp; COBRA Enrollees'!AQ672),"",'Employees &amp; COBRA Enrollees'!AQ672)</f>
        <v/>
      </c>
      <c r="H86" s="199" t="str">
        <f>IF(ISBLANK('Employees &amp; COBRA Enrollees'!Y672),"",DATEDIF(E86,C86,"y"))</f>
        <v/>
      </c>
      <c r="I86" s="200" t="str">
        <f>IF(ISBLANK('Employees &amp; COBRA Enrollees'!S672),"",'Employees &amp; COBRA Enrollees'!S672)</f>
        <v/>
      </c>
      <c r="J86" s="201" t="str">
        <f>IF(ISBLANK('Employees &amp; COBRA Enrollees'!A672),"",'Employees &amp; COBRA Enrollees'!A672&amp;" "&amp;'Employees &amp; COBRA Enrollees'!B672)</f>
        <v/>
      </c>
      <c r="K86" s="196" t="str">
        <f>IF(ISBLANK('Employees &amp; COBRA Enrollees'!A672),"",'Employees &amp; COBRA Enrollees'!AC672)</f>
        <v/>
      </c>
      <c r="L86" s="196" t="str">
        <f>IF(ISBLANK('Employees &amp; COBRA Enrollees'!Z672),"",'Employees &amp; COBRA Enrollees'!Z672)</f>
        <v/>
      </c>
      <c r="M86" s="202" t="str">
        <f>IF(ISBLANK('Employees &amp; COBRA Enrollees'!AM672),"",'Employees &amp; COBRA Enrollees'!AM672)</f>
        <v/>
      </c>
      <c r="N86" s="202" t="str">
        <f>IF(ISBLANK('Employees &amp; COBRA Enrollees'!AN672),"",'Employees &amp; COBRA Enrollees'!AN672)</f>
        <v/>
      </c>
      <c r="O86" s="202" t="str">
        <f>IF(ISBLANK('Employees &amp; COBRA Enrollees'!AO672),"",'Employees &amp; COBRA Enrollees'!AO672)</f>
        <v/>
      </c>
      <c r="P86" s="202" t="str">
        <f>IF(ISBLANK('Employees &amp; COBRA Enrollees'!AP672),"",'Employees &amp; COBRA Enrollees'!AP672)</f>
        <v/>
      </c>
    </row>
    <row r="87" spans="1:16" ht="15.9" customHeight="1" thickBot="1" x14ac:dyDescent="0.3">
      <c r="A87" s="37"/>
      <c r="B87" s="193" t="str">
        <f>IF(ISBLANK('Employees &amp; COBRA Enrollees'!BR673),"",'Employees &amp; COBRA Enrollees'!BR673)</f>
        <v>Yes</v>
      </c>
      <c r="C87" s="194" t="str">
        <f>IF(ISBLANK('Employees &amp; COBRA Enrollees'!P673),"",'Employees &amp; COBRA Enrollees'!P673)</f>
        <v/>
      </c>
      <c r="D87" s="195" t="str">
        <f>IF(ISBLANK('Employees &amp; COBRA Enrollees'!Q673),"",'Employees &amp; COBRA Enrollees'!Q673)</f>
        <v/>
      </c>
      <c r="E87" s="196" t="str">
        <f>IF(ISBLANK('Employees &amp; COBRA Enrollees'!Y673),"",'Employees &amp; COBRA Enrollees'!Y673)</f>
        <v/>
      </c>
      <c r="F87" s="197" t="str">
        <f>'Employees &amp; COBRA Enrollees'!V673&amp;" "&amp;'Employees &amp; COBRA Enrollees'!U673</f>
        <v xml:space="preserve"> </v>
      </c>
      <c r="G87" s="198" t="str">
        <f>IF(ISBLANK('Employees &amp; COBRA Enrollees'!AQ673),"",'Employees &amp; COBRA Enrollees'!AQ673)</f>
        <v/>
      </c>
      <c r="H87" s="199" t="str">
        <f>IF(ISBLANK('Employees &amp; COBRA Enrollees'!Y673),"",DATEDIF(E87,C87,"y"))</f>
        <v/>
      </c>
      <c r="I87" s="200" t="str">
        <f>IF(ISBLANK('Employees &amp; COBRA Enrollees'!S673),"",'Employees &amp; COBRA Enrollees'!S673)</f>
        <v/>
      </c>
      <c r="J87" s="201" t="str">
        <f>IF(ISBLANK('Employees &amp; COBRA Enrollees'!A673),"",'Employees &amp; COBRA Enrollees'!A673&amp;" "&amp;'Employees &amp; COBRA Enrollees'!B673)</f>
        <v/>
      </c>
      <c r="K87" s="196" t="str">
        <f>IF(ISBLANK('Employees &amp; COBRA Enrollees'!A673),"",'Employees &amp; COBRA Enrollees'!AC673)</f>
        <v/>
      </c>
      <c r="L87" s="196" t="str">
        <f>IF(ISBLANK('Employees &amp; COBRA Enrollees'!Z673),"",'Employees &amp; COBRA Enrollees'!Z673)</f>
        <v/>
      </c>
      <c r="M87" s="202" t="str">
        <f>IF(ISBLANK('Employees &amp; COBRA Enrollees'!AM673),"",'Employees &amp; COBRA Enrollees'!AM673)</f>
        <v/>
      </c>
      <c r="N87" s="202" t="str">
        <f>IF(ISBLANK('Employees &amp; COBRA Enrollees'!AN673),"",'Employees &amp; COBRA Enrollees'!AN673)</f>
        <v/>
      </c>
      <c r="O87" s="202" t="str">
        <f>IF(ISBLANK('Employees &amp; COBRA Enrollees'!AO673),"",'Employees &amp; COBRA Enrollees'!AO673)</f>
        <v/>
      </c>
      <c r="P87" s="202" t="str">
        <f>IF(ISBLANK('Employees &amp; COBRA Enrollees'!AP673),"",'Employees &amp; COBRA Enrollees'!AP673)</f>
        <v/>
      </c>
    </row>
    <row r="88" spans="1:16" ht="15.9" customHeight="1" thickBot="1" x14ac:dyDescent="0.3">
      <c r="A88" s="37"/>
      <c r="B88" s="193" t="str">
        <f>IF(ISBLANK('Employees &amp; COBRA Enrollees'!BR674),"",'Employees &amp; COBRA Enrollees'!BR674)</f>
        <v>Yes</v>
      </c>
      <c r="C88" s="194" t="str">
        <f>IF(ISBLANK('Employees &amp; COBRA Enrollees'!P674),"",'Employees &amp; COBRA Enrollees'!P674)</f>
        <v/>
      </c>
      <c r="D88" s="195" t="str">
        <f>IF(ISBLANK('Employees &amp; COBRA Enrollees'!Q674),"",'Employees &amp; COBRA Enrollees'!Q674)</f>
        <v/>
      </c>
      <c r="E88" s="196" t="str">
        <f>IF(ISBLANK('Employees &amp; COBRA Enrollees'!Y674),"",'Employees &amp; COBRA Enrollees'!Y674)</f>
        <v/>
      </c>
      <c r="F88" s="197" t="str">
        <f>'Employees &amp; COBRA Enrollees'!V674&amp;" "&amp;'Employees &amp; COBRA Enrollees'!U674</f>
        <v xml:space="preserve"> </v>
      </c>
      <c r="G88" s="198" t="str">
        <f>IF(ISBLANK('Employees &amp; COBRA Enrollees'!AQ674),"",'Employees &amp; COBRA Enrollees'!AQ674)</f>
        <v/>
      </c>
      <c r="H88" s="199" t="str">
        <f>IF(ISBLANK('Employees &amp; COBRA Enrollees'!Y674),"",DATEDIF(E88,C88,"y"))</f>
        <v/>
      </c>
      <c r="I88" s="200" t="str">
        <f>IF(ISBLANK('Employees &amp; COBRA Enrollees'!S674),"",'Employees &amp; COBRA Enrollees'!S674)</f>
        <v/>
      </c>
      <c r="J88" s="201" t="str">
        <f>IF(ISBLANK('Employees &amp; COBRA Enrollees'!A674),"",'Employees &amp; COBRA Enrollees'!A674&amp;" "&amp;'Employees &amp; COBRA Enrollees'!B674)</f>
        <v/>
      </c>
      <c r="K88" s="196" t="str">
        <f>IF(ISBLANK('Employees &amp; COBRA Enrollees'!A674),"",'Employees &amp; COBRA Enrollees'!AC674)</f>
        <v/>
      </c>
      <c r="L88" s="196" t="str">
        <f>IF(ISBLANK('Employees &amp; COBRA Enrollees'!Z674),"",'Employees &amp; COBRA Enrollees'!Z674)</f>
        <v/>
      </c>
      <c r="M88" s="202" t="str">
        <f>IF(ISBLANK('Employees &amp; COBRA Enrollees'!AM674),"",'Employees &amp; COBRA Enrollees'!AM674)</f>
        <v/>
      </c>
      <c r="N88" s="202" t="str">
        <f>IF(ISBLANK('Employees &amp; COBRA Enrollees'!AN674),"",'Employees &amp; COBRA Enrollees'!AN674)</f>
        <v/>
      </c>
      <c r="O88" s="202" t="str">
        <f>IF(ISBLANK('Employees &amp; COBRA Enrollees'!AO674),"",'Employees &amp; COBRA Enrollees'!AO674)</f>
        <v/>
      </c>
      <c r="P88" s="202" t="str">
        <f>IF(ISBLANK('Employees &amp; COBRA Enrollees'!AP674),"",'Employees &amp; COBRA Enrollees'!AP674)</f>
        <v/>
      </c>
    </row>
    <row r="89" spans="1:16" ht="15.9" customHeight="1" thickBot="1" x14ac:dyDescent="0.3">
      <c r="A89" s="37"/>
      <c r="B89" s="193" t="str">
        <f>IF(ISBLANK('Employees &amp; COBRA Enrollees'!BR675),"",'Employees &amp; COBRA Enrollees'!BR675)</f>
        <v>Yes</v>
      </c>
      <c r="C89" s="194" t="str">
        <f>IF(ISBLANK('Employees &amp; COBRA Enrollees'!P675),"",'Employees &amp; COBRA Enrollees'!P675)</f>
        <v/>
      </c>
      <c r="D89" s="195" t="str">
        <f>IF(ISBLANK('Employees &amp; COBRA Enrollees'!Q675),"",'Employees &amp; COBRA Enrollees'!Q675)</f>
        <v/>
      </c>
      <c r="E89" s="196" t="str">
        <f>IF(ISBLANK('Employees &amp; COBRA Enrollees'!Y675),"",'Employees &amp; COBRA Enrollees'!Y675)</f>
        <v/>
      </c>
      <c r="F89" s="197" t="str">
        <f>'Employees &amp; COBRA Enrollees'!V675&amp;" "&amp;'Employees &amp; COBRA Enrollees'!U675</f>
        <v xml:space="preserve"> </v>
      </c>
      <c r="G89" s="198" t="str">
        <f>IF(ISBLANK('Employees &amp; COBRA Enrollees'!AQ675),"",'Employees &amp; COBRA Enrollees'!AQ675)</f>
        <v/>
      </c>
      <c r="H89" s="199" t="str">
        <f>IF(ISBLANK('Employees &amp; COBRA Enrollees'!Y675),"",DATEDIF(E89,C89,"y"))</f>
        <v/>
      </c>
      <c r="I89" s="200" t="str">
        <f>IF(ISBLANK('Employees &amp; COBRA Enrollees'!S675),"",'Employees &amp; COBRA Enrollees'!S675)</f>
        <v/>
      </c>
      <c r="J89" s="201" t="str">
        <f>IF(ISBLANK('Employees &amp; COBRA Enrollees'!A675),"",'Employees &amp; COBRA Enrollees'!A675&amp;" "&amp;'Employees &amp; COBRA Enrollees'!B675)</f>
        <v/>
      </c>
      <c r="K89" s="196" t="str">
        <f>IF(ISBLANK('Employees &amp; COBRA Enrollees'!A675),"",'Employees &amp; COBRA Enrollees'!AC675)</f>
        <v/>
      </c>
      <c r="L89" s="196" t="str">
        <f>IF(ISBLANK('Employees &amp; COBRA Enrollees'!Z675),"",'Employees &amp; COBRA Enrollees'!Z675)</f>
        <v/>
      </c>
      <c r="M89" s="202" t="str">
        <f>IF(ISBLANK('Employees &amp; COBRA Enrollees'!AM675),"",'Employees &amp; COBRA Enrollees'!AM675)</f>
        <v/>
      </c>
      <c r="N89" s="202" t="str">
        <f>IF(ISBLANK('Employees &amp; COBRA Enrollees'!AN675),"",'Employees &amp; COBRA Enrollees'!AN675)</f>
        <v/>
      </c>
      <c r="O89" s="202" t="str">
        <f>IF(ISBLANK('Employees &amp; COBRA Enrollees'!AO675),"",'Employees &amp; COBRA Enrollees'!AO675)</f>
        <v/>
      </c>
      <c r="P89" s="202" t="str">
        <f>IF(ISBLANK('Employees &amp; COBRA Enrollees'!AP675),"",'Employees &amp; COBRA Enrollees'!AP675)</f>
        <v/>
      </c>
    </row>
    <row r="90" spans="1:16" ht="15.9" customHeight="1" thickBot="1" x14ac:dyDescent="0.3">
      <c r="A90" s="37"/>
      <c r="B90" s="193" t="str">
        <f>IF(ISBLANK('Employees &amp; COBRA Enrollees'!BR676),"",'Employees &amp; COBRA Enrollees'!BR676)</f>
        <v>Yes</v>
      </c>
      <c r="C90" s="194" t="str">
        <f>IF(ISBLANK('Employees &amp; COBRA Enrollees'!P676),"",'Employees &amp; COBRA Enrollees'!P676)</f>
        <v/>
      </c>
      <c r="D90" s="195" t="str">
        <f>IF(ISBLANK('Employees &amp; COBRA Enrollees'!Q676),"",'Employees &amp; COBRA Enrollees'!Q676)</f>
        <v/>
      </c>
      <c r="E90" s="196" t="str">
        <f>IF(ISBLANK('Employees &amp; COBRA Enrollees'!Y676),"",'Employees &amp; COBRA Enrollees'!Y676)</f>
        <v/>
      </c>
      <c r="F90" s="197" t="str">
        <f>'Employees &amp; COBRA Enrollees'!V676&amp;" "&amp;'Employees &amp; COBRA Enrollees'!U676</f>
        <v xml:space="preserve"> </v>
      </c>
      <c r="G90" s="198" t="str">
        <f>IF(ISBLANK('Employees &amp; COBRA Enrollees'!AQ676),"",'Employees &amp; COBRA Enrollees'!AQ676)</f>
        <v/>
      </c>
      <c r="H90" s="199" t="str">
        <f>IF(ISBLANK('Employees &amp; COBRA Enrollees'!Y676),"",DATEDIF(E90,C90,"y"))</f>
        <v/>
      </c>
      <c r="I90" s="200" t="str">
        <f>IF(ISBLANK('Employees &amp; COBRA Enrollees'!S676),"",'Employees &amp; COBRA Enrollees'!S676)</f>
        <v/>
      </c>
      <c r="J90" s="201" t="str">
        <f>IF(ISBLANK('Employees &amp; COBRA Enrollees'!A676),"",'Employees &amp; COBRA Enrollees'!A676&amp;" "&amp;'Employees &amp; COBRA Enrollees'!B676)</f>
        <v/>
      </c>
      <c r="K90" s="196" t="str">
        <f>IF(ISBLANK('Employees &amp; COBRA Enrollees'!A676),"",'Employees &amp; COBRA Enrollees'!AC676)</f>
        <v/>
      </c>
      <c r="L90" s="196" t="str">
        <f>IF(ISBLANK('Employees &amp; COBRA Enrollees'!Z676),"",'Employees &amp; COBRA Enrollees'!Z676)</f>
        <v/>
      </c>
      <c r="M90" s="202" t="str">
        <f>IF(ISBLANK('Employees &amp; COBRA Enrollees'!AM676),"",'Employees &amp; COBRA Enrollees'!AM676)</f>
        <v/>
      </c>
      <c r="N90" s="202" t="str">
        <f>IF(ISBLANK('Employees &amp; COBRA Enrollees'!AN676),"",'Employees &amp; COBRA Enrollees'!AN676)</f>
        <v/>
      </c>
      <c r="O90" s="202" t="str">
        <f>IF(ISBLANK('Employees &amp; COBRA Enrollees'!AO676),"",'Employees &amp; COBRA Enrollees'!AO676)</f>
        <v/>
      </c>
      <c r="P90" s="202" t="str">
        <f>IF(ISBLANK('Employees &amp; COBRA Enrollees'!AP676),"",'Employees &amp; COBRA Enrollees'!AP676)</f>
        <v/>
      </c>
    </row>
    <row r="91" spans="1:16" ht="15.9" customHeight="1" thickBot="1" x14ac:dyDescent="0.3">
      <c r="A91" s="37"/>
      <c r="B91" s="193" t="str">
        <f>IF(ISBLANK('Employees &amp; COBRA Enrollees'!BR677),"",'Employees &amp; COBRA Enrollees'!BR677)</f>
        <v>Yes</v>
      </c>
      <c r="C91" s="194" t="str">
        <f>IF(ISBLANK('Employees &amp; COBRA Enrollees'!P677),"",'Employees &amp; COBRA Enrollees'!P677)</f>
        <v/>
      </c>
      <c r="D91" s="195" t="str">
        <f>IF(ISBLANK('Employees &amp; COBRA Enrollees'!Q677),"",'Employees &amp; COBRA Enrollees'!Q677)</f>
        <v/>
      </c>
      <c r="E91" s="196" t="str">
        <f>IF(ISBLANK('Employees &amp; COBRA Enrollees'!Y677),"",'Employees &amp; COBRA Enrollees'!Y677)</f>
        <v/>
      </c>
      <c r="F91" s="197" t="str">
        <f>'Employees &amp; COBRA Enrollees'!V677&amp;" "&amp;'Employees &amp; COBRA Enrollees'!U677</f>
        <v xml:space="preserve"> </v>
      </c>
      <c r="G91" s="198" t="str">
        <f>IF(ISBLANK('Employees &amp; COBRA Enrollees'!AQ677),"",'Employees &amp; COBRA Enrollees'!AQ677)</f>
        <v/>
      </c>
      <c r="H91" s="199" t="str">
        <f>IF(ISBLANK('Employees &amp; COBRA Enrollees'!Y677),"",DATEDIF(E91,C91,"y"))</f>
        <v/>
      </c>
      <c r="I91" s="200" t="str">
        <f>IF(ISBLANK('Employees &amp; COBRA Enrollees'!S677),"",'Employees &amp; COBRA Enrollees'!S677)</f>
        <v/>
      </c>
      <c r="J91" s="201" t="str">
        <f>IF(ISBLANK('Employees &amp; COBRA Enrollees'!A677),"",'Employees &amp; COBRA Enrollees'!A677&amp;" "&amp;'Employees &amp; COBRA Enrollees'!B677)</f>
        <v/>
      </c>
      <c r="K91" s="196" t="str">
        <f>IF(ISBLANK('Employees &amp; COBRA Enrollees'!A677),"",'Employees &amp; COBRA Enrollees'!AC677)</f>
        <v/>
      </c>
      <c r="L91" s="196" t="str">
        <f>IF(ISBLANK('Employees &amp; COBRA Enrollees'!Z677),"",'Employees &amp; COBRA Enrollees'!Z677)</f>
        <v/>
      </c>
      <c r="M91" s="202" t="str">
        <f>IF(ISBLANK('Employees &amp; COBRA Enrollees'!AM677),"",'Employees &amp; COBRA Enrollees'!AM677)</f>
        <v/>
      </c>
      <c r="N91" s="202" t="str">
        <f>IF(ISBLANK('Employees &amp; COBRA Enrollees'!AN677),"",'Employees &amp; COBRA Enrollees'!AN677)</f>
        <v/>
      </c>
      <c r="O91" s="202" t="str">
        <f>IF(ISBLANK('Employees &amp; COBRA Enrollees'!AO677),"",'Employees &amp; COBRA Enrollees'!AO677)</f>
        <v/>
      </c>
      <c r="P91" s="202" t="str">
        <f>IF(ISBLANK('Employees &amp; COBRA Enrollees'!AP677),"",'Employees &amp; COBRA Enrollees'!AP677)</f>
        <v/>
      </c>
    </row>
    <row r="92" spans="1:16" ht="15.9" customHeight="1" thickBot="1" x14ac:dyDescent="0.3">
      <c r="A92" s="37"/>
      <c r="B92" s="193" t="str">
        <f>IF(ISBLANK('Employees &amp; COBRA Enrollees'!BR678),"",'Employees &amp; COBRA Enrollees'!BR678)</f>
        <v>Yes</v>
      </c>
      <c r="C92" s="194" t="str">
        <f>IF(ISBLANK('Employees &amp; COBRA Enrollees'!P678),"",'Employees &amp; COBRA Enrollees'!P678)</f>
        <v/>
      </c>
      <c r="D92" s="195" t="str">
        <f>IF(ISBLANK('Employees &amp; COBRA Enrollees'!Q678),"",'Employees &amp; COBRA Enrollees'!Q678)</f>
        <v/>
      </c>
      <c r="E92" s="196" t="str">
        <f>IF(ISBLANK('Employees &amp; COBRA Enrollees'!Y678),"",'Employees &amp; COBRA Enrollees'!Y678)</f>
        <v/>
      </c>
      <c r="F92" s="197" t="str">
        <f>'Employees &amp; COBRA Enrollees'!V678&amp;" "&amp;'Employees &amp; COBRA Enrollees'!U678</f>
        <v xml:space="preserve"> </v>
      </c>
      <c r="G92" s="198" t="str">
        <f>IF(ISBLANK('Employees &amp; COBRA Enrollees'!AQ678),"",'Employees &amp; COBRA Enrollees'!AQ678)</f>
        <v/>
      </c>
      <c r="H92" s="199" t="str">
        <f>IF(ISBLANK('Employees &amp; COBRA Enrollees'!Y678),"",DATEDIF(E92,C92,"y"))</f>
        <v/>
      </c>
      <c r="I92" s="200" t="str">
        <f>IF(ISBLANK('Employees &amp; COBRA Enrollees'!S678),"",'Employees &amp; COBRA Enrollees'!S678)</f>
        <v/>
      </c>
      <c r="J92" s="201" t="str">
        <f>IF(ISBLANK('Employees &amp; COBRA Enrollees'!A678),"",'Employees &amp; COBRA Enrollees'!A678&amp;" "&amp;'Employees &amp; COBRA Enrollees'!B678)</f>
        <v/>
      </c>
      <c r="K92" s="196" t="str">
        <f>IF(ISBLANK('Employees &amp; COBRA Enrollees'!A678),"",'Employees &amp; COBRA Enrollees'!AC678)</f>
        <v/>
      </c>
      <c r="L92" s="196" t="str">
        <f>IF(ISBLANK('Employees &amp; COBRA Enrollees'!Z678),"",'Employees &amp; COBRA Enrollees'!Z678)</f>
        <v/>
      </c>
      <c r="M92" s="202" t="str">
        <f>IF(ISBLANK('Employees &amp; COBRA Enrollees'!AM678),"",'Employees &amp; COBRA Enrollees'!AM678)</f>
        <v/>
      </c>
      <c r="N92" s="202" t="str">
        <f>IF(ISBLANK('Employees &amp; COBRA Enrollees'!AN678),"",'Employees &amp; COBRA Enrollees'!AN678)</f>
        <v/>
      </c>
      <c r="O92" s="202" t="str">
        <f>IF(ISBLANK('Employees &amp; COBRA Enrollees'!AO678),"",'Employees &amp; COBRA Enrollees'!AO678)</f>
        <v/>
      </c>
      <c r="P92" s="202" t="str">
        <f>IF(ISBLANK('Employees &amp; COBRA Enrollees'!AP678),"",'Employees &amp; COBRA Enrollees'!AP678)</f>
        <v/>
      </c>
    </row>
    <row r="93" spans="1:16" ht="15.9" customHeight="1" thickBot="1" x14ac:dyDescent="0.3">
      <c r="A93" s="37"/>
      <c r="B93" s="193" t="str">
        <f>IF(ISBLANK('Employees &amp; COBRA Enrollees'!BR679),"",'Employees &amp; COBRA Enrollees'!BR679)</f>
        <v>Yes</v>
      </c>
      <c r="C93" s="194" t="str">
        <f>IF(ISBLANK('Employees &amp; COBRA Enrollees'!P679),"",'Employees &amp; COBRA Enrollees'!P679)</f>
        <v/>
      </c>
      <c r="D93" s="195" t="str">
        <f>IF(ISBLANK('Employees &amp; COBRA Enrollees'!Q679),"",'Employees &amp; COBRA Enrollees'!Q679)</f>
        <v/>
      </c>
      <c r="E93" s="196" t="str">
        <f>IF(ISBLANK('Employees &amp; COBRA Enrollees'!Y679),"",'Employees &amp; COBRA Enrollees'!Y679)</f>
        <v/>
      </c>
      <c r="F93" s="197" t="str">
        <f>'Employees &amp; COBRA Enrollees'!V679&amp;" "&amp;'Employees &amp; COBRA Enrollees'!U679</f>
        <v xml:space="preserve"> </v>
      </c>
      <c r="G93" s="198" t="str">
        <f>IF(ISBLANK('Employees &amp; COBRA Enrollees'!AQ679),"",'Employees &amp; COBRA Enrollees'!AQ679)</f>
        <v/>
      </c>
      <c r="H93" s="199" t="str">
        <f>IF(ISBLANK('Employees &amp; COBRA Enrollees'!Y679),"",DATEDIF(E93,C93,"y"))</f>
        <v/>
      </c>
      <c r="I93" s="200" t="str">
        <f>IF(ISBLANK('Employees &amp; COBRA Enrollees'!S679),"",'Employees &amp; COBRA Enrollees'!S679)</f>
        <v/>
      </c>
      <c r="J93" s="201" t="str">
        <f>IF(ISBLANK('Employees &amp; COBRA Enrollees'!A679),"",'Employees &amp; COBRA Enrollees'!A679&amp;" "&amp;'Employees &amp; COBRA Enrollees'!B679)</f>
        <v/>
      </c>
      <c r="K93" s="196" t="str">
        <f>IF(ISBLANK('Employees &amp; COBRA Enrollees'!A679),"",'Employees &amp; COBRA Enrollees'!AC679)</f>
        <v/>
      </c>
      <c r="L93" s="196" t="str">
        <f>IF(ISBLANK('Employees &amp; COBRA Enrollees'!Z679),"",'Employees &amp; COBRA Enrollees'!Z679)</f>
        <v/>
      </c>
      <c r="M93" s="202" t="str">
        <f>IF(ISBLANK('Employees &amp; COBRA Enrollees'!AM679),"",'Employees &amp; COBRA Enrollees'!AM679)</f>
        <v/>
      </c>
      <c r="N93" s="202" t="str">
        <f>IF(ISBLANK('Employees &amp; COBRA Enrollees'!AN679),"",'Employees &amp; COBRA Enrollees'!AN679)</f>
        <v/>
      </c>
      <c r="O93" s="202" t="str">
        <f>IF(ISBLANK('Employees &amp; COBRA Enrollees'!AO679),"",'Employees &amp; COBRA Enrollees'!AO679)</f>
        <v/>
      </c>
      <c r="P93" s="202" t="str">
        <f>IF(ISBLANK('Employees &amp; COBRA Enrollees'!AP679),"",'Employees &amp; COBRA Enrollees'!AP679)</f>
        <v/>
      </c>
    </row>
    <row r="94" spans="1:16" ht="15.9" customHeight="1" thickBot="1" x14ac:dyDescent="0.3">
      <c r="A94" s="37"/>
      <c r="B94" s="193" t="str">
        <f>IF(ISBLANK('Employees &amp; COBRA Enrollees'!BR680),"",'Employees &amp; COBRA Enrollees'!BR680)</f>
        <v>Yes</v>
      </c>
      <c r="C94" s="194" t="str">
        <f>IF(ISBLANK('Employees &amp; COBRA Enrollees'!P680),"",'Employees &amp; COBRA Enrollees'!P680)</f>
        <v/>
      </c>
      <c r="D94" s="195" t="str">
        <f>IF(ISBLANK('Employees &amp; COBRA Enrollees'!Q680),"",'Employees &amp; COBRA Enrollees'!Q680)</f>
        <v/>
      </c>
      <c r="E94" s="196" t="str">
        <f>IF(ISBLANK('Employees &amp; COBRA Enrollees'!Y680),"",'Employees &amp; COBRA Enrollees'!Y680)</f>
        <v/>
      </c>
      <c r="F94" s="197" t="str">
        <f>'Employees &amp; COBRA Enrollees'!V680&amp;" "&amp;'Employees &amp; COBRA Enrollees'!U680</f>
        <v xml:space="preserve"> </v>
      </c>
      <c r="G94" s="198" t="str">
        <f>IF(ISBLANK('Employees &amp; COBRA Enrollees'!AQ680),"",'Employees &amp; COBRA Enrollees'!AQ680)</f>
        <v/>
      </c>
      <c r="H94" s="199" t="str">
        <f>IF(ISBLANK('Employees &amp; COBRA Enrollees'!Y680),"",DATEDIF(E94,C94,"y"))</f>
        <v/>
      </c>
      <c r="I94" s="200" t="str">
        <f>IF(ISBLANK('Employees &amp; COBRA Enrollees'!S680),"",'Employees &amp; COBRA Enrollees'!S680)</f>
        <v/>
      </c>
      <c r="J94" s="201" t="str">
        <f>IF(ISBLANK('Employees &amp; COBRA Enrollees'!A680),"",'Employees &amp; COBRA Enrollees'!A680&amp;" "&amp;'Employees &amp; COBRA Enrollees'!B680)</f>
        <v/>
      </c>
      <c r="K94" s="196" t="str">
        <f>IF(ISBLANK('Employees &amp; COBRA Enrollees'!A680),"",'Employees &amp; COBRA Enrollees'!AC680)</f>
        <v/>
      </c>
      <c r="L94" s="196" t="str">
        <f>IF(ISBLANK('Employees &amp; COBRA Enrollees'!Z680),"",'Employees &amp; COBRA Enrollees'!Z680)</f>
        <v/>
      </c>
      <c r="M94" s="202" t="str">
        <f>IF(ISBLANK('Employees &amp; COBRA Enrollees'!AM680),"",'Employees &amp; COBRA Enrollees'!AM680)</f>
        <v/>
      </c>
      <c r="N94" s="202" t="str">
        <f>IF(ISBLANK('Employees &amp; COBRA Enrollees'!AN680),"",'Employees &amp; COBRA Enrollees'!AN680)</f>
        <v/>
      </c>
      <c r="O94" s="202" t="str">
        <f>IF(ISBLANK('Employees &amp; COBRA Enrollees'!AO680),"",'Employees &amp; COBRA Enrollees'!AO680)</f>
        <v/>
      </c>
      <c r="P94" s="202" t="str">
        <f>IF(ISBLANK('Employees &amp; COBRA Enrollees'!AP680),"",'Employees &amp; COBRA Enrollees'!AP680)</f>
        <v/>
      </c>
    </row>
    <row r="95" spans="1:16" ht="15.9" customHeight="1" thickBot="1" x14ac:dyDescent="0.3">
      <c r="A95" s="37"/>
      <c r="B95" s="193" t="str">
        <f>IF(ISBLANK('Employees &amp; COBRA Enrollees'!BR681),"",'Employees &amp; COBRA Enrollees'!BR681)</f>
        <v>Yes</v>
      </c>
      <c r="C95" s="194" t="str">
        <f>IF(ISBLANK('Employees &amp; COBRA Enrollees'!P681),"",'Employees &amp; COBRA Enrollees'!P681)</f>
        <v/>
      </c>
      <c r="D95" s="195" t="str">
        <f>IF(ISBLANK('Employees &amp; COBRA Enrollees'!Q681),"",'Employees &amp; COBRA Enrollees'!Q681)</f>
        <v/>
      </c>
      <c r="E95" s="196" t="str">
        <f>IF(ISBLANK('Employees &amp; COBRA Enrollees'!Y681),"",'Employees &amp; COBRA Enrollees'!Y681)</f>
        <v/>
      </c>
      <c r="F95" s="197" t="str">
        <f>'Employees &amp; COBRA Enrollees'!V681&amp;" "&amp;'Employees &amp; COBRA Enrollees'!U681</f>
        <v xml:space="preserve"> </v>
      </c>
      <c r="G95" s="198" t="str">
        <f>IF(ISBLANK('Employees &amp; COBRA Enrollees'!AQ681),"",'Employees &amp; COBRA Enrollees'!AQ681)</f>
        <v/>
      </c>
      <c r="H95" s="199" t="str">
        <f>IF(ISBLANK('Employees &amp; COBRA Enrollees'!Y681),"",DATEDIF(E95,C95,"y"))</f>
        <v/>
      </c>
      <c r="I95" s="200" t="str">
        <f>IF(ISBLANK('Employees &amp; COBRA Enrollees'!S681),"",'Employees &amp; COBRA Enrollees'!S681)</f>
        <v/>
      </c>
      <c r="J95" s="201" t="str">
        <f>IF(ISBLANK('Employees &amp; COBRA Enrollees'!A681),"",'Employees &amp; COBRA Enrollees'!A681&amp;" "&amp;'Employees &amp; COBRA Enrollees'!B681)</f>
        <v/>
      </c>
      <c r="K95" s="196" t="str">
        <f>IF(ISBLANK('Employees &amp; COBRA Enrollees'!A681),"",'Employees &amp; COBRA Enrollees'!AC681)</f>
        <v/>
      </c>
      <c r="L95" s="196" t="str">
        <f>IF(ISBLANK('Employees &amp; COBRA Enrollees'!Z681),"",'Employees &amp; COBRA Enrollees'!Z681)</f>
        <v/>
      </c>
      <c r="M95" s="202" t="str">
        <f>IF(ISBLANK('Employees &amp; COBRA Enrollees'!AM681),"",'Employees &amp; COBRA Enrollees'!AM681)</f>
        <v/>
      </c>
      <c r="N95" s="202" t="str">
        <f>IF(ISBLANK('Employees &amp; COBRA Enrollees'!AN681),"",'Employees &amp; COBRA Enrollees'!AN681)</f>
        <v/>
      </c>
      <c r="O95" s="202" t="str">
        <f>IF(ISBLANK('Employees &amp; COBRA Enrollees'!AO681),"",'Employees &amp; COBRA Enrollees'!AO681)</f>
        <v/>
      </c>
      <c r="P95" s="202" t="str">
        <f>IF(ISBLANK('Employees &amp; COBRA Enrollees'!AP681),"",'Employees &amp; COBRA Enrollees'!AP681)</f>
        <v/>
      </c>
    </row>
    <row r="96" spans="1:16" ht="15.9" customHeight="1" thickBot="1" x14ac:dyDescent="0.3">
      <c r="A96" s="37"/>
      <c r="B96" s="193" t="str">
        <f>IF(ISBLANK('Employees &amp; COBRA Enrollees'!BR682),"",'Employees &amp; COBRA Enrollees'!BR682)</f>
        <v>Yes</v>
      </c>
      <c r="C96" s="194" t="str">
        <f>IF(ISBLANK('Employees &amp; COBRA Enrollees'!P682),"",'Employees &amp; COBRA Enrollees'!P682)</f>
        <v/>
      </c>
      <c r="D96" s="195" t="str">
        <f>IF(ISBLANK('Employees &amp; COBRA Enrollees'!Q682),"",'Employees &amp; COBRA Enrollees'!Q682)</f>
        <v/>
      </c>
      <c r="E96" s="196" t="str">
        <f>IF(ISBLANK('Employees &amp; COBRA Enrollees'!Y682),"",'Employees &amp; COBRA Enrollees'!Y682)</f>
        <v/>
      </c>
      <c r="F96" s="197" t="str">
        <f>'Employees &amp; COBRA Enrollees'!V682&amp;" "&amp;'Employees &amp; COBRA Enrollees'!U682</f>
        <v xml:space="preserve"> </v>
      </c>
      <c r="G96" s="198" t="str">
        <f>IF(ISBLANK('Employees &amp; COBRA Enrollees'!AQ682),"",'Employees &amp; COBRA Enrollees'!AQ682)</f>
        <v/>
      </c>
      <c r="H96" s="199" t="str">
        <f>IF(ISBLANK('Employees &amp; COBRA Enrollees'!Y682),"",DATEDIF(E96,C96,"y"))</f>
        <v/>
      </c>
      <c r="I96" s="200" t="str">
        <f>IF(ISBLANK('Employees &amp; COBRA Enrollees'!S682),"",'Employees &amp; COBRA Enrollees'!S682)</f>
        <v/>
      </c>
      <c r="J96" s="201" t="str">
        <f>IF(ISBLANK('Employees &amp; COBRA Enrollees'!A682),"",'Employees &amp; COBRA Enrollees'!A682&amp;" "&amp;'Employees &amp; COBRA Enrollees'!B682)</f>
        <v/>
      </c>
      <c r="K96" s="196" t="str">
        <f>IF(ISBLANK('Employees &amp; COBRA Enrollees'!A682),"",'Employees &amp; COBRA Enrollees'!AC682)</f>
        <v/>
      </c>
      <c r="L96" s="196" t="str">
        <f>IF(ISBLANK('Employees &amp; COBRA Enrollees'!Z682),"",'Employees &amp; COBRA Enrollees'!Z682)</f>
        <v/>
      </c>
      <c r="M96" s="202" t="str">
        <f>IF(ISBLANK('Employees &amp; COBRA Enrollees'!AM682),"",'Employees &amp; COBRA Enrollees'!AM682)</f>
        <v/>
      </c>
      <c r="N96" s="202" t="str">
        <f>IF(ISBLANK('Employees &amp; COBRA Enrollees'!AN682),"",'Employees &amp; COBRA Enrollees'!AN682)</f>
        <v/>
      </c>
      <c r="O96" s="202" t="str">
        <f>IF(ISBLANK('Employees &amp; COBRA Enrollees'!AO682),"",'Employees &amp; COBRA Enrollees'!AO682)</f>
        <v/>
      </c>
      <c r="P96" s="202" t="str">
        <f>IF(ISBLANK('Employees &amp; COBRA Enrollees'!AP682),"",'Employees &amp; COBRA Enrollees'!AP682)</f>
        <v/>
      </c>
    </row>
    <row r="97" spans="1:16" ht="15.9" customHeight="1" thickBot="1" x14ac:dyDescent="0.3">
      <c r="A97" s="37"/>
      <c r="B97" s="193" t="str">
        <f>IF(ISBLANK('Employees &amp; COBRA Enrollees'!BR683),"",'Employees &amp; COBRA Enrollees'!BR683)</f>
        <v>Yes</v>
      </c>
      <c r="C97" s="194" t="str">
        <f>IF(ISBLANK('Employees &amp; COBRA Enrollees'!P683),"",'Employees &amp; COBRA Enrollees'!P683)</f>
        <v/>
      </c>
      <c r="D97" s="195" t="str">
        <f>IF(ISBLANK('Employees &amp; COBRA Enrollees'!Q683),"",'Employees &amp; COBRA Enrollees'!Q683)</f>
        <v/>
      </c>
      <c r="E97" s="196" t="str">
        <f>IF(ISBLANK('Employees &amp; COBRA Enrollees'!Y683),"",'Employees &amp; COBRA Enrollees'!Y683)</f>
        <v/>
      </c>
      <c r="F97" s="197" t="str">
        <f>'Employees &amp; COBRA Enrollees'!V683&amp;" "&amp;'Employees &amp; COBRA Enrollees'!U683</f>
        <v xml:space="preserve"> </v>
      </c>
      <c r="G97" s="198" t="str">
        <f>IF(ISBLANK('Employees &amp; COBRA Enrollees'!AQ683),"",'Employees &amp; COBRA Enrollees'!AQ683)</f>
        <v/>
      </c>
      <c r="H97" s="199" t="str">
        <f>IF(ISBLANK('Employees &amp; COBRA Enrollees'!Y683),"",DATEDIF(E97,C97,"y"))</f>
        <v/>
      </c>
      <c r="I97" s="200" t="str">
        <f>IF(ISBLANK('Employees &amp; COBRA Enrollees'!S683),"",'Employees &amp; COBRA Enrollees'!S683)</f>
        <v/>
      </c>
      <c r="J97" s="201" t="str">
        <f>IF(ISBLANK('Employees &amp; COBRA Enrollees'!A683),"",'Employees &amp; COBRA Enrollees'!A683&amp;" "&amp;'Employees &amp; COBRA Enrollees'!B683)</f>
        <v/>
      </c>
      <c r="K97" s="196" t="str">
        <f>IF(ISBLANK('Employees &amp; COBRA Enrollees'!A683),"",'Employees &amp; COBRA Enrollees'!AC683)</f>
        <v/>
      </c>
      <c r="L97" s="196" t="str">
        <f>IF(ISBLANK('Employees &amp; COBRA Enrollees'!Z683),"",'Employees &amp; COBRA Enrollees'!Z683)</f>
        <v/>
      </c>
      <c r="M97" s="202" t="str">
        <f>IF(ISBLANK('Employees &amp; COBRA Enrollees'!AM683),"",'Employees &amp; COBRA Enrollees'!AM683)</f>
        <v/>
      </c>
      <c r="N97" s="202" t="str">
        <f>IF(ISBLANK('Employees &amp; COBRA Enrollees'!AN683),"",'Employees &amp; COBRA Enrollees'!AN683)</f>
        <v/>
      </c>
      <c r="O97" s="202" t="str">
        <f>IF(ISBLANK('Employees &amp; COBRA Enrollees'!AO683),"",'Employees &amp; COBRA Enrollees'!AO683)</f>
        <v/>
      </c>
      <c r="P97" s="202" t="str">
        <f>IF(ISBLANK('Employees &amp; COBRA Enrollees'!AP683),"",'Employees &amp; COBRA Enrollees'!AP683)</f>
        <v/>
      </c>
    </row>
    <row r="98" spans="1:16" ht="15.9" customHeight="1" thickBot="1" x14ac:dyDescent="0.3">
      <c r="A98" s="37"/>
      <c r="B98" s="193" t="str">
        <f>IF(ISBLANK('Employees &amp; COBRA Enrollees'!BR684),"",'Employees &amp; COBRA Enrollees'!BR684)</f>
        <v>Yes</v>
      </c>
      <c r="C98" s="194" t="str">
        <f>IF(ISBLANK('Employees &amp; COBRA Enrollees'!P684),"",'Employees &amp; COBRA Enrollees'!P684)</f>
        <v/>
      </c>
      <c r="D98" s="195" t="str">
        <f>IF(ISBLANK('Employees &amp; COBRA Enrollees'!Q684),"",'Employees &amp; COBRA Enrollees'!Q684)</f>
        <v/>
      </c>
      <c r="E98" s="196" t="str">
        <f>IF(ISBLANK('Employees &amp; COBRA Enrollees'!Y684),"",'Employees &amp; COBRA Enrollees'!Y684)</f>
        <v/>
      </c>
      <c r="F98" s="197" t="str">
        <f>'Employees &amp; COBRA Enrollees'!V684&amp;" "&amp;'Employees &amp; COBRA Enrollees'!U684</f>
        <v xml:space="preserve"> </v>
      </c>
      <c r="G98" s="198" t="str">
        <f>IF(ISBLANK('Employees &amp; COBRA Enrollees'!AQ684),"",'Employees &amp; COBRA Enrollees'!AQ684)</f>
        <v/>
      </c>
      <c r="H98" s="199" t="str">
        <f>IF(ISBLANK('Employees &amp; COBRA Enrollees'!Y684),"",DATEDIF(E98,C98,"y"))</f>
        <v/>
      </c>
      <c r="I98" s="200" t="str">
        <f>IF(ISBLANK('Employees &amp; COBRA Enrollees'!S684),"",'Employees &amp; COBRA Enrollees'!S684)</f>
        <v/>
      </c>
      <c r="J98" s="201" t="str">
        <f>IF(ISBLANK('Employees &amp; COBRA Enrollees'!A684),"",'Employees &amp; COBRA Enrollees'!A684&amp;" "&amp;'Employees &amp; COBRA Enrollees'!B684)</f>
        <v/>
      </c>
      <c r="K98" s="196" t="str">
        <f>IF(ISBLANK('Employees &amp; COBRA Enrollees'!A684),"",'Employees &amp; COBRA Enrollees'!AC684)</f>
        <v/>
      </c>
      <c r="L98" s="196" t="str">
        <f>IF(ISBLANK('Employees &amp; COBRA Enrollees'!Z684),"",'Employees &amp; COBRA Enrollees'!Z684)</f>
        <v/>
      </c>
      <c r="M98" s="202" t="str">
        <f>IF(ISBLANK('Employees &amp; COBRA Enrollees'!AM684),"",'Employees &amp; COBRA Enrollees'!AM684)</f>
        <v/>
      </c>
      <c r="N98" s="202" t="str">
        <f>IF(ISBLANK('Employees &amp; COBRA Enrollees'!AN684),"",'Employees &amp; COBRA Enrollees'!AN684)</f>
        <v/>
      </c>
      <c r="O98" s="202" t="str">
        <f>IF(ISBLANK('Employees &amp; COBRA Enrollees'!AO684),"",'Employees &amp; COBRA Enrollees'!AO684)</f>
        <v/>
      </c>
      <c r="P98" s="202" t="str">
        <f>IF(ISBLANK('Employees &amp; COBRA Enrollees'!AP684),"",'Employees &amp; COBRA Enrollees'!AP684)</f>
        <v/>
      </c>
    </row>
    <row r="99" spans="1:16" ht="15.9" customHeight="1" thickBot="1" x14ac:dyDescent="0.3">
      <c r="A99" s="37"/>
      <c r="B99" s="193" t="str">
        <f>IF(ISBLANK('Employees &amp; COBRA Enrollees'!BR685),"",'Employees &amp; COBRA Enrollees'!BR685)</f>
        <v>Yes</v>
      </c>
      <c r="C99" s="194" t="str">
        <f>IF(ISBLANK('Employees &amp; COBRA Enrollees'!P685),"",'Employees &amp; COBRA Enrollees'!P685)</f>
        <v/>
      </c>
      <c r="D99" s="195" t="str">
        <f>IF(ISBLANK('Employees &amp; COBRA Enrollees'!Q685),"",'Employees &amp; COBRA Enrollees'!Q685)</f>
        <v/>
      </c>
      <c r="E99" s="196" t="str">
        <f>IF(ISBLANK('Employees &amp; COBRA Enrollees'!Y685),"",'Employees &amp; COBRA Enrollees'!Y685)</f>
        <v/>
      </c>
      <c r="F99" s="197" t="str">
        <f>'Employees &amp; COBRA Enrollees'!V685&amp;" "&amp;'Employees &amp; COBRA Enrollees'!U685</f>
        <v xml:space="preserve"> </v>
      </c>
      <c r="G99" s="198" t="str">
        <f>IF(ISBLANK('Employees &amp; COBRA Enrollees'!AQ685),"",'Employees &amp; COBRA Enrollees'!AQ685)</f>
        <v/>
      </c>
      <c r="H99" s="199" t="str">
        <f>IF(ISBLANK('Employees &amp; COBRA Enrollees'!Y685),"",DATEDIF(E99,C99,"y"))</f>
        <v/>
      </c>
      <c r="I99" s="200" t="str">
        <f>IF(ISBLANK('Employees &amp; COBRA Enrollees'!S685),"",'Employees &amp; COBRA Enrollees'!S685)</f>
        <v/>
      </c>
      <c r="J99" s="201" t="str">
        <f>IF(ISBLANK('Employees &amp; COBRA Enrollees'!A685),"",'Employees &amp; COBRA Enrollees'!A685&amp;" "&amp;'Employees &amp; COBRA Enrollees'!B685)</f>
        <v/>
      </c>
      <c r="K99" s="196" t="str">
        <f>IF(ISBLANK('Employees &amp; COBRA Enrollees'!A685),"",'Employees &amp; COBRA Enrollees'!AC685)</f>
        <v/>
      </c>
      <c r="L99" s="196" t="str">
        <f>IF(ISBLANK('Employees &amp; COBRA Enrollees'!Z685),"",'Employees &amp; COBRA Enrollees'!Z685)</f>
        <v/>
      </c>
      <c r="M99" s="202" t="str">
        <f>IF(ISBLANK('Employees &amp; COBRA Enrollees'!AM685),"",'Employees &amp; COBRA Enrollees'!AM685)</f>
        <v/>
      </c>
      <c r="N99" s="202" t="str">
        <f>IF(ISBLANK('Employees &amp; COBRA Enrollees'!AN685),"",'Employees &amp; COBRA Enrollees'!AN685)</f>
        <v/>
      </c>
      <c r="O99" s="202" t="str">
        <f>IF(ISBLANK('Employees &amp; COBRA Enrollees'!AO685),"",'Employees &amp; COBRA Enrollees'!AO685)</f>
        <v/>
      </c>
      <c r="P99" s="202" t="str">
        <f>IF(ISBLANK('Employees &amp; COBRA Enrollees'!AP685),"",'Employees &amp; COBRA Enrollees'!AP685)</f>
        <v/>
      </c>
    </row>
    <row r="100" spans="1:16" ht="15.9" customHeight="1" thickBot="1" x14ac:dyDescent="0.3">
      <c r="A100" s="37"/>
      <c r="B100" s="193" t="str">
        <f>IF(ISBLANK('Employees &amp; COBRA Enrollees'!BR686),"",'Employees &amp; COBRA Enrollees'!BR686)</f>
        <v>Yes</v>
      </c>
      <c r="C100" s="194" t="str">
        <f>IF(ISBLANK('Employees &amp; COBRA Enrollees'!P686),"",'Employees &amp; COBRA Enrollees'!P686)</f>
        <v/>
      </c>
      <c r="D100" s="195" t="str">
        <f>IF(ISBLANK('Employees &amp; COBRA Enrollees'!Q686),"",'Employees &amp; COBRA Enrollees'!Q686)</f>
        <v/>
      </c>
      <c r="E100" s="196" t="str">
        <f>IF(ISBLANK('Employees &amp; COBRA Enrollees'!Y686),"",'Employees &amp; COBRA Enrollees'!Y686)</f>
        <v/>
      </c>
      <c r="F100" s="197" t="str">
        <f>'Employees &amp; COBRA Enrollees'!V686&amp;" "&amp;'Employees &amp; COBRA Enrollees'!U686</f>
        <v xml:space="preserve"> </v>
      </c>
      <c r="G100" s="198" t="str">
        <f>IF(ISBLANK('Employees &amp; COBRA Enrollees'!AQ686),"",'Employees &amp; COBRA Enrollees'!AQ686)</f>
        <v/>
      </c>
      <c r="H100" s="199" t="str">
        <f>IF(ISBLANK('Employees &amp; COBRA Enrollees'!Y686),"",DATEDIF(E100,C100,"y"))</f>
        <v/>
      </c>
      <c r="I100" s="200" t="str">
        <f>IF(ISBLANK('Employees &amp; COBRA Enrollees'!S686),"",'Employees &amp; COBRA Enrollees'!S686)</f>
        <v/>
      </c>
      <c r="J100" s="201" t="str">
        <f>IF(ISBLANK('Employees &amp; COBRA Enrollees'!A686),"",'Employees &amp; COBRA Enrollees'!A686&amp;" "&amp;'Employees &amp; COBRA Enrollees'!B686)</f>
        <v/>
      </c>
      <c r="K100" s="196" t="str">
        <f>IF(ISBLANK('Employees &amp; COBRA Enrollees'!A686),"",'Employees &amp; COBRA Enrollees'!AC686)</f>
        <v/>
      </c>
      <c r="L100" s="196" t="str">
        <f>IF(ISBLANK('Employees &amp; COBRA Enrollees'!Z686),"",'Employees &amp; COBRA Enrollees'!Z686)</f>
        <v/>
      </c>
      <c r="M100" s="202" t="str">
        <f>IF(ISBLANK('Employees &amp; COBRA Enrollees'!AM686),"",'Employees &amp; COBRA Enrollees'!AM686)</f>
        <v/>
      </c>
      <c r="N100" s="202" t="str">
        <f>IF(ISBLANK('Employees &amp; COBRA Enrollees'!AN686),"",'Employees &amp; COBRA Enrollees'!AN686)</f>
        <v/>
      </c>
      <c r="O100" s="202" t="str">
        <f>IF(ISBLANK('Employees &amp; COBRA Enrollees'!AO686),"",'Employees &amp; COBRA Enrollees'!AO686)</f>
        <v/>
      </c>
      <c r="P100" s="202" t="str">
        <f>IF(ISBLANK('Employees &amp; COBRA Enrollees'!AP686),"",'Employees &amp; COBRA Enrollees'!AP686)</f>
        <v/>
      </c>
    </row>
    <row r="101" spans="1:16" ht="15.9" customHeight="1" thickBot="1" x14ac:dyDescent="0.3">
      <c r="A101" s="37"/>
      <c r="B101" s="193" t="str">
        <f>IF(ISBLANK('Employees &amp; COBRA Enrollees'!BR687),"",'Employees &amp; COBRA Enrollees'!BR687)</f>
        <v>Yes</v>
      </c>
      <c r="C101" s="194" t="str">
        <f>IF(ISBLANK('Employees &amp; COBRA Enrollees'!P687),"",'Employees &amp; COBRA Enrollees'!P687)</f>
        <v/>
      </c>
      <c r="D101" s="195" t="str">
        <f>IF(ISBLANK('Employees &amp; COBRA Enrollees'!Q687),"",'Employees &amp; COBRA Enrollees'!Q687)</f>
        <v/>
      </c>
      <c r="E101" s="196" t="str">
        <f>IF(ISBLANK('Employees &amp; COBRA Enrollees'!Y687),"",'Employees &amp; COBRA Enrollees'!Y687)</f>
        <v/>
      </c>
      <c r="F101" s="197" t="str">
        <f>'Employees &amp; COBRA Enrollees'!V687&amp;" "&amp;'Employees &amp; COBRA Enrollees'!U687</f>
        <v xml:space="preserve"> </v>
      </c>
      <c r="G101" s="198" t="str">
        <f>IF(ISBLANK('Employees &amp; COBRA Enrollees'!AQ687),"",'Employees &amp; COBRA Enrollees'!AQ687)</f>
        <v/>
      </c>
      <c r="H101" s="199" t="str">
        <f>IF(ISBLANK('Employees &amp; COBRA Enrollees'!Y687),"",DATEDIF(E101,C101,"y"))</f>
        <v/>
      </c>
      <c r="I101" s="200" t="str">
        <f>IF(ISBLANK('Employees &amp; COBRA Enrollees'!S687),"",'Employees &amp; COBRA Enrollees'!S687)</f>
        <v/>
      </c>
      <c r="J101" s="201" t="str">
        <f>IF(ISBLANK('Employees &amp; COBRA Enrollees'!A687),"",'Employees &amp; COBRA Enrollees'!A687&amp;" "&amp;'Employees &amp; COBRA Enrollees'!B687)</f>
        <v/>
      </c>
      <c r="K101" s="196" t="str">
        <f>IF(ISBLANK('Employees &amp; COBRA Enrollees'!A687),"",'Employees &amp; COBRA Enrollees'!AC687)</f>
        <v/>
      </c>
      <c r="L101" s="196" t="str">
        <f>IF(ISBLANK('Employees &amp; COBRA Enrollees'!Z687),"",'Employees &amp; COBRA Enrollees'!Z687)</f>
        <v/>
      </c>
      <c r="M101" s="202" t="str">
        <f>IF(ISBLANK('Employees &amp; COBRA Enrollees'!AM687),"",'Employees &amp; COBRA Enrollees'!AM687)</f>
        <v/>
      </c>
      <c r="N101" s="202" t="str">
        <f>IF(ISBLANK('Employees &amp; COBRA Enrollees'!AN687),"",'Employees &amp; COBRA Enrollees'!AN687)</f>
        <v/>
      </c>
      <c r="O101" s="202" t="str">
        <f>IF(ISBLANK('Employees &amp; COBRA Enrollees'!AO687),"",'Employees &amp; COBRA Enrollees'!AO687)</f>
        <v/>
      </c>
      <c r="P101" s="202" t="str">
        <f>IF(ISBLANK('Employees &amp; COBRA Enrollees'!AP687),"",'Employees &amp; COBRA Enrollees'!AP687)</f>
        <v/>
      </c>
    </row>
    <row r="102" spans="1:16" ht="15.9" customHeight="1" thickBot="1" x14ac:dyDescent="0.3">
      <c r="A102" s="37"/>
      <c r="B102" s="193" t="str">
        <f>IF(ISBLANK('Employees &amp; COBRA Enrollees'!BR688),"",'Employees &amp; COBRA Enrollees'!BR688)</f>
        <v>Yes</v>
      </c>
      <c r="C102" s="194" t="str">
        <f>IF(ISBLANK('Employees &amp; COBRA Enrollees'!P688),"",'Employees &amp; COBRA Enrollees'!P688)</f>
        <v/>
      </c>
      <c r="D102" s="195" t="str">
        <f>IF(ISBLANK('Employees &amp; COBRA Enrollees'!Q688),"",'Employees &amp; COBRA Enrollees'!Q688)</f>
        <v/>
      </c>
      <c r="E102" s="196" t="str">
        <f>IF(ISBLANK('Employees &amp; COBRA Enrollees'!Y688),"",'Employees &amp; COBRA Enrollees'!Y688)</f>
        <v/>
      </c>
      <c r="F102" s="197" t="str">
        <f>'Employees &amp; COBRA Enrollees'!V688&amp;" "&amp;'Employees &amp; COBRA Enrollees'!U688</f>
        <v xml:space="preserve"> </v>
      </c>
      <c r="G102" s="198" t="str">
        <f>IF(ISBLANK('Employees &amp; COBRA Enrollees'!AQ688),"",'Employees &amp; COBRA Enrollees'!AQ688)</f>
        <v/>
      </c>
      <c r="H102" s="199" t="str">
        <f>IF(ISBLANK('Employees &amp; COBRA Enrollees'!Y688),"",DATEDIF(E102,C102,"y"))</f>
        <v/>
      </c>
      <c r="I102" s="200" t="str">
        <f>IF(ISBLANK('Employees &amp; COBRA Enrollees'!S688),"",'Employees &amp; COBRA Enrollees'!S688)</f>
        <v/>
      </c>
      <c r="J102" s="201" t="str">
        <f>IF(ISBLANK('Employees &amp; COBRA Enrollees'!A688),"",'Employees &amp; COBRA Enrollees'!A688&amp;" "&amp;'Employees &amp; COBRA Enrollees'!B688)</f>
        <v/>
      </c>
      <c r="K102" s="196" t="str">
        <f>IF(ISBLANK('Employees &amp; COBRA Enrollees'!A688),"",'Employees &amp; COBRA Enrollees'!AC688)</f>
        <v/>
      </c>
      <c r="L102" s="196" t="str">
        <f>IF(ISBLANK('Employees &amp; COBRA Enrollees'!Z688),"",'Employees &amp; COBRA Enrollees'!Z688)</f>
        <v/>
      </c>
      <c r="M102" s="202" t="str">
        <f>IF(ISBLANK('Employees &amp; COBRA Enrollees'!AM688),"",'Employees &amp; COBRA Enrollees'!AM688)</f>
        <v/>
      </c>
      <c r="N102" s="202" t="str">
        <f>IF(ISBLANK('Employees &amp; COBRA Enrollees'!AN688),"",'Employees &amp; COBRA Enrollees'!AN688)</f>
        <v/>
      </c>
      <c r="O102" s="202" t="str">
        <f>IF(ISBLANK('Employees &amp; COBRA Enrollees'!AO688),"",'Employees &amp; COBRA Enrollees'!AO688)</f>
        <v/>
      </c>
      <c r="P102" s="202" t="str">
        <f>IF(ISBLANK('Employees &amp; COBRA Enrollees'!AP688),"",'Employees &amp; COBRA Enrollees'!AP688)</f>
        <v/>
      </c>
    </row>
    <row r="103" spans="1:16" ht="15.9" customHeight="1" thickBot="1" x14ac:dyDescent="0.3">
      <c r="A103" s="37"/>
      <c r="B103" s="193" t="str">
        <f>IF(ISBLANK('Employees &amp; COBRA Enrollees'!BR689),"",'Employees &amp; COBRA Enrollees'!BR689)</f>
        <v>Yes</v>
      </c>
      <c r="C103" s="194" t="str">
        <f>IF(ISBLANK('Employees &amp; COBRA Enrollees'!P689),"",'Employees &amp; COBRA Enrollees'!P689)</f>
        <v/>
      </c>
      <c r="D103" s="195" t="str">
        <f>IF(ISBLANK('Employees &amp; COBRA Enrollees'!Q689),"",'Employees &amp; COBRA Enrollees'!Q689)</f>
        <v/>
      </c>
      <c r="E103" s="196" t="str">
        <f>IF(ISBLANK('Employees &amp; COBRA Enrollees'!Y689),"",'Employees &amp; COBRA Enrollees'!Y689)</f>
        <v/>
      </c>
      <c r="F103" s="197" t="str">
        <f>'Employees &amp; COBRA Enrollees'!V689&amp;" "&amp;'Employees &amp; COBRA Enrollees'!U689</f>
        <v xml:space="preserve"> </v>
      </c>
      <c r="G103" s="198" t="str">
        <f>IF(ISBLANK('Employees &amp; COBRA Enrollees'!AQ689),"",'Employees &amp; COBRA Enrollees'!AQ689)</f>
        <v/>
      </c>
      <c r="H103" s="199" t="str">
        <f>IF(ISBLANK('Employees &amp; COBRA Enrollees'!Y689),"",DATEDIF(E103,C103,"y"))</f>
        <v/>
      </c>
      <c r="I103" s="200" t="str">
        <f>IF(ISBLANK('Employees &amp; COBRA Enrollees'!S689),"",'Employees &amp; COBRA Enrollees'!S689)</f>
        <v/>
      </c>
      <c r="J103" s="201" t="str">
        <f>IF(ISBLANK('Employees &amp; COBRA Enrollees'!A689),"",'Employees &amp; COBRA Enrollees'!A689&amp;" "&amp;'Employees &amp; COBRA Enrollees'!B689)</f>
        <v/>
      </c>
      <c r="K103" s="196" t="str">
        <f>IF(ISBLANK('Employees &amp; COBRA Enrollees'!A689),"",'Employees &amp; COBRA Enrollees'!AC689)</f>
        <v/>
      </c>
      <c r="L103" s="196" t="str">
        <f>IF(ISBLANK('Employees &amp; COBRA Enrollees'!Z689),"",'Employees &amp; COBRA Enrollees'!Z689)</f>
        <v/>
      </c>
      <c r="M103" s="202" t="str">
        <f>IF(ISBLANK('Employees &amp; COBRA Enrollees'!AM689),"",'Employees &amp; COBRA Enrollees'!AM689)</f>
        <v/>
      </c>
      <c r="N103" s="202" t="str">
        <f>IF(ISBLANK('Employees &amp; COBRA Enrollees'!AN689),"",'Employees &amp; COBRA Enrollees'!AN689)</f>
        <v/>
      </c>
      <c r="O103" s="202" t="str">
        <f>IF(ISBLANK('Employees &amp; COBRA Enrollees'!AO689),"",'Employees &amp; COBRA Enrollees'!AO689)</f>
        <v/>
      </c>
      <c r="P103" s="202" t="str">
        <f>IF(ISBLANK('Employees &amp; COBRA Enrollees'!AP689),"",'Employees &amp; COBRA Enrollees'!AP689)</f>
        <v/>
      </c>
    </row>
    <row r="104" spans="1:16" ht="15.9" customHeight="1" thickBot="1" x14ac:dyDescent="0.3">
      <c r="A104" s="37"/>
      <c r="B104" s="193" t="str">
        <f>IF(ISBLANK('Employees &amp; COBRA Enrollees'!BR690),"",'Employees &amp; COBRA Enrollees'!BR690)</f>
        <v>Yes</v>
      </c>
      <c r="C104" s="194" t="str">
        <f>IF(ISBLANK('Employees &amp; COBRA Enrollees'!P690),"",'Employees &amp; COBRA Enrollees'!P690)</f>
        <v/>
      </c>
      <c r="D104" s="195" t="str">
        <f>IF(ISBLANK('Employees &amp; COBRA Enrollees'!Q690),"",'Employees &amp; COBRA Enrollees'!Q690)</f>
        <v/>
      </c>
      <c r="E104" s="196" t="str">
        <f>IF(ISBLANK('Employees &amp; COBRA Enrollees'!Y690),"",'Employees &amp; COBRA Enrollees'!Y690)</f>
        <v/>
      </c>
      <c r="F104" s="197" t="str">
        <f>'Employees &amp; COBRA Enrollees'!V690&amp;" "&amp;'Employees &amp; COBRA Enrollees'!U690</f>
        <v xml:space="preserve"> </v>
      </c>
      <c r="G104" s="198" t="str">
        <f>IF(ISBLANK('Employees &amp; COBRA Enrollees'!AQ690),"",'Employees &amp; COBRA Enrollees'!AQ690)</f>
        <v/>
      </c>
      <c r="H104" s="199" t="str">
        <f>IF(ISBLANK('Employees &amp; COBRA Enrollees'!Y690),"",DATEDIF(E104,C104,"y"))</f>
        <v/>
      </c>
      <c r="I104" s="200" t="str">
        <f>IF(ISBLANK('Employees &amp; COBRA Enrollees'!S690),"",'Employees &amp; COBRA Enrollees'!S690)</f>
        <v/>
      </c>
      <c r="J104" s="201" t="str">
        <f>IF(ISBLANK('Employees &amp; COBRA Enrollees'!A690),"",'Employees &amp; COBRA Enrollees'!A690&amp;" "&amp;'Employees &amp; COBRA Enrollees'!B690)</f>
        <v/>
      </c>
      <c r="K104" s="196" t="str">
        <f>IF(ISBLANK('Employees &amp; COBRA Enrollees'!A690),"",'Employees &amp; COBRA Enrollees'!AC690)</f>
        <v/>
      </c>
      <c r="L104" s="196" t="str">
        <f>IF(ISBLANK('Employees &amp; COBRA Enrollees'!Z690),"",'Employees &amp; COBRA Enrollees'!Z690)</f>
        <v/>
      </c>
      <c r="M104" s="202" t="str">
        <f>IF(ISBLANK('Employees &amp; COBRA Enrollees'!AM690),"",'Employees &amp; COBRA Enrollees'!AM690)</f>
        <v/>
      </c>
      <c r="N104" s="202" t="str">
        <f>IF(ISBLANK('Employees &amp; COBRA Enrollees'!AN690),"",'Employees &amp; COBRA Enrollees'!AN690)</f>
        <v/>
      </c>
      <c r="O104" s="202" t="str">
        <f>IF(ISBLANK('Employees &amp; COBRA Enrollees'!AO690),"",'Employees &amp; COBRA Enrollees'!AO690)</f>
        <v/>
      </c>
      <c r="P104" s="202" t="str">
        <f>IF(ISBLANK('Employees &amp; COBRA Enrollees'!AP690),"",'Employees &amp; COBRA Enrollees'!AP690)</f>
        <v/>
      </c>
    </row>
    <row r="105" spans="1:16" ht="15.9" customHeight="1" thickBot="1" x14ac:dyDescent="0.3">
      <c r="A105" s="37"/>
      <c r="B105" s="193" t="str">
        <f>IF(ISBLANK('Employees &amp; COBRA Enrollees'!BR691),"",'Employees &amp; COBRA Enrollees'!BR691)</f>
        <v>Yes</v>
      </c>
      <c r="C105" s="194" t="str">
        <f>IF(ISBLANK('Employees &amp; COBRA Enrollees'!P691),"",'Employees &amp; COBRA Enrollees'!P691)</f>
        <v/>
      </c>
      <c r="D105" s="195" t="str">
        <f>IF(ISBLANK('Employees &amp; COBRA Enrollees'!Q691),"",'Employees &amp; COBRA Enrollees'!Q691)</f>
        <v/>
      </c>
      <c r="E105" s="196" t="str">
        <f>IF(ISBLANK('Employees &amp; COBRA Enrollees'!Y691),"",'Employees &amp; COBRA Enrollees'!Y691)</f>
        <v/>
      </c>
      <c r="F105" s="197" t="str">
        <f>'Employees &amp; COBRA Enrollees'!V691&amp;" "&amp;'Employees &amp; COBRA Enrollees'!U691</f>
        <v xml:space="preserve"> </v>
      </c>
      <c r="G105" s="198" t="str">
        <f>IF(ISBLANK('Employees &amp; COBRA Enrollees'!AQ691),"",'Employees &amp; COBRA Enrollees'!AQ691)</f>
        <v/>
      </c>
      <c r="H105" s="199" t="str">
        <f>IF(ISBLANK('Employees &amp; COBRA Enrollees'!Y691),"",DATEDIF(E105,C105,"y"))</f>
        <v/>
      </c>
      <c r="I105" s="200" t="str">
        <f>IF(ISBLANK('Employees &amp; COBRA Enrollees'!S691),"",'Employees &amp; COBRA Enrollees'!S691)</f>
        <v/>
      </c>
      <c r="J105" s="201" t="str">
        <f>IF(ISBLANK('Employees &amp; COBRA Enrollees'!A691),"",'Employees &amp; COBRA Enrollees'!A691&amp;" "&amp;'Employees &amp; COBRA Enrollees'!B691)</f>
        <v/>
      </c>
      <c r="K105" s="196" t="str">
        <f>IF(ISBLANK('Employees &amp; COBRA Enrollees'!A691),"",'Employees &amp; COBRA Enrollees'!AC691)</f>
        <v/>
      </c>
      <c r="L105" s="196" t="str">
        <f>IF(ISBLANK('Employees &amp; COBRA Enrollees'!Z691),"",'Employees &amp; COBRA Enrollees'!Z691)</f>
        <v/>
      </c>
      <c r="M105" s="202" t="str">
        <f>IF(ISBLANK('Employees &amp; COBRA Enrollees'!AM691),"",'Employees &amp; COBRA Enrollees'!AM691)</f>
        <v/>
      </c>
      <c r="N105" s="202" t="str">
        <f>IF(ISBLANK('Employees &amp; COBRA Enrollees'!AN691),"",'Employees &amp; COBRA Enrollees'!AN691)</f>
        <v/>
      </c>
      <c r="O105" s="202" t="str">
        <f>IF(ISBLANK('Employees &amp; COBRA Enrollees'!AO691),"",'Employees &amp; COBRA Enrollees'!AO691)</f>
        <v/>
      </c>
      <c r="P105" s="202" t="str">
        <f>IF(ISBLANK('Employees &amp; COBRA Enrollees'!AP691),"",'Employees &amp; COBRA Enrollees'!AP691)</f>
        <v/>
      </c>
    </row>
    <row r="106" spans="1:16" ht="15.9" customHeight="1" thickBot="1" x14ac:dyDescent="0.3">
      <c r="A106" s="37"/>
      <c r="B106" s="193" t="str">
        <f>IF(ISBLANK('Employees &amp; COBRA Enrollees'!BR692),"",'Employees &amp; COBRA Enrollees'!BR692)</f>
        <v>Yes</v>
      </c>
      <c r="C106" s="194" t="str">
        <f>IF(ISBLANK('Employees &amp; COBRA Enrollees'!P692),"",'Employees &amp; COBRA Enrollees'!P692)</f>
        <v/>
      </c>
      <c r="D106" s="195" t="str">
        <f>IF(ISBLANK('Employees &amp; COBRA Enrollees'!Q692),"",'Employees &amp; COBRA Enrollees'!Q692)</f>
        <v/>
      </c>
      <c r="E106" s="196" t="str">
        <f>IF(ISBLANK('Employees &amp; COBRA Enrollees'!Y692),"",'Employees &amp; COBRA Enrollees'!Y692)</f>
        <v/>
      </c>
      <c r="F106" s="197" t="str">
        <f>'Employees &amp; COBRA Enrollees'!V692&amp;" "&amp;'Employees &amp; COBRA Enrollees'!U692</f>
        <v xml:space="preserve"> </v>
      </c>
      <c r="G106" s="198" t="str">
        <f>IF(ISBLANK('Employees &amp; COBRA Enrollees'!AQ692),"",'Employees &amp; COBRA Enrollees'!AQ692)</f>
        <v/>
      </c>
      <c r="H106" s="199" t="str">
        <f>IF(ISBLANK('Employees &amp; COBRA Enrollees'!Y692),"",DATEDIF(E106,C106,"y"))</f>
        <v/>
      </c>
      <c r="I106" s="200" t="str">
        <f>IF(ISBLANK('Employees &amp; COBRA Enrollees'!S692),"",'Employees &amp; COBRA Enrollees'!S692)</f>
        <v/>
      </c>
      <c r="J106" s="201" t="str">
        <f>IF(ISBLANK('Employees &amp; COBRA Enrollees'!A692),"",'Employees &amp; COBRA Enrollees'!A692&amp;" "&amp;'Employees &amp; COBRA Enrollees'!B692)</f>
        <v/>
      </c>
      <c r="K106" s="196" t="str">
        <f>IF(ISBLANK('Employees &amp; COBRA Enrollees'!A692),"",'Employees &amp; COBRA Enrollees'!AC692)</f>
        <v/>
      </c>
      <c r="L106" s="196" t="str">
        <f>IF(ISBLANK('Employees &amp; COBRA Enrollees'!Z692),"",'Employees &amp; COBRA Enrollees'!Z692)</f>
        <v/>
      </c>
      <c r="M106" s="202" t="str">
        <f>IF(ISBLANK('Employees &amp; COBRA Enrollees'!AM692),"",'Employees &amp; COBRA Enrollees'!AM692)</f>
        <v/>
      </c>
      <c r="N106" s="202" t="str">
        <f>IF(ISBLANK('Employees &amp; COBRA Enrollees'!AN692),"",'Employees &amp; COBRA Enrollees'!AN692)</f>
        <v/>
      </c>
      <c r="O106" s="202" t="str">
        <f>IF(ISBLANK('Employees &amp; COBRA Enrollees'!AO692),"",'Employees &amp; COBRA Enrollees'!AO692)</f>
        <v/>
      </c>
      <c r="P106" s="202" t="str">
        <f>IF(ISBLANK('Employees &amp; COBRA Enrollees'!AP692),"",'Employees &amp; COBRA Enrollees'!AP692)</f>
        <v/>
      </c>
    </row>
    <row r="107" spans="1:16" ht="15.9" customHeight="1" thickBot="1" x14ac:dyDescent="0.3">
      <c r="A107" s="37"/>
      <c r="B107" s="193" t="str">
        <f>IF(ISBLANK('Employees &amp; COBRA Enrollees'!BR693),"",'Employees &amp; COBRA Enrollees'!BR693)</f>
        <v>Yes</v>
      </c>
      <c r="C107" s="194" t="str">
        <f>IF(ISBLANK('Employees &amp; COBRA Enrollees'!P693),"",'Employees &amp; COBRA Enrollees'!P693)</f>
        <v/>
      </c>
      <c r="D107" s="195" t="str">
        <f>IF(ISBLANK('Employees &amp; COBRA Enrollees'!Q693),"",'Employees &amp; COBRA Enrollees'!Q693)</f>
        <v/>
      </c>
      <c r="E107" s="196" t="str">
        <f>IF(ISBLANK('Employees &amp; COBRA Enrollees'!Y693),"",'Employees &amp; COBRA Enrollees'!Y693)</f>
        <v/>
      </c>
      <c r="F107" s="197" t="str">
        <f>'Employees &amp; COBRA Enrollees'!V693&amp;" "&amp;'Employees &amp; COBRA Enrollees'!U693</f>
        <v xml:space="preserve"> </v>
      </c>
      <c r="G107" s="198" t="str">
        <f>IF(ISBLANK('Employees &amp; COBRA Enrollees'!AQ693),"",'Employees &amp; COBRA Enrollees'!AQ693)</f>
        <v/>
      </c>
      <c r="H107" s="199" t="str">
        <f>IF(ISBLANK('Employees &amp; COBRA Enrollees'!Y693),"",DATEDIF(E107,C107,"y"))</f>
        <v/>
      </c>
      <c r="I107" s="200" t="str">
        <f>IF(ISBLANK('Employees &amp; COBRA Enrollees'!S693),"",'Employees &amp; COBRA Enrollees'!S693)</f>
        <v/>
      </c>
      <c r="J107" s="201" t="str">
        <f>IF(ISBLANK('Employees &amp; COBRA Enrollees'!A693),"",'Employees &amp; COBRA Enrollees'!A693&amp;" "&amp;'Employees &amp; COBRA Enrollees'!B693)</f>
        <v/>
      </c>
      <c r="K107" s="196" t="str">
        <f>IF(ISBLANK('Employees &amp; COBRA Enrollees'!A693),"",'Employees &amp; COBRA Enrollees'!AC693)</f>
        <v/>
      </c>
      <c r="L107" s="196" t="str">
        <f>IF(ISBLANK('Employees &amp; COBRA Enrollees'!Z693),"",'Employees &amp; COBRA Enrollees'!Z693)</f>
        <v/>
      </c>
      <c r="M107" s="202" t="str">
        <f>IF(ISBLANK('Employees &amp; COBRA Enrollees'!AM693),"",'Employees &amp; COBRA Enrollees'!AM693)</f>
        <v/>
      </c>
      <c r="N107" s="202" t="str">
        <f>IF(ISBLANK('Employees &amp; COBRA Enrollees'!AN693),"",'Employees &amp; COBRA Enrollees'!AN693)</f>
        <v/>
      </c>
      <c r="O107" s="202" t="str">
        <f>IF(ISBLANK('Employees &amp; COBRA Enrollees'!AO693),"",'Employees &amp; COBRA Enrollees'!AO693)</f>
        <v/>
      </c>
      <c r="P107" s="202" t="str">
        <f>IF(ISBLANK('Employees &amp; COBRA Enrollees'!AP693),"",'Employees &amp; COBRA Enrollees'!AP693)</f>
        <v/>
      </c>
    </row>
    <row r="108" spans="1:16" ht="15.9" customHeight="1" thickBot="1" x14ac:dyDescent="0.3">
      <c r="A108" s="37"/>
      <c r="B108" s="193" t="str">
        <f>IF(ISBLANK('Employees &amp; COBRA Enrollees'!BR694),"",'Employees &amp; COBRA Enrollees'!BR694)</f>
        <v>Yes</v>
      </c>
      <c r="C108" s="194" t="str">
        <f>IF(ISBLANK('Employees &amp; COBRA Enrollees'!P694),"",'Employees &amp; COBRA Enrollees'!P694)</f>
        <v/>
      </c>
      <c r="D108" s="195" t="str">
        <f>IF(ISBLANK('Employees &amp; COBRA Enrollees'!Q694),"",'Employees &amp; COBRA Enrollees'!Q694)</f>
        <v/>
      </c>
      <c r="E108" s="196" t="str">
        <f>IF(ISBLANK('Employees &amp; COBRA Enrollees'!Y694),"",'Employees &amp; COBRA Enrollees'!Y694)</f>
        <v/>
      </c>
      <c r="F108" s="197" t="str">
        <f>'Employees &amp; COBRA Enrollees'!V694&amp;" "&amp;'Employees &amp; COBRA Enrollees'!U694</f>
        <v xml:space="preserve"> </v>
      </c>
      <c r="G108" s="198" t="str">
        <f>IF(ISBLANK('Employees &amp; COBRA Enrollees'!AQ694),"",'Employees &amp; COBRA Enrollees'!AQ694)</f>
        <v/>
      </c>
      <c r="H108" s="199" t="str">
        <f>IF(ISBLANK('Employees &amp; COBRA Enrollees'!Y694),"",DATEDIF(E108,C108,"y"))</f>
        <v/>
      </c>
      <c r="I108" s="200" t="str">
        <f>IF(ISBLANK('Employees &amp; COBRA Enrollees'!S694),"",'Employees &amp; COBRA Enrollees'!S694)</f>
        <v/>
      </c>
      <c r="J108" s="201" t="str">
        <f>IF(ISBLANK('Employees &amp; COBRA Enrollees'!A694),"",'Employees &amp; COBRA Enrollees'!A694&amp;" "&amp;'Employees &amp; COBRA Enrollees'!B694)</f>
        <v/>
      </c>
      <c r="K108" s="196" t="str">
        <f>IF(ISBLANK('Employees &amp; COBRA Enrollees'!A694),"",'Employees &amp; COBRA Enrollees'!AC694)</f>
        <v/>
      </c>
      <c r="L108" s="196" t="str">
        <f>IF(ISBLANK('Employees &amp; COBRA Enrollees'!Z694),"",'Employees &amp; COBRA Enrollees'!Z694)</f>
        <v/>
      </c>
      <c r="M108" s="202" t="str">
        <f>IF(ISBLANK('Employees &amp; COBRA Enrollees'!AM694),"",'Employees &amp; COBRA Enrollees'!AM694)</f>
        <v/>
      </c>
      <c r="N108" s="202" t="str">
        <f>IF(ISBLANK('Employees &amp; COBRA Enrollees'!AN694),"",'Employees &amp; COBRA Enrollees'!AN694)</f>
        <v/>
      </c>
      <c r="O108" s="202" t="str">
        <f>IF(ISBLANK('Employees &amp; COBRA Enrollees'!AO694),"",'Employees &amp; COBRA Enrollees'!AO694)</f>
        <v/>
      </c>
      <c r="P108" s="202" t="str">
        <f>IF(ISBLANK('Employees &amp; COBRA Enrollees'!AP694),"",'Employees &amp; COBRA Enrollees'!AP694)</f>
        <v/>
      </c>
    </row>
    <row r="109" spans="1:16" ht="15.9" customHeight="1" thickBot="1" x14ac:dyDescent="0.3">
      <c r="A109" s="37"/>
      <c r="B109" s="193" t="str">
        <f>IF(ISBLANK('Employees &amp; COBRA Enrollees'!BR695),"",'Employees &amp; COBRA Enrollees'!BR695)</f>
        <v>Yes</v>
      </c>
      <c r="C109" s="194" t="str">
        <f>IF(ISBLANK('Employees &amp; COBRA Enrollees'!P695),"",'Employees &amp; COBRA Enrollees'!P695)</f>
        <v/>
      </c>
      <c r="D109" s="195" t="str">
        <f>IF(ISBLANK('Employees &amp; COBRA Enrollees'!Q695),"",'Employees &amp; COBRA Enrollees'!Q695)</f>
        <v/>
      </c>
      <c r="E109" s="196" t="str">
        <f>IF(ISBLANK('Employees &amp; COBRA Enrollees'!Y695),"",'Employees &amp; COBRA Enrollees'!Y695)</f>
        <v/>
      </c>
      <c r="F109" s="197" t="str">
        <f>'Employees &amp; COBRA Enrollees'!V695&amp;" "&amp;'Employees &amp; COBRA Enrollees'!U695</f>
        <v xml:space="preserve"> </v>
      </c>
      <c r="G109" s="198" t="str">
        <f>IF(ISBLANK('Employees &amp; COBRA Enrollees'!AQ695),"",'Employees &amp; COBRA Enrollees'!AQ695)</f>
        <v/>
      </c>
      <c r="H109" s="199" t="str">
        <f>IF(ISBLANK('Employees &amp; COBRA Enrollees'!Y695),"",DATEDIF(E109,C109,"y"))</f>
        <v/>
      </c>
      <c r="I109" s="200" t="str">
        <f>IF(ISBLANK('Employees &amp; COBRA Enrollees'!S695),"",'Employees &amp; COBRA Enrollees'!S695)</f>
        <v/>
      </c>
      <c r="J109" s="201" t="str">
        <f>IF(ISBLANK('Employees &amp; COBRA Enrollees'!A695),"",'Employees &amp; COBRA Enrollees'!A695&amp;" "&amp;'Employees &amp; COBRA Enrollees'!B695)</f>
        <v/>
      </c>
      <c r="K109" s="196" t="str">
        <f>IF(ISBLANK('Employees &amp; COBRA Enrollees'!A695),"",'Employees &amp; COBRA Enrollees'!AC695)</f>
        <v/>
      </c>
      <c r="L109" s="196" t="str">
        <f>IF(ISBLANK('Employees &amp; COBRA Enrollees'!Z695),"",'Employees &amp; COBRA Enrollees'!Z695)</f>
        <v/>
      </c>
      <c r="M109" s="202" t="str">
        <f>IF(ISBLANK('Employees &amp; COBRA Enrollees'!AM695),"",'Employees &amp; COBRA Enrollees'!AM695)</f>
        <v/>
      </c>
      <c r="N109" s="202" t="str">
        <f>IF(ISBLANK('Employees &amp; COBRA Enrollees'!AN695),"",'Employees &amp; COBRA Enrollees'!AN695)</f>
        <v/>
      </c>
      <c r="O109" s="202" t="str">
        <f>IF(ISBLANK('Employees &amp; COBRA Enrollees'!AO695),"",'Employees &amp; COBRA Enrollees'!AO695)</f>
        <v/>
      </c>
      <c r="P109" s="202" t="str">
        <f>IF(ISBLANK('Employees &amp; COBRA Enrollees'!AP695),"",'Employees &amp; COBRA Enrollees'!AP695)</f>
        <v/>
      </c>
    </row>
    <row r="110" spans="1:16" ht="15.9" customHeight="1" thickBot="1" x14ac:dyDescent="0.3">
      <c r="A110" s="37"/>
      <c r="B110" s="193" t="str">
        <f>IF(ISBLANK('Employees &amp; COBRA Enrollees'!BR696),"",'Employees &amp; COBRA Enrollees'!BR696)</f>
        <v>Yes</v>
      </c>
      <c r="C110" s="194" t="str">
        <f>IF(ISBLANK('Employees &amp; COBRA Enrollees'!P696),"",'Employees &amp; COBRA Enrollees'!P696)</f>
        <v/>
      </c>
      <c r="D110" s="195" t="str">
        <f>IF(ISBLANK('Employees &amp; COBRA Enrollees'!Q696),"",'Employees &amp; COBRA Enrollees'!Q696)</f>
        <v/>
      </c>
      <c r="E110" s="196" t="str">
        <f>IF(ISBLANK('Employees &amp; COBRA Enrollees'!Y696),"",'Employees &amp; COBRA Enrollees'!Y696)</f>
        <v/>
      </c>
      <c r="F110" s="197" t="str">
        <f>'Employees &amp; COBRA Enrollees'!V696&amp;" "&amp;'Employees &amp; COBRA Enrollees'!U696</f>
        <v xml:space="preserve"> </v>
      </c>
      <c r="G110" s="198" t="str">
        <f>IF(ISBLANK('Employees &amp; COBRA Enrollees'!AQ696),"",'Employees &amp; COBRA Enrollees'!AQ696)</f>
        <v/>
      </c>
      <c r="H110" s="199" t="str">
        <f>IF(ISBLANK('Employees &amp; COBRA Enrollees'!Y696),"",DATEDIF(E110,C110,"y"))</f>
        <v/>
      </c>
      <c r="I110" s="200" t="str">
        <f>IF(ISBLANK('Employees &amp; COBRA Enrollees'!S696),"",'Employees &amp; COBRA Enrollees'!S696)</f>
        <v/>
      </c>
      <c r="J110" s="201" t="str">
        <f>IF(ISBLANK('Employees &amp; COBRA Enrollees'!A696),"",'Employees &amp; COBRA Enrollees'!A696&amp;" "&amp;'Employees &amp; COBRA Enrollees'!B696)</f>
        <v/>
      </c>
      <c r="K110" s="196" t="str">
        <f>IF(ISBLANK('Employees &amp; COBRA Enrollees'!A696),"",'Employees &amp; COBRA Enrollees'!AC696)</f>
        <v/>
      </c>
      <c r="L110" s="196" t="str">
        <f>IF(ISBLANK('Employees &amp; COBRA Enrollees'!Z696),"",'Employees &amp; COBRA Enrollees'!Z696)</f>
        <v/>
      </c>
      <c r="M110" s="202" t="str">
        <f>IF(ISBLANK('Employees &amp; COBRA Enrollees'!AM696),"",'Employees &amp; COBRA Enrollees'!AM696)</f>
        <v/>
      </c>
      <c r="N110" s="202" t="str">
        <f>IF(ISBLANK('Employees &amp; COBRA Enrollees'!AN696),"",'Employees &amp; COBRA Enrollees'!AN696)</f>
        <v/>
      </c>
      <c r="O110" s="202" t="str">
        <f>IF(ISBLANK('Employees &amp; COBRA Enrollees'!AO696),"",'Employees &amp; COBRA Enrollees'!AO696)</f>
        <v/>
      </c>
      <c r="P110" s="202" t="str">
        <f>IF(ISBLANK('Employees &amp; COBRA Enrollees'!AP696),"",'Employees &amp; COBRA Enrollees'!AP696)</f>
        <v/>
      </c>
    </row>
    <row r="111" spans="1:16" ht="15.9" customHeight="1" thickBot="1" x14ac:dyDescent="0.3">
      <c r="A111" s="37"/>
      <c r="B111" s="193" t="str">
        <f>IF(ISBLANK('Employees &amp; COBRA Enrollees'!BR697),"",'Employees &amp; COBRA Enrollees'!BR697)</f>
        <v>Yes</v>
      </c>
      <c r="C111" s="194" t="str">
        <f>IF(ISBLANK('Employees &amp; COBRA Enrollees'!P697),"",'Employees &amp; COBRA Enrollees'!P697)</f>
        <v/>
      </c>
      <c r="D111" s="195" t="str">
        <f>IF(ISBLANK('Employees &amp; COBRA Enrollees'!Q697),"",'Employees &amp; COBRA Enrollees'!Q697)</f>
        <v/>
      </c>
      <c r="E111" s="196" t="str">
        <f>IF(ISBLANK('Employees &amp; COBRA Enrollees'!Y697),"",'Employees &amp; COBRA Enrollees'!Y697)</f>
        <v/>
      </c>
      <c r="F111" s="197" t="str">
        <f>'Employees &amp; COBRA Enrollees'!V697&amp;" "&amp;'Employees &amp; COBRA Enrollees'!U697</f>
        <v xml:space="preserve"> </v>
      </c>
      <c r="G111" s="198" t="str">
        <f>IF(ISBLANK('Employees &amp; COBRA Enrollees'!AQ697),"",'Employees &amp; COBRA Enrollees'!AQ697)</f>
        <v/>
      </c>
      <c r="H111" s="199" t="str">
        <f>IF(ISBLANK('Employees &amp; COBRA Enrollees'!Y697),"",DATEDIF(E111,C111,"y"))</f>
        <v/>
      </c>
      <c r="I111" s="200" t="str">
        <f>IF(ISBLANK('Employees &amp; COBRA Enrollees'!S697),"",'Employees &amp; COBRA Enrollees'!S697)</f>
        <v/>
      </c>
      <c r="J111" s="201" t="str">
        <f>IF(ISBLANK('Employees &amp; COBRA Enrollees'!A697),"",'Employees &amp; COBRA Enrollees'!A697&amp;" "&amp;'Employees &amp; COBRA Enrollees'!B697)</f>
        <v/>
      </c>
      <c r="K111" s="196" t="str">
        <f>IF(ISBLANK('Employees &amp; COBRA Enrollees'!A697),"",'Employees &amp; COBRA Enrollees'!AC697)</f>
        <v/>
      </c>
      <c r="L111" s="196" t="str">
        <f>IF(ISBLANK('Employees &amp; COBRA Enrollees'!Z697),"",'Employees &amp; COBRA Enrollees'!Z697)</f>
        <v/>
      </c>
      <c r="M111" s="202" t="str">
        <f>IF(ISBLANK('Employees &amp; COBRA Enrollees'!AM697),"",'Employees &amp; COBRA Enrollees'!AM697)</f>
        <v/>
      </c>
      <c r="N111" s="202" t="str">
        <f>IF(ISBLANK('Employees &amp; COBRA Enrollees'!AN697),"",'Employees &amp; COBRA Enrollees'!AN697)</f>
        <v/>
      </c>
      <c r="O111" s="202" t="str">
        <f>IF(ISBLANK('Employees &amp; COBRA Enrollees'!AO697),"",'Employees &amp; COBRA Enrollees'!AO697)</f>
        <v/>
      </c>
      <c r="P111" s="202" t="str">
        <f>IF(ISBLANK('Employees &amp; COBRA Enrollees'!AP697),"",'Employees &amp; COBRA Enrollees'!AP697)</f>
        <v/>
      </c>
    </row>
    <row r="112" spans="1:16" ht="15.9" customHeight="1" thickBot="1" x14ac:dyDescent="0.3">
      <c r="A112" s="37"/>
      <c r="B112" s="193" t="str">
        <f>IF(ISBLANK('Employees &amp; COBRA Enrollees'!BR698),"",'Employees &amp; COBRA Enrollees'!BR698)</f>
        <v>Yes</v>
      </c>
      <c r="C112" s="194" t="str">
        <f>IF(ISBLANK('Employees &amp; COBRA Enrollees'!P698),"",'Employees &amp; COBRA Enrollees'!P698)</f>
        <v/>
      </c>
      <c r="D112" s="195" t="str">
        <f>IF(ISBLANK('Employees &amp; COBRA Enrollees'!Q698),"",'Employees &amp; COBRA Enrollees'!Q698)</f>
        <v/>
      </c>
      <c r="E112" s="196" t="str">
        <f>IF(ISBLANK('Employees &amp; COBRA Enrollees'!Y698),"",'Employees &amp; COBRA Enrollees'!Y698)</f>
        <v/>
      </c>
      <c r="F112" s="197" t="str">
        <f>'Employees &amp; COBRA Enrollees'!V698&amp;" "&amp;'Employees &amp; COBRA Enrollees'!U698</f>
        <v xml:space="preserve"> </v>
      </c>
      <c r="G112" s="198" t="str">
        <f>IF(ISBLANK('Employees &amp; COBRA Enrollees'!AQ698),"",'Employees &amp; COBRA Enrollees'!AQ698)</f>
        <v/>
      </c>
      <c r="H112" s="199" t="str">
        <f>IF(ISBLANK('Employees &amp; COBRA Enrollees'!Y698),"",DATEDIF(E112,C112,"y"))</f>
        <v/>
      </c>
      <c r="I112" s="200" t="str">
        <f>IF(ISBLANK('Employees &amp; COBRA Enrollees'!S698),"",'Employees &amp; COBRA Enrollees'!S698)</f>
        <v/>
      </c>
      <c r="J112" s="201" t="str">
        <f>IF(ISBLANK('Employees &amp; COBRA Enrollees'!A698),"",'Employees &amp; COBRA Enrollees'!A698&amp;" "&amp;'Employees &amp; COBRA Enrollees'!B698)</f>
        <v/>
      </c>
      <c r="K112" s="196" t="str">
        <f>IF(ISBLANK('Employees &amp; COBRA Enrollees'!A698),"",'Employees &amp; COBRA Enrollees'!AC698)</f>
        <v/>
      </c>
      <c r="L112" s="196" t="str">
        <f>IF(ISBLANK('Employees &amp; COBRA Enrollees'!Z698),"",'Employees &amp; COBRA Enrollees'!Z698)</f>
        <v/>
      </c>
      <c r="M112" s="202" t="str">
        <f>IF(ISBLANK('Employees &amp; COBRA Enrollees'!AM698),"",'Employees &amp; COBRA Enrollees'!AM698)</f>
        <v/>
      </c>
      <c r="N112" s="202" t="str">
        <f>IF(ISBLANK('Employees &amp; COBRA Enrollees'!AN698),"",'Employees &amp; COBRA Enrollees'!AN698)</f>
        <v/>
      </c>
      <c r="O112" s="202" t="str">
        <f>IF(ISBLANK('Employees &amp; COBRA Enrollees'!AO698),"",'Employees &amp; COBRA Enrollees'!AO698)</f>
        <v/>
      </c>
      <c r="P112" s="202" t="str">
        <f>IF(ISBLANK('Employees &amp; COBRA Enrollees'!AP698),"",'Employees &amp; COBRA Enrollees'!AP698)</f>
        <v/>
      </c>
    </row>
    <row r="113" spans="1:16" ht="15.9" customHeight="1" thickBot="1" x14ac:dyDescent="0.3">
      <c r="A113" s="37"/>
      <c r="B113" s="193" t="str">
        <f>IF(ISBLANK('Employees &amp; COBRA Enrollees'!BR699),"",'Employees &amp; COBRA Enrollees'!BR699)</f>
        <v>Yes</v>
      </c>
      <c r="C113" s="194" t="str">
        <f>IF(ISBLANK('Employees &amp; COBRA Enrollees'!P699),"",'Employees &amp; COBRA Enrollees'!P699)</f>
        <v/>
      </c>
      <c r="D113" s="195" t="str">
        <f>IF(ISBLANK('Employees &amp; COBRA Enrollees'!Q699),"",'Employees &amp; COBRA Enrollees'!Q699)</f>
        <v/>
      </c>
      <c r="E113" s="196" t="str">
        <f>IF(ISBLANK('Employees &amp; COBRA Enrollees'!Y699),"",'Employees &amp; COBRA Enrollees'!Y699)</f>
        <v/>
      </c>
      <c r="F113" s="197" t="str">
        <f>'Employees &amp; COBRA Enrollees'!V699&amp;" "&amp;'Employees &amp; COBRA Enrollees'!U699</f>
        <v xml:space="preserve"> </v>
      </c>
      <c r="G113" s="198" t="str">
        <f>IF(ISBLANK('Employees &amp; COBRA Enrollees'!AQ699),"",'Employees &amp; COBRA Enrollees'!AQ699)</f>
        <v/>
      </c>
      <c r="H113" s="199" t="str">
        <f>IF(ISBLANK('Employees &amp; COBRA Enrollees'!Y699),"",DATEDIF(E113,C113,"y"))</f>
        <v/>
      </c>
      <c r="I113" s="200" t="str">
        <f>IF(ISBLANK('Employees &amp; COBRA Enrollees'!S699),"",'Employees &amp; COBRA Enrollees'!S699)</f>
        <v/>
      </c>
      <c r="J113" s="201" t="str">
        <f>IF(ISBLANK('Employees &amp; COBRA Enrollees'!A699),"",'Employees &amp; COBRA Enrollees'!A699&amp;" "&amp;'Employees &amp; COBRA Enrollees'!B699)</f>
        <v/>
      </c>
      <c r="K113" s="196" t="str">
        <f>IF(ISBLANK('Employees &amp; COBRA Enrollees'!A699),"",'Employees &amp; COBRA Enrollees'!AC699)</f>
        <v/>
      </c>
      <c r="L113" s="196" t="str">
        <f>IF(ISBLANK('Employees &amp; COBRA Enrollees'!Z699),"",'Employees &amp; COBRA Enrollees'!Z699)</f>
        <v/>
      </c>
      <c r="M113" s="202" t="str">
        <f>IF(ISBLANK('Employees &amp; COBRA Enrollees'!AM699),"",'Employees &amp; COBRA Enrollees'!AM699)</f>
        <v/>
      </c>
      <c r="N113" s="202" t="str">
        <f>IF(ISBLANK('Employees &amp; COBRA Enrollees'!AN699),"",'Employees &amp; COBRA Enrollees'!AN699)</f>
        <v/>
      </c>
      <c r="O113" s="202" t="str">
        <f>IF(ISBLANK('Employees &amp; COBRA Enrollees'!AO699),"",'Employees &amp; COBRA Enrollees'!AO699)</f>
        <v/>
      </c>
      <c r="P113" s="202" t="str">
        <f>IF(ISBLANK('Employees &amp; COBRA Enrollees'!AP699),"",'Employees &amp; COBRA Enrollees'!AP699)</f>
        <v/>
      </c>
    </row>
    <row r="114" spans="1:16" ht="15.9" customHeight="1" thickBot="1" x14ac:dyDescent="0.3">
      <c r="A114" s="37"/>
      <c r="B114" s="193" t="str">
        <f>IF(ISBLANK('Employees &amp; COBRA Enrollees'!BR700),"",'Employees &amp; COBRA Enrollees'!BR700)</f>
        <v>Yes</v>
      </c>
      <c r="C114" s="194" t="str">
        <f>IF(ISBLANK('Employees &amp; COBRA Enrollees'!P700),"",'Employees &amp; COBRA Enrollees'!P700)</f>
        <v/>
      </c>
      <c r="D114" s="195" t="str">
        <f>IF(ISBLANK('Employees &amp; COBRA Enrollees'!Q700),"",'Employees &amp; COBRA Enrollees'!Q700)</f>
        <v/>
      </c>
      <c r="E114" s="196" t="str">
        <f>IF(ISBLANK('Employees &amp; COBRA Enrollees'!Y700),"",'Employees &amp; COBRA Enrollees'!Y700)</f>
        <v/>
      </c>
      <c r="F114" s="197" t="str">
        <f>'Employees &amp; COBRA Enrollees'!V700&amp;" "&amp;'Employees &amp; COBRA Enrollees'!U700</f>
        <v xml:space="preserve"> </v>
      </c>
      <c r="G114" s="198" t="str">
        <f>IF(ISBLANK('Employees &amp; COBRA Enrollees'!AQ700),"",'Employees &amp; COBRA Enrollees'!AQ700)</f>
        <v/>
      </c>
      <c r="H114" s="199" t="str">
        <f>IF(ISBLANK('Employees &amp; COBRA Enrollees'!Y700),"",DATEDIF(E114,C114,"y"))</f>
        <v/>
      </c>
      <c r="I114" s="200" t="str">
        <f>IF(ISBLANK('Employees &amp; COBRA Enrollees'!S700),"",'Employees &amp; COBRA Enrollees'!S700)</f>
        <v/>
      </c>
      <c r="J114" s="201" t="str">
        <f>IF(ISBLANK('Employees &amp; COBRA Enrollees'!A700),"",'Employees &amp; COBRA Enrollees'!A700&amp;" "&amp;'Employees &amp; COBRA Enrollees'!B700)</f>
        <v/>
      </c>
      <c r="K114" s="196" t="str">
        <f>IF(ISBLANK('Employees &amp; COBRA Enrollees'!A700),"",'Employees &amp; COBRA Enrollees'!AC700)</f>
        <v/>
      </c>
      <c r="L114" s="196" t="str">
        <f>IF(ISBLANK('Employees &amp; COBRA Enrollees'!Z700),"",'Employees &amp; COBRA Enrollees'!Z700)</f>
        <v/>
      </c>
      <c r="M114" s="202" t="str">
        <f>IF(ISBLANK('Employees &amp; COBRA Enrollees'!AM700),"",'Employees &amp; COBRA Enrollees'!AM700)</f>
        <v/>
      </c>
      <c r="N114" s="202" t="str">
        <f>IF(ISBLANK('Employees &amp; COBRA Enrollees'!AN700),"",'Employees &amp; COBRA Enrollees'!AN700)</f>
        <v/>
      </c>
      <c r="O114" s="202" t="str">
        <f>IF(ISBLANK('Employees &amp; COBRA Enrollees'!AO700),"",'Employees &amp; COBRA Enrollees'!AO700)</f>
        <v/>
      </c>
      <c r="P114" s="202" t="str">
        <f>IF(ISBLANK('Employees &amp; COBRA Enrollees'!AP700),"",'Employees &amp; COBRA Enrollees'!AP700)</f>
        <v/>
      </c>
    </row>
    <row r="115" spans="1:16" ht="15.9" customHeight="1" thickBot="1" x14ac:dyDescent="0.3">
      <c r="A115" s="37"/>
      <c r="B115" s="193" t="str">
        <f>IF(ISBLANK('Employees &amp; COBRA Enrollees'!BR701),"",'Employees &amp; COBRA Enrollees'!BR701)</f>
        <v>Yes</v>
      </c>
      <c r="C115" s="194" t="str">
        <f>IF(ISBLANK('Employees &amp; COBRA Enrollees'!P701),"",'Employees &amp; COBRA Enrollees'!P701)</f>
        <v/>
      </c>
      <c r="D115" s="195" t="str">
        <f>IF(ISBLANK('Employees &amp; COBRA Enrollees'!Q701),"",'Employees &amp; COBRA Enrollees'!Q701)</f>
        <v/>
      </c>
      <c r="E115" s="196" t="str">
        <f>IF(ISBLANK('Employees &amp; COBRA Enrollees'!Y701),"",'Employees &amp; COBRA Enrollees'!Y701)</f>
        <v/>
      </c>
      <c r="F115" s="197" t="str">
        <f>'Employees &amp; COBRA Enrollees'!V701&amp;" "&amp;'Employees &amp; COBRA Enrollees'!U701</f>
        <v xml:space="preserve"> </v>
      </c>
      <c r="G115" s="198" t="str">
        <f>IF(ISBLANK('Employees &amp; COBRA Enrollees'!AQ701),"",'Employees &amp; COBRA Enrollees'!AQ701)</f>
        <v/>
      </c>
      <c r="H115" s="199" t="str">
        <f>IF(ISBLANK('Employees &amp; COBRA Enrollees'!Y701),"",DATEDIF(E115,C115,"y"))</f>
        <v/>
      </c>
      <c r="I115" s="200" t="str">
        <f>IF(ISBLANK('Employees &amp; COBRA Enrollees'!S701),"",'Employees &amp; COBRA Enrollees'!S701)</f>
        <v/>
      </c>
      <c r="J115" s="201" t="str">
        <f>IF(ISBLANK('Employees &amp; COBRA Enrollees'!A701),"",'Employees &amp; COBRA Enrollees'!A701&amp;" "&amp;'Employees &amp; COBRA Enrollees'!B701)</f>
        <v/>
      </c>
      <c r="K115" s="196" t="str">
        <f>IF(ISBLANK('Employees &amp; COBRA Enrollees'!A701),"",'Employees &amp; COBRA Enrollees'!AC701)</f>
        <v/>
      </c>
      <c r="L115" s="196" t="str">
        <f>IF(ISBLANK('Employees &amp; COBRA Enrollees'!Z701),"",'Employees &amp; COBRA Enrollees'!Z701)</f>
        <v/>
      </c>
      <c r="M115" s="202" t="str">
        <f>IF(ISBLANK('Employees &amp; COBRA Enrollees'!AM701),"",'Employees &amp; COBRA Enrollees'!AM701)</f>
        <v/>
      </c>
      <c r="N115" s="202" t="str">
        <f>IF(ISBLANK('Employees &amp; COBRA Enrollees'!AN701),"",'Employees &amp; COBRA Enrollees'!AN701)</f>
        <v/>
      </c>
      <c r="O115" s="202" t="str">
        <f>IF(ISBLANK('Employees &amp; COBRA Enrollees'!AO701),"",'Employees &amp; COBRA Enrollees'!AO701)</f>
        <v/>
      </c>
      <c r="P115" s="202" t="str">
        <f>IF(ISBLANK('Employees &amp; COBRA Enrollees'!AP701),"",'Employees &amp; COBRA Enrollees'!AP701)</f>
        <v/>
      </c>
    </row>
    <row r="116" spans="1:16" ht="15.9" customHeight="1" thickBot="1" x14ac:dyDescent="0.3">
      <c r="A116" s="37"/>
      <c r="B116" s="193" t="str">
        <f>IF(ISBLANK('Employees &amp; COBRA Enrollees'!BR702),"",'Employees &amp; COBRA Enrollees'!BR702)</f>
        <v>Yes</v>
      </c>
      <c r="C116" s="194" t="str">
        <f>IF(ISBLANK('Employees &amp; COBRA Enrollees'!P702),"",'Employees &amp; COBRA Enrollees'!P702)</f>
        <v/>
      </c>
      <c r="D116" s="195" t="str">
        <f>IF(ISBLANK('Employees &amp; COBRA Enrollees'!Q702),"",'Employees &amp; COBRA Enrollees'!Q702)</f>
        <v/>
      </c>
      <c r="E116" s="196" t="str">
        <f>IF(ISBLANK('Employees &amp; COBRA Enrollees'!Y702),"",'Employees &amp; COBRA Enrollees'!Y702)</f>
        <v/>
      </c>
      <c r="F116" s="197" t="str">
        <f>'Employees &amp; COBRA Enrollees'!V702&amp;" "&amp;'Employees &amp; COBRA Enrollees'!U702</f>
        <v xml:space="preserve"> </v>
      </c>
      <c r="G116" s="198" t="str">
        <f>IF(ISBLANK('Employees &amp; COBRA Enrollees'!AQ702),"",'Employees &amp; COBRA Enrollees'!AQ702)</f>
        <v/>
      </c>
      <c r="H116" s="199" t="str">
        <f>IF(ISBLANK('Employees &amp; COBRA Enrollees'!Y702),"",DATEDIF(E116,C116,"y"))</f>
        <v/>
      </c>
      <c r="I116" s="200" t="str">
        <f>IF(ISBLANK('Employees &amp; COBRA Enrollees'!S702),"",'Employees &amp; COBRA Enrollees'!S702)</f>
        <v/>
      </c>
      <c r="J116" s="201" t="str">
        <f>IF(ISBLANK('Employees &amp; COBRA Enrollees'!A702),"",'Employees &amp; COBRA Enrollees'!A702&amp;" "&amp;'Employees &amp; COBRA Enrollees'!B702)</f>
        <v/>
      </c>
      <c r="K116" s="196" t="str">
        <f>IF(ISBLANK('Employees &amp; COBRA Enrollees'!A702),"",'Employees &amp; COBRA Enrollees'!AC702)</f>
        <v/>
      </c>
      <c r="L116" s="196" t="str">
        <f>IF(ISBLANK('Employees &amp; COBRA Enrollees'!Z702),"",'Employees &amp; COBRA Enrollees'!Z702)</f>
        <v/>
      </c>
      <c r="M116" s="202" t="str">
        <f>IF(ISBLANK('Employees &amp; COBRA Enrollees'!AM702),"",'Employees &amp; COBRA Enrollees'!AM702)</f>
        <v/>
      </c>
      <c r="N116" s="202" t="str">
        <f>IF(ISBLANK('Employees &amp; COBRA Enrollees'!AN702),"",'Employees &amp; COBRA Enrollees'!AN702)</f>
        <v/>
      </c>
      <c r="O116" s="202" t="str">
        <f>IF(ISBLANK('Employees &amp; COBRA Enrollees'!AO702),"",'Employees &amp; COBRA Enrollees'!AO702)</f>
        <v/>
      </c>
      <c r="P116" s="202" t="str">
        <f>IF(ISBLANK('Employees &amp; COBRA Enrollees'!AP702),"",'Employees &amp; COBRA Enrollees'!AP702)</f>
        <v/>
      </c>
    </row>
    <row r="117" spans="1:16" ht="15.9" customHeight="1" thickBot="1" x14ac:dyDescent="0.3">
      <c r="A117" s="37"/>
      <c r="B117" s="193" t="str">
        <f>IF(ISBLANK('Employees &amp; COBRA Enrollees'!BR703),"",'Employees &amp; COBRA Enrollees'!BR703)</f>
        <v>Yes</v>
      </c>
      <c r="C117" s="194" t="str">
        <f>IF(ISBLANK('Employees &amp; COBRA Enrollees'!P703),"",'Employees &amp; COBRA Enrollees'!P703)</f>
        <v/>
      </c>
      <c r="D117" s="195" t="str">
        <f>IF(ISBLANK('Employees &amp; COBRA Enrollees'!Q703),"",'Employees &amp; COBRA Enrollees'!Q703)</f>
        <v/>
      </c>
      <c r="E117" s="196" t="str">
        <f>IF(ISBLANK('Employees &amp; COBRA Enrollees'!Y703),"",'Employees &amp; COBRA Enrollees'!Y703)</f>
        <v/>
      </c>
      <c r="F117" s="197" t="str">
        <f>'Employees &amp; COBRA Enrollees'!V703&amp;" "&amp;'Employees &amp; COBRA Enrollees'!U703</f>
        <v xml:space="preserve"> </v>
      </c>
      <c r="G117" s="198" t="str">
        <f>IF(ISBLANK('Employees &amp; COBRA Enrollees'!AQ703),"",'Employees &amp; COBRA Enrollees'!AQ703)</f>
        <v/>
      </c>
      <c r="H117" s="199" t="str">
        <f>IF(ISBLANK('Employees &amp; COBRA Enrollees'!Y703),"",DATEDIF(E117,C117,"y"))</f>
        <v/>
      </c>
      <c r="I117" s="200" t="str">
        <f>IF(ISBLANK('Employees &amp; COBRA Enrollees'!S703),"",'Employees &amp; COBRA Enrollees'!S703)</f>
        <v/>
      </c>
      <c r="J117" s="201" t="str">
        <f>IF(ISBLANK('Employees &amp; COBRA Enrollees'!A703),"",'Employees &amp; COBRA Enrollees'!A703&amp;" "&amp;'Employees &amp; COBRA Enrollees'!B703)</f>
        <v/>
      </c>
      <c r="K117" s="196" t="str">
        <f>IF(ISBLANK('Employees &amp; COBRA Enrollees'!A703),"",'Employees &amp; COBRA Enrollees'!AC703)</f>
        <v/>
      </c>
      <c r="L117" s="196" t="str">
        <f>IF(ISBLANK('Employees &amp; COBRA Enrollees'!Z703),"",'Employees &amp; COBRA Enrollees'!Z703)</f>
        <v/>
      </c>
      <c r="M117" s="202" t="str">
        <f>IF(ISBLANK('Employees &amp; COBRA Enrollees'!AM703),"",'Employees &amp; COBRA Enrollees'!AM703)</f>
        <v/>
      </c>
      <c r="N117" s="202" t="str">
        <f>IF(ISBLANK('Employees &amp; COBRA Enrollees'!AN703),"",'Employees &amp; COBRA Enrollees'!AN703)</f>
        <v/>
      </c>
      <c r="O117" s="202" t="str">
        <f>IF(ISBLANK('Employees &amp; COBRA Enrollees'!AO703),"",'Employees &amp; COBRA Enrollees'!AO703)</f>
        <v/>
      </c>
      <c r="P117" s="202" t="str">
        <f>IF(ISBLANK('Employees &amp; COBRA Enrollees'!AP703),"",'Employees &amp; COBRA Enrollees'!AP703)</f>
        <v/>
      </c>
    </row>
    <row r="118" spans="1:16" ht="15.9" customHeight="1" thickBot="1" x14ac:dyDescent="0.3">
      <c r="A118" s="37"/>
      <c r="B118" s="193" t="str">
        <f>IF(ISBLANK('Employees &amp; COBRA Enrollees'!BR704),"",'Employees &amp; COBRA Enrollees'!BR704)</f>
        <v>Yes</v>
      </c>
      <c r="C118" s="194" t="str">
        <f>IF(ISBLANK('Employees &amp; COBRA Enrollees'!P704),"",'Employees &amp; COBRA Enrollees'!P704)</f>
        <v/>
      </c>
      <c r="D118" s="195" t="str">
        <f>IF(ISBLANK('Employees &amp; COBRA Enrollees'!Q704),"",'Employees &amp; COBRA Enrollees'!Q704)</f>
        <v/>
      </c>
      <c r="E118" s="196" t="str">
        <f>IF(ISBLANK('Employees &amp; COBRA Enrollees'!Y704),"",'Employees &amp; COBRA Enrollees'!Y704)</f>
        <v/>
      </c>
      <c r="F118" s="197" t="str">
        <f>'Employees &amp; COBRA Enrollees'!V704&amp;" "&amp;'Employees &amp; COBRA Enrollees'!U704</f>
        <v xml:space="preserve"> </v>
      </c>
      <c r="G118" s="198" t="str">
        <f>IF(ISBLANK('Employees &amp; COBRA Enrollees'!AQ704),"",'Employees &amp; COBRA Enrollees'!AQ704)</f>
        <v/>
      </c>
      <c r="H118" s="199" t="str">
        <f>IF(ISBLANK('Employees &amp; COBRA Enrollees'!Y704),"",DATEDIF(E118,C118,"y"))</f>
        <v/>
      </c>
      <c r="I118" s="200" t="str">
        <f>IF(ISBLANK('Employees &amp; COBRA Enrollees'!S704),"",'Employees &amp; COBRA Enrollees'!S704)</f>
        <v/>
      </c>
      <c r="J118" s="201" t="str">
        <f>IF(ISBLANK('Employees &amp; COBRA Enrollees'!A704),"",'Employees &amp; COBRA Enrollees'!A704&amp;" "&amp;'Employees &amp; COBRA Enrollees'!B704)</f>
        <v/>
      </c>
      <c r="K118" s="196" t="str">
        <f>IF(ISBLANK('Employees &amp; COBRA Enrollees'!A704),"",'Employees &amp; COBRA Enrollees'!AC704)</f>
        <v/>
      </c>
      <c r="L118" s="196" t="str">
        <f>IF(ISBLANK('Employees &amp; COBRA Enrollees'!Z704),"",'Employees &amp; COBRA Enrollees'!Z704)</f>
        <v/>
      </c>
      <c r="M118" s="202" t="str">
        <f>IF(ISBLANK('Employees &amp; COBRA Enrollees'!AM704),"",'Employees &amp; COBRA Enrollees'!AM704)</f>
        <v/>
      </c>
      <c r="N118" s="202" t="str">
        <f>IF(ISBLANK('Employees &amp; COBRA Enrollees'!AN704),"",'Employees &amp; COBRA Enrollees'!AN704)</f>
        <v/>
      </c>
      <c r="O118" s="202" t="str">
        <f>IF(ISBLANK('Employees &amp; COBRA Enrollees'!AO704),"",'Employees &amp; COBRA Enrollees'!AO704)</f>
        <v/>
      </c>
      <c r="P118" s="202" t="str">
        <f>IF(ISBLANK('Employees &amp; COBRA Enrollees'!AP704),"",'Employees &amp; COBRA Enrollees'!AP704)</f>
        <v/>
      </c>
    </row>
    <row r="119" spans="1:16" ht="15.9" customHeight="1" thickBot="1" x14ac:dyDescent="0.3">
      <c r="A119" s="37"/>
      <c r="B119" s="193" t="str">
        <f>IF(ISBLANK('Employees &amp; COBRA Enrollees'!BR705),"",'Employees &amp; COBRA Enrollees'!BR705)</f>
        <v>Yes</v>
      </c>
      <c r="C119" s="194" t="str">
        <f>IF(ISBLANK('Employees &amp; COBRA Enrollees'!P705),"",'Employees &amp; COBRA Enrollees'!P705)</f>
        <v/>
      </c>
      <c r="D119" s="195" t="str">
        <f>IF(ISBLANK('Employees &amp; COBRA Enrollees'!Q705),"",'Employees &amp; COBRA Enrollees'!Q705)</f>
        <v/>
      </c>
      <c r="E119" s="196" t="str">
        <f>IF(ISBLANK('Employees &amp; COBRA Enrollees'!Y705),"",'Employees &amp; COBRA Enrollees'!Y705)</f>
        <v/>
      </c>
      <c r="F119" s="197" t="str">
        <f>'Employees &amp; COBRA Enrollees'!V705&amp;" "&amp;'Employees &amp; COBRA Enrollees'!U705</f>
        <v xml:space="preserve"> </v>
      </c>
      <c r="G119" s="198" t="str">
        <f>IF(ISBLANK('Employees &amp; COBRA Enrollees'!AQ705),"",'Employees &amp; COBRA Enrollees'!AQ705)</f>
        <v/>
      </c>
      <c r="H119" s="199" t="str">
        <f>IF(ISBLANK('Employees &amp; COBRA Enrollees'!Y705),"",DATEDIF(E119,C119,"y"))</f>
        <v/>
      </c>
      <c r="I119" s="200" t="str">
        <f>IF(ISBLANK('Employees &amp; COBRA Enrollees'!S705),"",'Employees &amp; COBRA Enrollees'!S705)</f>
        <v/>
      </c>
      <c r="J119" s="201" t="str">
        <f>IF(ISBLANK('Employees &amp; COBRA Enrollees'!A705),"",'Employees &amp; COBRA Enrollees'!A705&amp;" "&amp;'Employees &amp; COBRA Enrollees'!B705)</f>
        <v/>
      </c>
      <c r="K119" s="196" t="str">
        <f>IF(ISBLANK('Employees &amp; COBRA Enrollees'!A705),"",'Employees &amp; COBRA Enrollees'!AC705)</f>
        <v/>
      </c>
      <c r="L119" s="196" t="str">
        <f>IF(ISBLANK('Employees &amp; COBRA Enrollees'!Z705),"",'Employees &amp; COBRA Enrollees'!Z705)</f>
        <v/>
      </c>
      <c r="M119" s="202" t="str">
        <f>IF(ISBLANK('Employees &amp; COBRA Enrollees'!AM705),"",'Employees &amp; COBRA Enrollees'!AM705)</f>
        <v/>
      </c>
      <c r="N119" s="202" t="str">
        <f>IF(ISBLANK('Employees &amp; COBRA Enrollees'!AN705),"",'Employees &amp; COBRA Enrollees'!AN705)</f>
        <v/>
      </c>
      <c r="O119" s="202" t="str">
        <f>IF(ISBLANK('Employees &amp; COBRA Enrollees'!AO705),"",'Employees &amp; COBRA Enrollees'!AO705)</f>
        <v/>
      </c>
      <c r="P119" s="202" t="str">
        <f>IF(ISBLANK('Employees &amp; COBRA Enrollees'!AP705),"",'Employees &amp; COBRA Enrollees'!AP705)</f>
        <v/>
      </c>
    </row>
    <row r="120" spans="1:16" ht="15.9" customHeight="1" thickBot="1" x14ac:dyDescent="0.3">
      <c r="A120" s="37"/>
      <c r="B120" s="193" t="str">
        <f>IF(ISBLANK('Employees &amp; COBRA Enrollees'!BR706),"",'Employees &amp; COBRA Enrollees'!BR706)</f>
        <v>Yes</v>
      </c>
      <c r="C120" s="194" t="str">
        <f>IF(ISBLANK('Employees &amp; COBRA Enrollees'!P706),"",'Employees &amp; COBRA Enrollees'!P706)</f>
        <v/>
      </c>
      <c r="D120" s="195" t="str">
        <f>IF(ISBLANK('Employees &amp; COBRA Enrollees'!Q706),"",'Employees &amp; COBRA Enrollees'!Q706)</f>
        <v/>
      </c>
      <c r="E120" s="196" t="str">
        <f>IF(ISBLANK('Employees &amp; COBRA Enrollees'!Y706),"",'Employees &amp; COBRA Enrollees'!Y706)</f>
        <v/>
      </c>
      <c r="F120" s="197" t="str">
        <f>'Employees &amp; COBRA Enrollees'!V706&amp;" "&amp;'Employees &amp; COBRA Enrollees'!U706</f>
        <v xml:space="preserve"> </v>
      </c>
      <c r="G120" s="198" t="str">
        <f>IF(ISBLANK('Employees &amp; COBRA Enrollees'!AQ706),"",'Employees &amp; COBRA Enrollees'!AQ706)</f>
        <v/>
      </c>
      <c r="H120" s="199" t="str">
        <f>IF(ISBLANK('Employees &amp; COBRA Enrollees'!Y706),"",DATEDIF(E120,C120,"y"))</f>
        <v/>
      </c>
      <c r="I120" s="200" t="str">
        <f>IF(ISBLANK('Employees &amp; COBRA Enrollees'!S706),"",'Employees &amp; COBRA Enrollees'!S706)</f>
        <v/>
      </c>
      <c r="J120" s="201" t="str">
        <f>IF(ISBLANK('Employees &amp; COBRA Enrollees'!A706),"",'Employees &amp; COBRA Enrollees'!A706&amp;" "&amp;'Employees &amp; COBRA Enrollees'!B706)</f>
        <v/>
      </c>
      <c r="K120" s="196" t="str">
        <f>IF(ISBLANK('Employees &amp; COBRA Enrollees'!A706),"",'Employees &amp; COBRA Enrollees'!AC706)</f>
        <v/>
      </c>
      <c r="L120" s="196" t="str">
        <f>IF(ISBLANK('Employees &amp; COBRA Enrollees'!Z706),"",'Employees &amp; COBRA Enrollees'!Z706)</f>
        <v/>
      </c>
      <c r="M120" s="202" t="str">
        <f>IF(ISBLANK('Employees &amp; COBRA Enrollees'!AM706),"",'Employees &amp; COBRA Enrollees'!AM706)</f>
        <v/>
      </c>
      <c r="N120" s="202" t="str">
        <f>IF(ISBLANK('Employees &amp; COBRA Enrollees'!AN706),"",'Employees &amp; COBRA Enrollees'!AN706)</f>
        <v/>
      </c>
      <c r="O120" s="202" t="str">
        <f>IF(ISBLANK('Employees &amp; COBRA Enrollees'!AO706),"",'Employees &amp; COBRA Enrollees'!AO706)</f>
        <v/>
      </c>
      <c r="P120" s="202" t="str">
        <f>IF(ISBLANK('Employees &amp; COBRA Enrollees'!AP706),"",'Employees &amp; COBRA Enrollees'!AP706)</f>
        <v/>
      </c>
    </row>
    <row r="121" spans="1:16" ht="15.9" customHeight="1" thickBot="1" x14ac:dyDescent="0.3">
      <c r="A121" s="37"/>
      <c r="B121" s="193" t="str">
        <f>IF(ISBLANK('Employees &amp; COBRA Enrollees'!BR707),"",'Employees &amp; COBRA Enrollees'!BR707)</f>
        <v>Yes</v>
      </c>
      <c r="C121" s="194" t="str">
        <f>IF(ISBLANK('Employees &amp; COBRA Enrollees'!P707),"",'Employees &amp; COBRA Enrollees'!P707)</f>
        <v/>
      </c>
      <c r="D121" s="195" t="str">
        <f>IF(ISBLANK('Employees &amp; COBRA Enrollees'!Q707),"",'Employees &amp; COBRA Enrollees'!Q707)</f>
        <v/>
      </c>
      <c r="E121" s="196" t="str">
        <f>IF(ISBLANK('Employees &amp; COBRA Enrollees'!Y707),"",'Employees &amp; COBRA Enrollees'!Y707)</f>
        <v/>
      </c>
      <c r="F121" s="197" t="str">
        <f>'Employees &amp; COBRA Enrollees'!V707&amp;" "&amp;'Employees &amp; COBRA Enrollees'!U707</f>
        <v xml:space="preserve"> </v>
      </c>
      <c r="G121" s="198" t="str">
        <f>IF(ISBLANK('Employees &amp; COBRA Enrollees'!AQ707),"",'Employees &amp; COBRA Enrollees'!AQ707)</f>
        <v/>
      </c>
      <c r="H121" s="199" t="str">
        <f>IF(ISBLANK('Employees &amp; COBRA Enrollees'!Y707),"",DATEDIF(E121,C121,"y"))</f>
        <v/>
      </c>
      <c r="I121" s="200" t="str">
        <f>IF(ISBLANK('Employees &amp; COBRA Enrollees'!S707),"",'Employees &amp; COBRA Enrollees'!S707)</f>
        <v/>
      </c>
      <c r="J121" s="201" t="str">
        <f>IF(ISBLANK('Employees &amp; COBRA Enrollees'!A707),"",'Employees &amp; COBRA Enrollees'!A707&amp;" "&amp;'Employees &amp; COBRA Enrollees'!B707)</f>
        <v/>
      </c>
      <c r="K121" s="196" t="str">
        <f>IF(ISBLANK('Employees &amp; COBRA Enrollees'!A707),"",'Employees &amp; COBRA Enrollees'!AC707)</f>
        <v/>
      </c>
      <c r="L121" s="196" t="str">
        <f>IF(ISBLANK('Employees &amp; COBRA Enrollees'!Z707),"",'Employees &amp; COBRA Enrollees'!Z707)</f>
        <v/>
      </c>
      <c r="M121" s="202" t="str">
        <f>IF(ISBLANK('Employees &amp; COBRA Enrollees'!AM707),"",'Employees &amp; COBRA Enrollees'!AM707)</f>
        <v/>
      </c>
      <c r="N121" s="202" t="str">
        <f>IF(ISBLANK('Employees &amp; COBRA Enrollees'!AN707),"",'Employees &amp; COBRA Enrollees'!AN707)</f>
        <v/>
      </c>
      <c r="O121" s="202" t="str">
        <f>IF(ISBLANK('Employees &amp; COBRA Enrollees'!AO707),"",'Employees &amp; COBRA Enrollees'!AO707)</f>
        <v/>
      </c>
      <c r="P121" s="202" t="str">
        <f>IF(ISBLANK('Employees &amp; COBRA Enrollees'!AP707),"",'Employees &amp; COBRA Enrollees'!AP707)</f>
        <v/>
      </c>
    </row>
    <row r="122" spans="1:16" ht="15.9" customHeight="1" thickBot="1" x14ac:dyDescent="0.3">
      <c r="A122" s="37"/>
      <c r="B122" s="193" t="str">
        <f>IF(ISBLANK('Employees &amp; COBRA Enrollees'!BR708),"",'Employees &amp; COBRA Enrollees'!BR708)</f>
        <v>Yes</v>
      </c>
      <c r="C122" s="194" t="str">
        <f>IF(ISBLANK('Employees &amp; COBRA Enrollees'!P708),"",'Employees &amp; COBRA Enrollees'!P708)</f>
        <v/>
      </c>
      <c r="D122" s="195" t="str">
        <f>IF(ISBLANK('Employees &amp; COBRA Enrollees'!Q708),"",'Employees &amp; COBRA Enrollees'!Q708)</f>
        <v/>
      </c>
      <c r="E122" s="196" t="str">
        <f>IF(ISBLANK('Employees &amp; COBRA Enrollees'!Y708),"",'Employees &amp; COBRA Enrollees'!Y708)</f>
        <v/>
      </c>
      <c r="F122" s="197" t="str">
        <f>'Employees &amp; COBRA Enrollees'!V708&amp;" "&amp;'Employees &amp; COBRA Enrollees'!U708</f>
        <v xml:space="preserve"> </v>
      </c>
      <c r="G122" s="198" t="str">
        <f>IF(ISBLANK('Employees &amp; COBRA Enrollees'!AQ708),"",'Employees &amp; COBRA Enrollees'!AQ708)</f>
        <v/>
      </c>
      <c r="H122" s="199" t="str">
        <f>IF(ISBLANK('Employees &amp; COBRA Enrollees'!Y708),"",DATEDIF(E122,C122,"y"))</f>
        <v/>
      </c>
      <c r="I122" s="200" t="str">
        <f>IF(ISBLANK('Employees &amp; COBRA Enrollees'!S708),"",'Employees &amp; COBRA Enrollees'!S708)</f>
        <v/>
      </c>
      <c r="J122" s="201" t="str">
        <f>IF(ISBLANK('Employees &amp; COBRA Enrollees'!A708),"",'Employees &amp; COBRA Enrollees'!A708&amp;" "&amp;'Employees &amp; COBRA Enrollees'!B708)</f>
        <v/>
      </c>
      <c r="K122" s="196" t="str">
        <f>IF(ISBLANK('Employees &amp; COBRA Enrollees'!A708),"",'Employees &amp; COBRA Enrollees'!AC708)</f>
        <v/>
      </c>
      <c r="L122" s="196" t="str">
        <f>IF(ISBLANK('Employees &amp; COBRA Enrollees'!Z708),"",'Employees &amp; COBRA Enrollees'!Z708)</f>
        <v/>
      </c>
      <c r="M122" s="202" t="str">
        <f>IF(ISBLANK('Employees &amp; COBRA Enrollees'!AM708),"",'Employees &amp; COBRA Enrollees'!AM708)</f>
        <v/>
      </c>
      <c r="N122" s="202" t="str">
        <f>IF(ISBLANK('Employees &amp; COBRA Enrollees'!AN708),"",'Employees &amp; COBRA Enrollees'!AN708)</f>
        <v/>
      </c>
      <c r="O122" s="202" t="str">
        <f>IF(ISBLANK('Employees &amp; COBRA Enrollees'!AO708),"",'Employees &amp; COBRA Enrollees'!AO708)</f>
        <v/>
      </c>
      <c r="P122" s="202" t="str">
        <f>IF(ISBLANK('Employees &amp; COBRA Enrollees'!AP708),"",'Employees &amp; COBRA Enrollees'!AP708)</f>
        <v/>
      </c>
    </row>
    <row r="123" spans="1:16" ht="15.9" customHeight="1" thickBot="1" x14ac:dyDescent="0.3">
      <c r="A123" s="37"/>
      <c r="B123" s="193" t="str">
        <f>IF(ISBLANK('Employees &amp; COBRA Enrollees'!BR709),"",'Employees &amp; COBRA Enrollees'!BR709)</f>
        <v>Yes</v>
      </c>
      <c r="C123" s="194" t="str">
        <f>IF(ISBLANK('Employees &amp; COBRA Enrollees'!P709),"",'Employees &amp; COBRA Enrollees'!P709)</f>
        <v/>
      </c>
      <c r="D123" s="195" t="str">
        <f>IF(ISBLANK('Employees &amp; COBRA Enrollees'!Q709),"",'Employees &amp; COBRA Enrollees'!Q709)</f>
        <v/>
      </c>
      <c r="E123" s="196" t="str">
        <f>IF(ISBLANK('Employees &amp; COBRA Enrollees'!Y709),"",'Employees &amp; COBRA Enrollees'!Y709)</f>
        <v/>
      </c>
      <c r="F123" s="197" t="str">
        <f>'Employees &amp; COBRA Enrollees'!V709&amp;" "&amp;'Employees &amp; COBRA Enrollees'!U709</f>
        <v xml:space="preserve"> </v>
      </c>
      <c r="G123" s="198" t="str">
        <f>IF(ISBLANK('Employees &amp; COBRA Enrollees'!AQ709),"",'Employees &amp; COBRA Enrollees'!AQ709)</f>
        <v/>
      </c>
      <c r="H123" s="199" t="str">
        <f>IF(ISBLANK('Employees &amp; COBRA Enrollees'!Y709),"",DATEDIF(E123,C123,"y"))</f>
        <v/>
      </c>
      <c r="I123" s="200" t="str">
        <f>IF(ISBLANK('Employees &amp; COBRA Enrollees'!S709),"",'Employees &amp; COBRA Enrollees'!S709)</f>
        <v/>
      </c>
      <c r="J123" s="201" t="str">
        <f>IF(ISBLANK('Employees &amp; COBRA Enrollees'!A709),"",'Employees &amp; COBRA Enrollees'!A709&amp;" "&amp;'Employees &amp; COBRA Enrollees'!B709)</f>
        <v/>
      </c>
      <c r="K123" s="196" t="str">
        <f>IF(ISBLANK('Employees &amp; COBRA Enrollees'!A709),"",'Employees &amp; COBRA Enrollees'!AC709)</f>
        <v/>
      </c>
      <c r="L123" s="196" t="str">
        <f>IF(ISBLANK('Employees &amp; COBRA Enrollees'!Z709),"",'Employees &amp; COBRA Enrollees'!Z709)</f>
        <v/>
      </c>
      <c r="M123" s="202" t="str">
        <f>IF(ISBLANK('Employees &amp; COBRA Enrollees'!AM709),"",'Employees &amp; COBRA Enrollees'!AM709)</f>
        <v/>
      </c>
      <c r="N123" s="202" t="str">
        <f>IF(ISBLANK('Employees &amp; COBRA Enrollees'!AN709),"",'Employees &amp; COBRA Enrollees'!AN709)</f>
        <v/>
      </c>
      <c r="O123" s="202" t="str">
        <f>IF(ISBLANK('Employees &amp; COBRA Enrollees'!AO709),"",'Employees &amp; COBRA Enrollees'!AO709)</f>
        <v/>
      </c>
      <c r="P123" s="202" t="str">
        <f>IF(ISBLANK('Employees &amp; COBRA Enrollees'!AP709),"",'Employees &amp; COBRA Enrollees'!AP709)</f>
        <v/>
      </c>
    </row>
    <row r="124" spans="1:16" ht="15.9" customHeight="1" thickBot="1" x14ac:dyDescent="0.3">
      <c r="A124" s="37"/>
      <c r="B124" s="193" t="str">
        <f>IF(ISBLANK('Employees &amp; COBRA Enrollees'!BR710),"",'Employees &amp; COBRA Enrollees'!BR710)</f>
        <v>Yes</v>
      </c>
      <c r="C124" s="194" t="str">
        <f>IF(ISBLANK('Employees &amp; COBRA Enrollees'!P710),"",'Employees &amp; COBRA Enrollees'!P710)</f>
        <v/>
      </c>
      <c r="D124" s="195" t="str">
        <f>IF(ISBLANK('Employees &amp; COBRA Enrollees'!Q710),"",'Employees &amp; COBRA Enrollees'!Q710)</f>
        <v/>
      </c>
      <c r="E124" s="196" t="str">
        <f>IF(ISBLANK('Employees &amp; COBRA Enrollees'!Y710),"",'Employees &amp; COBRA Enrollees'!Y710)</f>
        <v/>
      </c>
      <c r="F124" s="197" t="str">
        <f>'Employees &amp; COBRA Enrollees'!V710&amp;" "&amp;'Employees &amp; COBRA Enrollees'!U710</f>
        <v xml:space="preserve"> </v>
      </c>
      <c r="G124" s="198" t="str">
        <f>IF(ISBLANK('Employees &amp; COBRA Enrollees'!AQ710),"",'Employees &amp; COBRA Enrollees'!AQ710)</f>
        <v/>
      </c>
      <c r="H124" s="199" t="str">
        <f>IF(ISBLANK('Employees &amp; COBRA Enrollees'!Y710),"",DATEDIF(E124,C124,"y"))</f>
        <v/>
      </c>
      <c r="I124" s="200" t="str">
        <f>IF(ISBLANK('Employees &amp; COBRA Enrollees'!S710),"",'Employees &amp; COBRA Enrollees'!S710)</f>
        <v/>
      </c>
      <c r="J124" s="201" t="str">
        <f>IF(ISBLANK('Employees &amp; COBRA Enrollees'!A710),"",'Employees &amp; COBRA Enrollees'!A710&amp;" "&amp;'Employees &amp; COBRA Enrollees'!B710)</f>
        <v/>
      </c>
      <c r="K124" s="196" t="str">
        <f>IF(ISBLANK('Employees &amp; COBRA Enrollees'!A710),"",'Employees &amp; COBRA Enrollees'!AC710)</f>
        <v/>
      </c>
      <c r="L124" s="196" t="str">
        <f>IF(ISBLANK('Employees &amp; COBRA Enrollees'!Z710),"",'Employees &amp; COBRA Enrollees'!Z710)</f>
        <v/>
      </c>
      <c r="M124" s="202" t="str">
        <f>IF(ISBLANK('Employees &amp; COBRA Enrollees'!AM710),"",'Employees &amp; COBRA Enrollees'!AM710)</f>
        <v/>
      </c>
      <c r="N124" s="202" t="str">
        <f>IF(ISBLANK('Employees &amp; COBRA Enrollees'!AN710),"",'Employees &amp; COBRA Enrollees'!AN710)</f>
        <v/>
      </c>
      <c r="O124" s="202" t="str">
        <f>IF(ISBLANK('Employees &amp; COBRA Enrollees'!AO710),"",'Employees &amp; COBRA Enrollees'!AO710)</f>
        <v/>
      </c>
      <c r="P124" s="202" t="str">
        <f>IF(ISBLANK('Employees &amp; COBRA Enrollees'!AP710),"",'Employees &amp; COBRA Enrollees'!AP710)</f>
        <v/>
      </c>
    </row>
    <row r="125" spans="1:16" ht="15.9" customHeight="1" thickBot="1" x14ac:dyDescent="0.3">
      <c r="A125" s="37"/>
      <c r="B125" s="193" t="str">
        <f>IF(ISBLANK('Employees &amp; COBRA Enrollees'!BR711),"",'Employees &amp; COBRA Enrollees'!BR711)</f>
        <v>Yes</v>
      </c>
      <c r="C125" s="194" t="str">
        <f>IF(ISBLANK('Employees &amp; COBRA Enrollees'!P711),"",'Employees &amp; COBRA Enrollees'!P711)</f>
        <v/>
      </c>
      <c r="D125" s="195" t="str">
        <f>IF(ISBLANK('Employees &amp; COBRA Enrollees'!Q711),"",'Employees &amp; COBRA Enrollees'!Q711)</f>
        <v/>
      </c>
      <c r="E125" s="196" t="str">
        <f>IF(ISBLANK('Employees &amp; COBRA Enrollees'!Y711),"",'Employees &amp; COBRA Enrollees'!Y711)</f>
        <v/>
      </c>
      <c r="F125" s="197" t="str">
        <f>'Employees &amp; COBRA Enrollees'!V711&amp;" "&amp;'Employees &amp; COBRA Enrollees'!U711</f>
        <v xml:space="preserve"> </v>
      </c>
      <c r="G125" s="198" t="str">
        <f>IF(ISBLANK('Employees &amp; COBRA Enrollees'!AQ711),"",'Employees &amp; COBRA Enrollees'!AQ711)</f>
        <v/>
      </c>
      <c r="H125" s="199" t="str">
        <f>IF(ISBLANK('Employees &amp; COBRA Enrollees'!Y711),"",DATEDIF(E125,C125,"y"))</f>
        <v/>
      </c>
      <c r="I125" s="200" t="str">
        <f>IF(ISBLANK('Employees &amp; COBRA Enrollees'!S711),"",'Employees &amp; COBRA Enrollees'!S711)</f>
        <v/>
      </c>
      <c r="J125" s="201" t="str">
        <f>IF(ISBLANK('Employees &amp; COBRA Enrollees'!A711),"",'Employees &amp; COBRA Enrollees'!A711&amp;" "&amp;'Employees &amp; COBRA Enrollees'!B711)</f>
        <v/>
      </c>
      <c r="K125" s="196" t="str">
        <f>IF(ISBLANK('Employees &amp; COBRA Enrollees'!A711),"",'Employees &amp; COBRA Enrollees'!AC711)</f>
        <v/>
      </c>
      <c r="L125" s="196" t="str">
        <f>IF(ISBLANK('Employees &amp; COBRA Enrollees'!Z711),"",'Employees &amp; COBRA Enrollees'!Z711)</f>
        <v/>
      </c>
      <c r="M125" s="202" t="str">
        <f>IF(ISBLANK('Employees &amp; COBRA Enrollees'!AM711),"",'Employees &amp; COBRA Enrollees'!AM711)</f>
        <v/>
      </c>
      <c r="N125" s="202" t="str">
        <f>IF(ISBLANK('Employees &amp; COBRA Enrollees'!AN711),"",'Employees &amp; COBRA Enrollees'!AN711)</f>
        <v/>
      </c>
      <c r="O125" s="202" t="str">
        <f>IF(ISBLANK('Employees &amp; COBRA Enrollees'!AO711),"",'Employees &amp; COBRA Enrollees'!AO711)</f>
        <v/>
      </c>
      <c r="P125" s="202" t="str">
        <f>IF(ISBLANK('Employees &amp; COBRA Enrollees'!AP711),"",'Employees &amp; COBRA Enrollees'!AP711)</f>
        <v/>
      </c>
    </row>
    <row r="126" spans="1:16" ht="15.9" customHeight="1" thickBot="1" x14ac:dyDescent="0.3">
      <c r="A126" s="37"/>
      <c r="B126" s="193" t="str">
        <f>IF(ISBLANK('Employees &amp; COBRA Enrollees'!BR712),"",'Employees &amp; COBRA Enrollees'!BR712)</f>
        <v>Yes</v>
      </c>
      <c r="C126" s="194" t="str">
        <f>IF(ISBLANK('Employees &amp; COBRA Enrollees'!P712),"",'Employees &amp; COBRA Enrollees'!P712)</f>
        <v/>
      </c>
      <c r="D126" s="195" t="str">
        <f>IF(ISBLANK('Employees &amp; COBRA Enrollees'!Q712),"",'Employees &amp; COBRA Enrollees'!Q712)</f>
        <v/>
      </c>
      <c r="E126" s="196" t="str">
        <f>IF(ISBLANK('Employees &amp; COBRA Enrollees'!Y712),"",'Employees &amp; COBRA Enrollees'!Y712)</f>
        <v/>
      </c>
      <c r="F126" s="197" t="str">
        <f>'Employees &amp; COBRA Enrollees'!V712&amp;" "&amp;'Employees &amp; COBRA Enrollees'!U712</f>
        <v xml:space="preserve"> </v>
      </c>
      <c r="G126" s="198" t="str">
        <f>IF(ISBLANK('Employees &amp; COBRA Enrollees'!AQ712),"",'Employees &amp; COBRA Enrollees'!AQ712)</f>
        <v/>
      </c>
      <c r="H126" s="199" t="str">
        <f>IF(ISBLANK('Employees &amp; COBRA Enrollees'!Y712),"",DATEDIF(E126,C126,"y"))</f>
        <v/>
      </c>
      <c r="I126" s="200" t="str">
        <f>IF(ISBLANK('Employees &amp; COBRA Enrollees'!S712),"",'Employees &amp; COBRA Enrollees'!S712)</f>
        <v/>
      </c>
      <c r="J126" s="201" t="str">
        <f>IF(ISBLANK('Employees &amp; COBRA Enrollees'!A712),"",'Employees &amp; COBRA Enrollees'!A712&amp;" "&amp;'Employees &amp; COBRA Enrollees'!B712)</f>
        <v/>
      </c>
      <c r="K126" s="196" t="str">
        <f>IF(ISBLANK('Employees &amp; COBRA Enrollees'!A712),"",'Employees &amp; COBRA Enrollees'!AC712)</f>
        <v/>
      </c>
      <c r="L126" s="196" t="str">
        <f>IF(ISBLANK('Employees &amp; COBRA Enrollees'!Z712),"",'Employees &amp; COBRA Enrollees'!Z712)</f>
        <v/>
      </c>
      <c r="M126" s="202" t="str">
        <f>IF(ISBLANK('Employees &amp; COBRA Enrollees'!AM712),"",'Employees &amp; COBRA Enrollees'!AM712)</f>
        <v/>
      </c>
      <c r="N126" s="202" t="str">
        <f>IF(ISBLANK('Employees &amp; COBRA Enrollees'!AN712),"",'Employees &amp; COBRA Enrollees'!AN712)</f>
        <v/>
      </c>
      <c r="O126" s="202" t="str">
        <f>IF(ISBLANK('Employees &amp; COBRA Enrollees'!AO712),"",'Employees &amp; COBRA Enrollees'!AO712)</f>
        <v/>
      </c>
      <c r="P126" s="202" t="str">
        <f>IF(ISBLANK('Employees &amp; COBRA Enrollees'!AP712),"",'Employees &amp; COBRA Enrollees'!AP712)</f>
        <v/>
      </c>
    </row>
    <row r="127" spans="1:16" ht="15.9" customHeight="1" thickBot="1" x14ac:dyDescent="0.3">
      <c r="A127" s="37"/>
      <c r="B127" s="193" t="str">
        <f>IF(ISBLANK('Employees &amp; COBRA Enrollees'!BR713),"",'Employees &amp; COBRA Enrollees'!BR713)</f>
        <v>Yes</v>
      </c>
      <c r="C127" s="194" t="str">
        <f>IF(ISBLANK('Employees &amp; COBRA Enrollees'!P713),"",'Employees &amp; COBRA Enrollees'!P713)</f>
        <v/>
      </c>
      <c r="D127" s="195" t="str">
        <f>IF(ISBLANK('Employees &amp; COBRA Enrollees'!Q713),"",'Employees &amp; COBRA Enrollees'!Q713)</f>
        <v/>
      </c>
      <c r="E127" s="196" t="str">
        <f>IF(ISBLANK('Employees &amp; COBRA Enrollees'!Y713),"",'Employees &amp; COBRA Enrollees'!Y713)</f>
        <v/>
      </c>
      <c r="F127" s="197" t="str">
        <f>'Employees &amp; COBRA Enrollees'!V713&amp;" "&amp;'Employees &amp; COBRA Enrollees'!U713</f>
        <v xml:space="preserve"> </v>
      </c>
      <c r="G127" s="198" t="str">
        <f>IF(ISBLANK('Employees &amp; COBRA Enrollees'!AQ713),"",'Employees &amp; COBRA Enrollees'!AQ713)</f>
        <v/>
      </c>
      <c r="H127" s="199" t="str">
        <f>IF(ISBLANK('Employees &amp; COBRA Enrollees'!Y713),"",DATEDIF(E127,C127,"y"))</f>
        <v/>
      </c>
      <c r="I127" s="200" t="str">
        <f>IF(ISBLANK('Employees &amp; COBRA Enrollees'!S713),"",'Employees &amp; COBRA Enrollees'!S713)</f>
        <v/>
      </c>
      <c r="J127" s="201" t="str">
        <f>IF(ISBLANK('Employees &amp; COBRA Enrollees'!A713),"",'Employees &amp; COBRA Enrollees'!A713&amp;" "&amp;'Employees &amp; COBRA Enrollees'!B713)</f>
        <v/>
      </c>
      <c r="K127" s="196" t="str">
        <f>IF(ISBLANK('Employees &amp; COBRA Enrollees'!A713),"",'Employees &amp; COBRA Enrollees'!AC713)</f>
        <v/>
      </c>
      <c r="L127" s="196" t="str">
        <f>IF(ISBLANK('Employees &amp; COBRA Enrollees'!Z713),"",'Employees &amp; COBRA Enrollees'!Z713)</f>
        <v/>
      </c>
      <c r="M127" s="202" t="str">
        <f>IF(ISBLANK('Employees &amp; COBRA Enrollees'!AM713),"",'Employees &amp; COBRA Enrollees'!AM713)</f>
        <v/>
      </c>
      <c r="N127" s="202" t="str">
        <f>IF(ISBLANK('Employees &amp; COBRA Enrollees'!AN713),"",'Employees &amp; COBRA Enrollees'!AN713)</f>
        <v/>
      </c>
      <c r="O127" s="202" t="str">
        <f>IF(ISBLANK('Employees &amp; COBRA Enrollees'!AO713),"",'Employees &amp; COBRA Enrollees'!AO713)</f>
        <v/>
      </c>
      <c r="P127" s="202" t="str">
        <f>IF(ISBLANK('Employees &amp; COBRA Enrollees'!AP713),"",'Employees &amp; COBRA Enrollees'!AP713)</f>
        <v/>
      </c>
    </row>
    <row r="128" spans="1:16" ht="15.9" customHeight="1" thickBot="1" x14ac:dyDescent="0.3">
      <c r="A128" s="37"/>
      <c r="B128" s="193" t="str">
        <f>IF(ISBLANK('Employees &amp; COBRA Enrollees'!BR714),"",'Employees &amp; COBRA Enrollees'!BR714)</f>
        <v>Yes</v>
      </c>
      <c r="C128" s="194" t="str">
        <f>IF(ISBLANK('Employees &amp; COBRA Enrollees'!P714),"",'Employees &amp; COBRA Enrollees'!P714)</f>
        <v/>
      </c>
      <c r="D128" s="195" t="str">
        <f>IF(ISBLANK('Employees &amp; COBRA Enrollees'!Q714),"",'Employees &amp; COBRA Enrollees'!Q714)</f>
        <v/>
      </c>
      <c r="E128" s="196" t="str">
        <f>IF(ISBLANK('Employees &amp; COBRA Enrollees'!Y714),"",'Employees &amp; COBRA Enrollees'!Y714)</f>
        <v/>
      </c>
      <c r="F128" s="197" t="str">
        <f>'Employees &amp; COBRA Enrollees'!V714&amp;" "&amp;'Employees &amp; COBRA Enrollees'!U714</f>
        <v xml:space="preserve"> </v>
      </c>
      <c r="G128" s="198" t="str">
        <f>IF(ISBLANK('Employees &amp; COBRA Enrollees'!AQ714),"",'Employees &amp; COBRA Enrollees'!AQ714)</f>
        <v/>
      </c>
      <c r="H128" s="199" t="str">
        <f>IF(ISBLANK('Employees &amp; COBRA Enrollees'!Y714),"",DATEDIF(E128,C128,"y"))</f>
        <v/>
      </c>
      <c r="I128" s="200" t="str">
        <f>IF(ISBLANK('Employees &amp; COBRA Enrollees'!S714),"",'Employees &amp; COBRA Enrollees'!S714)</f>
        <v/>
      </c>
      <c r="J128" s="201" t="str">
        <f>IF(ISBLANK('Employees &amp; COBRA Enrollees'!A714),"",'Employees &amp; COBRA Enrollees'!A714&amp;" "&amp;'Employees &amp; COBRA Enrollees'!B714)</f>
        <v/>
      </c>
      <c r="K128" s="196" t="str">
        <f>IF(ISBLANK('Employees &amp; COBRA Enrollees'!A714),"",'Employees &amp; COBRA Enrollees'!AC714)</f>
        <v/>
      </c>
      <c r="L128" s="196" t="str">
        <f>IF(ISBLANK('Employees &amp; COBRA Enrollees'!Z714),"",'Employees &amp; COBRA Enrollees'!Z714)</f>
        <v/>
      </c>
      <c r="M128" s="202" t="str">
        <f>IF(ISBLANK('Employees &amp; COBRA Enrollees'!AM714),"",'Employees &amp; COBRA Enrollees'!AM714)</f>
        <v/>
      </c>
      <c r="N128" s="202" t="str">
        <f>IF(ISBLANK('Employees &amp; COBRA Enrollees'!AN714),"",'Employees &amp; COBRA Enrollees'!AN714)</f>
        <v/>
      </c>
      <c r="O128" s="202" t="str">
        <f>IF(ISBLANK('Employees &amp; COBRA Enrollees'!AO714),"",'Employees &amp; COBRA Enrollees'!AO714)</f>
        <v/>
      </c>
      <c r="P128" s="202" t="str">
        <f>IF(ISBLANK('Employees &amp; COBRA Enrollees'!AP714),"",'Employees &amp; COBRA Enrollees'!AP714)</f>
        <v/>
      </c>
    </row>
    <row r="129" spans="1:16" ht="15.9" customHeight="1" thickBot="1" x14ac:dyDescent="0.3">
      <c r="A129" s="37"/>
      <c r="B129" s="193" t="str">
        <f>IF(ISBLANK('Employees &amp; COBRA Enrollees'!BR715),"",'Employees &amp; COBRA Enrollees'!BR715)</f>
        <v>Yes</v>
      </c>
      <c r="C129" s="194" t="str">
        <f>IF(ISBLANK('Employees &amp; COBRA Enrollees'!P715),"",'Employees &amp; COBRA Enrollees'!P715)</f>
        <v/>
      </c>
      <c r="D129" s="195" t="str">
        <f>IF(ISBLANK('Employees &amp; COBRA Enrollees'!Q715),"",'Employees &amp; COBRA Enrollees'!Q715)</f>
        <v/>
      </c>
      <c r="E129" s="196" t="str">
        <f>IF(ISBLANK('Employees &amp; COBRA Enrollees'!Y715),"",'Employees &amp; COBRA Enrollees'!Y715)</f>
        <v/>
      </c>
      <c r="F129" s="197" t="str">
        <f>'Employees &amp; COBRA Enrollees'!V715&amp;" "&amp;'Employees &amp; COBRA Enrollees'!U715</f>
        <v xml:space="preserve"> </v>
      </c>
      <c r="G129" s="198" t="str">
        <f>IF(ISBLANK('Employees &amp; COBRA Enrollees'!AQ715),"",'Employees &amp; COBRA Enrollees'!AQ715)</f>
        <v/>
      </c>
      <c r="H129" s="199" t="str">
        <f>IF(ISBLANK('Employees &amp; COBRA Enrollees'!Y715),"",DATEDIF(E129,C129,"y"))</f>
        <v/>
      </c>
      <c r="I129" s="200" t="str">
        <f>IF(ISBLANK('Employees &amp; COBRA Enrollees'!S715),"",'Employees &amp; COBRA Enrollees'!S715)</f>
        <v/>
      </c>
      <c r="J129" s="201" t="str">
        <f>IF(ISBLANK('Employees &amp; COBRA Enrollees'!A715),"",'Employees &amp; COBRA Enrollees'!A715&amp;" "&amp;'Employees &amp; COBRA Enrollees'!B715)</f>
        <v/>
      </c>
      <c r="K129" s="196" t="str">
        <f>IF(ISBLANK('Employees &amp; COBRA Enrollees'!A715),"",'Employees &amp; COBRA Enrollees'!AC715)</f>
        <v/>
      </c>
      <c r="L129" s="196" t="str">
        <f>IF(ISBLANK('Employees &amp; COBRA Enrollees'!Z715),"",'Employees &amp; COBRA Enrollees'!Z715)</f>
        <v/>
      </c>
      <c r="M129" s="202" t="str">
        <f>IF(ISBLANK('Employees &amp; COBRA Enrollees'!AM715),"",'Employees &amp; COBRA Enrollees'!AM715)</f>
        <v/>
      </c>
      <c r="N129" s="202" t="str">
        <f>IF(ISBLANK('Employees &amp; COBRA Enrollees'!AN715),"",'Employees &amp; COBRA Enrollees'!AN715)</f>
        <v/>
      </c>
      <c r="O129" s="202" t="str">
        <f>IF(ISBLANK('Employees &amp; COBRA Enrollees'!AO715),"",'Employees &amp; COBRA Enrollees'!AO715)</f>
        <v/>
      </c>
      <c r="P129" s="202" t="str">
        <f>IF(ISBLANK('Employees &amp; COBRA Enrollees'!AP715),"",'Employees &amp; COBRA Enrollees'!AP715)</f>
        <v/>
      </c>
    </row>
    <row r="130" spans="1:16" ht="15.9" customHeight="1" thickBot="1" x14ac:dyDescent="0.3">
      <c r="A130" s="37"/>
      <c r="B130" s="193" t="str">
        <f>IF(ISBLANK('Employees &amp; COBRA Enrollees'!BR716),"",'Employees &amp; COBRA Enrollees'!BR716)</f>
        <v>Yes</v>
      </c>
      <c r="C130" s="194" t="str">
        <f>IF(ISBLANK('Employees &amp; COBRA Enrollees'!P716),"",'Employees &amp; COBRA Enrollees'!P716)</f>
        <v/>
      </c>
      <c r="D130" s="195" t="str">
        <f>IF(ISBLANK('Employees &amp; COBRA Enrollees'!Q716),"",'Employees &amp; COBRA Enrollees'!Q716)</f>
        <v/>
      </c>
      <c r="E130" s="196" t="str">
        <f>IF(ISBLANK('Employees &amp; COBRA Enrollees'!Y716),"",'Employees &amp; COBRA Enrollees'!Y716)</f>
        <v/>
      </c>
      <c r="F130" s="197" t="str">
        <f>'Employees &amp; COBRA Enrollees'!V716&amp;" "&amp;'Employees &amp; COBRA Enrollees'!U716</f>
        <v xml:space="preserve"> </v>
      </c>
      <c r="G130" s="198" t="str">
        <f>IF(ISBLANK('Employees &amp; COBRA Enrollees'!AQ716),"",'Employees &amp; COBRA Enrollees'!AQ716)</f>
        <v/>
      </c>
      <c r="H130" s="199" t="str">
        <f>IF(ISBLANK('Employees &amp; COBRA Enrollees'!Y716),"",DATEDIF(E130,C130,"y"))</f>
        <v/>
      </c>
      <c r="I130" s="200" t="str">
        <f>IF(ISBLANK('Employees &amp; COBRA Enrollees'!S716),"",'Employees &amp; COBRA Enrollees'!S716)</f>
        <v/>
      </c>
      <c r="J130" s="201" t="str">
        <f>IF(ISBLANK('Employees &amp; COBRA Enrollees'!A716),"",'Employees &amp; COBRA Enrollees'!A716&amp;" "&amp;'Employees &amp; COBRA Enrollees'!B716)</f>
        <v/>
      </c>
      <c r="K130" s="196" t="str">
        <f>IF(ISBLANK('Employees &amp; COBRA Enrollees'!A716),"",'Employees &amp; COBRA Enrollees'!AC716)</f>
        <v/>
      </c>
      <c r="L130" s="196" t="str">
        <f>IF(ISBLANK('Employees &amp; COBRA Enrollees'!Z716),"",'Employees &amp; COBRA Enrollees'!Z716)</f>
        <v/>
      </c>
      <c r="M130" s="202" t="str">
        <f>IF(ISBLANK('Employees &amp; COBRA Enrollees'!AM716),"",'Employees &amp; COBRA Enrollees'!AM716)</f>
        <v/>
      </c>
      <c r="N130" s="202" t="str">
        <f>IF(ISBLANK('Employees &amp; COBRA Enrollees'!AN716),"",'Employees &amp; COBRA Enrollees'!AN716)</f>
        <v/>
      </c>
      <c r="O130" s="202" t="str">
        <f>IF(ISBLANK('Employees &amp; COBRA Enrollees'!AO716),"",'Employees &amp; COBRA Enrollees'!AO716)</f>
        <v/>
      </c>
      <c r="P130" s="202" t="str">
        <f>IF(ISBLANK('Employees &amp; COBRA Enrollees'!AP716),"",'Employees &amp; COBRA Enrollees'!AP716)</f>
        <v/>
      </c>
    </row>
    <row r="131" spans="1:16" ht="15.9" customHeight="1" thickBot="1" x14ac:dyDescent="0.3">
      <c r="A131" s="37"/>
      <c r="B131" s="193" t="str">
        <f>IF(ISBLANK('Employees &amp; COBRA Enrollees'!BR717),"",'Employees &amp; COBRA Enrollees'!BR717)</f>
        <v>Yes</v>
      </c>
      <c r="C131" s="194" t="str">
        <f>IF(ISBLANK('Employees &amp; COBRA Enrollees'!P717),"",'Employees &amp; COBRA Enrollees'!P717)</f>
        <v/>
      </c>
      <c r="D131" s="195" t="str">
        <f>IF(ISBLANK('Employees &amp; COBRA Enrollees'!Q717),"",'Employees &amp; COBRA Enrollees'!Q717)</f>
        <v/>
      </c>
      <c r="E131" s="196" t="str">
        <f>IF(ISBLANK('Employees &amp; COBRA Enrollees'!Y717),"",'Employees &amp; COBRA Enrollees'!Y717)</f>
        <v/>
      </c>
      <c r="F131" s="197" t="str">
        <f>'Employees &amp; COBRA Enrollees'!V717&amp;" "&amp;'Employees &amp; COBRA Enrollees'!U717</f>
        <v xml:space="preserve"> </v>
      </c>
      <c r="G131" s="198" t="str">
        <f>IF(ISBLANK('Employees &amp; COBRA Enrollees'!AQ717),"",'Employees &amp; COBRA Enrollees'!AQ717)</f>
        <v/>
      </c>
      <c r="H131" s="199" t="str">
        <f>IF(ISBLANK('Employees &amp; COBRA Enrollees'!Y717),"",DATEDIF(E131,C131,"y"))</f>
        <v/>
      </c>
      <c r="I131" s="200" t="str">
        <f>IF(ISBLANK('Employees &amp; COBRA Enrollees'!S717),"",'Employees &amp; COBRA Enrollees'!S717)</f>
        <v/>
      </c>
      <c r="J131" s="201" t="str">
        <f>IF(ISBLANK('Employees &amp; COBRA Enrollees'!A717),"",'Employees &amp; COBRA Enrollees'!A717&amp;" "&amp;'Employees &amp; COBRA Enrollees'!B717)</f>
        <v/>
      </c>
      <c r="K131" s="196" t="str">
        <f>IF(ISBLANK('Employees &amp; COBRA Enrollees'!A717),"",'Employees &amp; COBRA Enrollees'!AC717)</f>
        <v/>
      </c>
      <c r="L131" s="196" t="str">
        <f>IF(ISBLANK('Employees &amp; COBRA Enrollees'!Z717),"",'Employees &amp; COBRA Enrollees'!Z717)</f>
        <v/>
      </c>
      <c r="M131" s="202" t="str">
        <f>IF(ISBLANK('Employees &amp; COBRA Enrollees'!AM717),"",'Employees &amp; COBRA Enrollees'!AM717)</f>
        <v/>
      </c>
      <c r="N131" s="202" t="str">
        <f>IF(ISBLANK('Employees &amp; COBRA Enrollees'!AN717),"",'Employees &amp; COBRA Enrollees'!AN717)</f>
        <v/>
      </c>
      <c r="O131" s="202" t="str">
        <f>IF(ISBLANK('Employees &amp; COBRA Enrollees'!AO717),"",'Employees &amp; COBRA Enrollees'!AO717)</f>
        <v/>
      </c>
      <c r="P131" s="202" t="str">
        <f>IF(ISBLANK('Employees &amp; COBRA Enrollees'!AP717),"",'Employees &amp; COBRA Enrollees'!AP717)</f>
        <v/>
      </c>
    </row>
    <row r="132" spans="1:16" ht="15.9" customHeight="1" thickBot="1" x14ac:dyDescent="0.3">
      <c r="A132" s="37"/>
      <c r="B132" s="193" t="str">
        <f>IF(ISBLANK('Employees &amp; COBRA Enrollees'!BR718),"",'Employees &amp; COBRA Enrollees'!BR718)</f>
        <v>Yes</v>
      </c>
      <c r="C132" s="194" t="str">
        <f>IF(ISBLANK('Employees &amp; COBRA Enrollees'!P718),"",'Employees &amp; COBRA Enrollees'!P718)</f>
        <v/>
      </c>
      <c r="D132" s="195" t="str">
        <f>IF(ISBLANK('Employees &amp; COBRA Enrollees'!Q718),"",'Employees &amp; COBRA Enrollees'!Q718)</f>
        <v/>
      </c>
      <c r="E132" s="196" t="str">
        <f>IF(ISBLANK('Employees &amp; COBRA Enrollees'!Y718),"",'Employees &amp; COBRA Enrollees'!Y718)</f>
        <v/>
      </c>
      <c r="F132" s="197" t="str">
        <f>'Employees &amp; COBRA Enrollees'!V718&amp;" "&amp;'Employees &amp; COBRA Enrollees'!U718</f>
        <v xml:space="preserve"> </v>
      </c>
      <c r="G132" s="198" t="str">
        <f>IF(ISBLANK('Employees &amp; COBRA Enrollees'!AQ718),"",'Employees &amp; COBRA Enrollees'!AQ718)</f>
        <v/>
      </c>
      <c r="H132" s="199" t="str">
        <f>IF(ISBLANK('Employees &amp; COBRA Enrollees'!Y718),"",DATEDIF(E132,C132,"y"))</f>
        <v/>
      </c>
      <c r="I132" s="200" t="str">
        <f>IF(ISBLANK('Employees &amp; COBRA Enrollees'!S718),"",'Employees &amp; COBRA Enrollees'!S718)</f>
        <v/>
      </c>
      <c r="J132" s="201" t="str">
        <f>IF(ISBLANK('Employees &amp; COBRA Enrollees'!A718),"",'Employees &amp; COBRA Enrollees'!A718&amp;" "&amp;'Employees &amp; COBRA Enrollees'!B718)</f>
        <v/>
      </c>
      <c r="K132" s="196" t="str">
        <f>IF(ISBLANK('Employees &amp; COBRA Enrollees'!A718),"",'Employees &amp; COBRA Enrollees'!AC718)</f>
        <v/>
      </c>
      <c r="L132" s="196" t="str">
        <f>IF(ISBLANK('Employees &amp; COBRA Enrollees'!Z718),"",'Employees &amp; COBRA Enrollees'!Z718)</f>
        <v/>
      </c>
      <c r="M132" s="202" t="str">
        <f>IF(ISBLANK('Employees &amp; COBRA Enrollees'!AM718),"",'Employees &amp; COBRA Enrollees'!AM718)</f>
        <v/>
      </c>
      <c r="N132" s="202" t="str">
        <f>IF(ISBLANK('Employees &amp; COBRA Enrollees'!AN718),"",'Employees &amp; COBRA Enrollees'!AN718)</f>
        <v/>
      </c>
      <c r="O132" s="202" t="str">
        <f>IF(ISBLANK('Employees &amp; COBRA Enrollees'!AO718),"",'Employees &amp; COBRA Enrollees'!AO718)</f>
        <v/>
      </c>
      <c r="P132" s="202" t="str">
        <f>IF(ISBLANK('Employees &amp; COBRA Enrollees'!AP718),"",'Employees &amp; COBRA Enrollees'!AP718)</f>
        <v/>
      </c>
    </row>
    <row r="133" spans="1:16" ht="15.9" customHeight="1" thickBot="1" x14ac:dyDescent="0.3">
      <c r="A133" s="37"/>
      <c r="B133" s="193" t="str">
        <f>IF(ISBLANK('Employees &amp; COBRA Enrollees'!BR719),"",'Employees &amp; COBRA Enrollees'!BR719)</f>
        <v>Yes</v>
      </c>
      <c r="C133" s="194" t="str">
        <f>IF(ISBLANK('Employees &amp; COBRA Enrollees'!P719),"",'Employees &amp; COBRA Enrollees'!P719)</f>
        <v/>
      </c>
      <c r="D133" s="195" t="str">
        <f>IF(ISBLANK('Employees &amp; COBRA Enrollees'!Q719),"",'Employees &amp; COBRA Enrollees'!Q719)</f>
        <v/>
      </c>
      <c r="E133" s="196" t="str">
        <f>IF(ISBLANK('Employees &amp; COBRA Enrollees'!Y719),"",'Employees &amp; COBRA Enrollees'!Y719)</f>
        <v/>
      </c>
      <c r="F133" s="197" t="str">
        <f>'Employees &amp; COBRA Enrollees'!V719&amp;" "&amp;'Employees &amp; COBRA Enrollees'!U719</f>
        <v xml:space="preserve"> </v>
      </c>
      <c r="G133" s="198" t="str">
        <f>IF(ISBLANK('Employees &amp; COBRA Enrollees'!AQ719),"",'Employees &amp; COBRA Enrollees'!AQ719)</f>
        <v/>
      </c>
      <c r="H133" s="199" t="str">
        <f>IF(ISBLANK('Employees &amp; COBRA Enrollees'!Y719),"",DATEDIF(E133,C133,"y"))</f>
        <v/>
      </c>
      <c r="I133" s="200" t="str">
        <f>IF(ISBLANK('Employees &amp; COBRA Enrollees'!S719),"",'Employees &amp; COBRA Enrollees'!S719)</f>
        <v/>
      </c>
      <c r="J133" s="201" t="str">
        <f>IF(ISBLANK('Employees &amp; COBRA Enrollees'!A719),"",'Employees &amp; COBRA Enrollees'!A719&amp;" "&amp;'Employees &amp; COBRA Enrollees'!B719)</f>
        <v/>
      </c>
      <c r="K133" s="196" t="str">
        <f>IF(ISBLANK('Employees &amp; COBRA Enrollees'!A719),"",'Employees &amp; COBRA Enrollees'!AC719)</f>
        <v/>
      </c>
      <c r="L133" s="196" t="str">
        <f>IF(ISBLANK('Employees &amp; COBRA Enrollees'!Z719),"",'Employees &amp; COBRA Enrollees'!Z719)</f>
        <v/>
      </c>
      <c r="M133" s="202" t="str">
        <f>IF(ISBLANK('Employees &amp; COBRA Enrollees'!AM719),"",'Employees &amp; COBRA Enrollees'!AM719)</f>
        <v/>
      </c>
      <c r="N133" s="202" t="str">
        <f>IF(ISBLANK('Employees &amp; COBRA Enrollees'!AN719),"",'Employees &amp; COBRA Enrollees'!AN719)</f>
        <v/>
      </c>
      <c r="O133" s="202" t="str">
        <f>IF(ISBLANK('Employees &amp; COBRA Enrollees'!AO719),"",'Employees &amp; COBRA Enrollees'!AO719)</f>
        <v/>
      </c>
      <c r="P133" s="202" t="str">
        <f>IF(ISBLANK('Employees &amp; COBRA Enrollees'!AP719),"",'Employees &amp; COBRA Enrollees'!AP719)</f>
        <v/>
      </c>
    </row>
    <row r="134" spans="1:16" ht="15.9" customHeight="1" thickBot="1" x14ac:dyDescent="0.3">
      <c r="A134" s="37"/>
      <c r="B134" s="193" t="str">
        <f>IF(ISBLANK('Employees &amp; COBRA Enrollees'!BR720),"",'Employees &amp; COBRA Enrollees'!BR720)</f>
        <v>Yes</v>
      </c>
      <c r="C134" s="194" t="str">
        <f>IF(ISBLANK('Employees &amp; COBRA Enrollees'!P720),"",'Employees &amp; COBRA Enrollees'!P720)</f>
        <v/>
      </c>
      <c r="D134" s="195" t="str">
        <f>IF(ISBLANK('Employees &amp; COBRA Enrollees'!Q720),"",'Employees &amp; COBRA Enrollees'!Q720)</f>
        <v/>
      </c>
      <c r="E134" s="196" t="str">
        <f>IF(ISBLANK('Employees &amp; COBRA Enrollees'!Y720),"",'Employees &amp; COBRA Enrollees'!Y720)</f>
        <v/>
      </c>
      <c r="F134" s="197" t="str">
        <f>'Employees &amp; COBRA Enrollees'!V720&amp;" "&amp;'Employees &amp; COBRA Enrollees'!U720</f>
        <v xml:space="preserve"> </v>
      </c>
      <c r="G134" s="198" t="str">
        <f>IF(ISBLANK('Employees &amp; COBRA Enrollees'!AQ720),"",'Employees &amp; COBRA Enrollees'!AQ720)</f>
        <v/>
      </c>
      <c r="H134" s="199" t="str">
        <f>IF(ISBLANK('Employees &amp; COBRA Enrollees'!Y720),"",DATEDIF(E134,C134,"y"))</f>
        <v/>
      </c>
      <c r="I134" s="200" t="str">
        <f>IF(ISBLANK('Employees &amp; COBRA Enrollees'!S720),"",'Employees &amp; COBRA Enrollees'!S720)</f>
        <v/>
      </c>
      <c r="J134" s="201" t="str">
        <f>IF(ISBLANK('Employees &amp; COBRA Enrollees'!A720),"",'Employees &amp; COBRA Enrollees'!A720&amp;" "&amp;'Employees &amp; COBRA Enrollees'!B720)</f>
        <v/>
      </c>
      <c r="K134" s="196" t="str">
        <f>IF(ISBLANK('Employees &amp; COBRA Enrollees'!A720),"",'Employees &amp; COBRA Enrollees'!AC720)</f>
        <v/>
      </c>
      <c r="L134" s="196" t="str">
        <f>IF(ISBLANK('Employees &amp; COBRA Enrollees'!Z720),"",'Employees &amp; COBRA Enrollees'!Z720)</f>
        <v/>
      </c>
      <c r="M134" s="202" t="str">
        <f>IF(ISBLANK('Employees &amp; COBRA Enrollees'!AM720),"",'Employees &amp; COBRA Enrollees'!AM720)</f>
        <v/>
      </c>
      <c r="N134" s="202" t="str">
        <f>IF(ISBLANK('Employees &amp; COBRA Enrollees'!AN720),"",'Employees &amp; COBRA Enrollees'!AN720)</f>
        <v/>
      </c>
      <c r="O134" s="202" t="str">
        <f>IF(ISBLANK('Employees &amp; COBRA Enrollees'!AO720),"",'Employees &amp; COBRA Enrollees'!AO720)</f>
        <v/>
      </c>
      <c r="P134" s="202" t="str">
        <f>IF(ISBLANK('Employees &amp; COBRA Enrollees'!AP720),"",'Employees &amp; COBRA Enrollees'!AP720)</f>
        <v/>
      </c>
    </row>
    <row r="135" spans="1:16" ht="15.9" customHeight="1" thickBot="1" x14ac:dyDescent="0.3">
      <c r="A135" s="37"/>
      <c r="B135" s="193" t="str">
        <f>IF(ISBLANK('Employees &amp; COBRA Enrollees'!BR721),"",'Employees &amp; COBRA Enrollees'!BR721)</f>
        <v>Yes</v>
      </c>
      <c r="C135" s="194" t="str">
        <f>IF(ISBLANK('Employees &amp; COBRA Enrollees'!P721),"",'Employees &amp; COBRA Enrollees'!P721)</f>
        <v/>
      </c>
      <c r="D135" s="195" t="str">
        <f>IF(ISBLANK('Employees &amp; COBRA Enrollees'!Q721),"",'Employees &amp; COBRA Enrollees'!Q721)</f>
        <v/>
      </c>
      <c r="E135" s="196" t="str">
        <f>IF(ISBLANK('Employees &amp; COBRA Enrollees'!Y721),"",'Employees &amp; COBRA Enrollees'!Y721)</f>
        <v/>
      </c>
      <c r="F135" s="197" t="str">
        <f>'Employees &amp; COBRA Enrollees'!V721&amp;" "&amp;'Employees &amp; COBRA Enrollees'!U721</f>
        <v xml:space="preserve"> </v>
      </c>
      <c r="G135" s="198" t="str">
        <f>IF(ISBLANK('Employees &amp; COBRA Enrollees'!AQ721),"",'Employees &amp; COBRA Enrollees'!AQ721)</f>
        <v/>
      </c>
      <c r="H135" s="199" t="str">
        <f>IF(ISBLANK('Employees &amp; COBRA Enrollees'!Y721),"",DATEDIF(E135,C135,"y"))</f>
        <v/>
      </c>
      <c r="I135" s="200" t="str">
        <f>IF(ISBLANK('Employees &amp; COBRA Enrollees'!S721),"",'Employees &amp; COBRA Enrollees'!S721)</f>
        <v/>
      </c>
      <c r="J135" s="201" t="str">
        <f>IF(ISBLANK('Employees &amp; COBRA Enrollees'!A721),"",'Employees &amp; COBRA Enrollees'!A721&amp;" "&amp;'Employees &amp; COBRA Enrollees'!B721)</f>
        <v/>
      </c>
      <c r="K135" s="196" t="str">
        <f>IF(ISBLANK('Employees &amp; COBRA Enrollees'!A721),"",'Employees &amp; COBRA Enrollees'!AC721)</f>
        <v/>
      </c>
      <c r="L135" s="196" t="str">
        <f>IF(ISBLANK('Employees &amp; COBRA Enrollees'!Z721),"",'Employees &amp; COBRA Enrollees'!Z721)</f>
        <v/>
      </c>
      <c r="M135" s="202" t="str">
        <f>IF(ISBLANK('Employees &amp; COBRA Enrollees'!AM721),"",'Employees &amp; COBRA Enrollees'!AM721)</f>
        <v/>
      </c>
      <c r="N135" s="202" t="str">
        <f>IF(ISBLANK('Employees &amp; COBRA Enrollees'!AN721),"",'Employees &amp; COBRA Enrollees'!AN721)</f>
        <v/>
      </c>
      <c r="O135" s="202" t="str">
        <f>IF(ISBLANK('Employees &amp; COBRA Enrollees'!AO721),"",'Employees &amp; COBRA Enrollees'!AO721)</f>
        <v/>
      </c>
      <c r="P135" s="202" t="str">
        <f>IF(ISBLANK('Employees &amp; COBRA Enrollees'!AP721),"",'Employees &amp; COBRA Enrollees'!AP721)</f>
        <v/>
      </c>
    </row>
    <row r="136" spans="1:16" ht="15.9" customHeight="1" thickBot="1" x14ac:dyDescent="0.3">
      <c r="A136" s="37"/>
      <c r="B136" s="193" t="str">
        <f>IF(ISBLANK('Employees &amp; COBRA Enrollees'!BR722),"",'Employees &amp; COBRA Enrollees'!BR722)</f>
        <v>Yes</v>
      </c>
      <c r="C136" s="194" t="str">
        <f>IF(ISBLANK('Employees &amp; COBRA Enrollees'!P722),"",'Employees &amp; COBRA Enrollees'!P722)</f>
        <v/>
      </c>
      <c r="D136" s="195" t="str">
        <f>IF(ISBLANK('Employees &amp; COBRA Enrollees'!Q722),"",'Employees &amp; COBRA Enrollees'!Q722)</f>
        <v/>
      </c>
      <c r="E136" s="196" t="str">
        <f>IF(ISBLANK('Employees &amp; COBRA Enrollees'!Y722),"",'Employees &amp; COBRA Enrollees'!Y722)</f>
        <v/>
      </c>
      <c r="F136" s="197" t="str">
        <f>'Employees &amp; COBRA Enrollees'!V722&amp;" "&amp;'Employees &amp; COBRA Enrollees'!U722</f>
        <v xml:space="preserve"> </v>
      </c>
      <c r="G136" s="198" t="str">
        <f>IF(ISBLANK('Employees &amp; COBRA Enrollees'!AQ722),"",'Employees &amp; COBRA Enrollees'!AQ722)</f>
        <v/>
      </c>
      <c r="H136" s="199" t="str">
        <f>IF(ISBLANK('Employees &amp; COBRA Enrollees'!Y722),"",DATEDIF(E136,C136,"y"))</f>
        <v/>
      </c>
      <c r="I136" s="200" t="str">
        <f>IF(ISBLANK('Employees &amp; COBRA Enrollees'!S722),"",'Employees &amp; COBRA Enrollees'!S722)</f>
        <v/>
      </c>
      <c r="J136" s="201" t="str">
        <f>IF(ISBLANK('Employees &amp; COBRA Enrollees'!A722),"",'Employees &amp; COBRA Enrollees'!A722&amp;" "&amp;'Employees &amp; COBRA Enrollees'!B722)</f>
        <v/>
      </c>
      <c r="K136" s="196" t="str">
        <f>IF(ISBLANK('Employees &amp; COBRA Enrollees'!A722),"",'Employees &amp; COBRA Enrollees'!AC722)</f>
        <v/>
      </c>
      <c r="L136" s="196" t="str">
        <f>IF(ISBLANK('Employees &amp; COBRA Enrollees'!Z722),"",'Employees &amp; COBRA Enrollees'!Z722)</f>
        <v/>
      </c>
      <c r="M136" s="202" t="str">
        <f>IF(ISBLANK('Employees &amp; COBRA Enrollees'!AM722),"",'Employees &amp; COBRA Enrollees'!AM722)</f>
        <v/>
      </c>
      <c r="N136" s="202" t="str">
        <f>IF(ISBLANK('Employees &amp; COBRA Enrollees'!AN722),"",'Employees &amp; COBRA Enrollees'!AN722)</f>
        <v/>
      </c>
      <c r="O136" s="202" t="str">
        <f>IF(ISBLANK('Employees &amp; COBRA Enrollees'!AO722),"",'Employees &amp; COBRA Enrollees'!AO722)</f>
        <v/>
      </c>
      <c r="P136" s="202" t="str">
        <f>IF(ISBLANK('Employees &amp; COBRA Enrollees'!AP722),"",'Employees &amp; COBRA Enrollees'!AP722)</f>
        <v/>
      </c>
    </row>
    <row r="137" spans="1:16" ht="15.9" customHeight="1" thickBot="1" x14ac:dyDescent="0.3">
      <c r="A137" s="37"/>
      <c r="B137" s="193" t="str">
        <f>IF(ISBLANK('Employees &amp; COBRA Enrollees'!BR723),"",'Employees &amp; COBRA Enrollees'!BR723)</f>
        <v>Yes</v>
      </c>
      <c r="C137" s="194" t="str">
        <f>IF(ISBLANK('Employees &amp; COBRA Enrollees'!P723),"",'Employees &amp; COBRA Enrollees'!P723)</f>
        <v/>
      </c>
      <c r="D137" s="195" t="str">
        <f>IF(ISBLANK('Employees &amp; COBRA Enrollees'!Q723),"",'Employees &amp; COBRA Enrollees'!Q723)</f>
        <v/>
      </c>
      <c r="E137" s="196" t="str">
        <f>IF(ISBLANK('Employees &amp; COBRA Enrollees'!Y723),"",'Employees &amp; COBRA Enrollees'!Y723)</f>
        <v/>
      </c>
      <c r="F137" s="197" t="str">
        <f>'Employees &amp; COBRA Enrollees'!V723&amp;" "&amp;'Employees &amp; COBRA Enrollees'!U723</f>
        <v xml:space="preserve"> </v>
      </c>
      <c r="G137" s="198" t="str">
        <f>IF(ISBLANK('Employees &amp; COBRA Enrollees'!AQ723),"",'Employees &amp; COBRA Enrollees'!AQ723)</f>
        <v/>
      </c>
      <c r="H137" s="199" t="str">
        <f>IF(ISBLANK('Employees &amp; COBRA Enrollees'!Y723),"",DATEDIF(E137,C137,"y"))</f>
        <v/>
      </c>
      <c r="I137" s="200" t="str">
        <f>IF(ISBLANK('Employees &amp; COBRA Enrollees'!S723),"",'Employees &amp; COBRA Enrollees'!S723)</f>
        <v/>
      </c>
      <c r="J137" s="201" t="str">
        <f>IF(ISBLANK('Employees &amp; COBRA Enrollees'!A723),"",'Employees &amp; COBRA Enrollees'!A723&amp;" "&amp;'Employees &amp; COBRA Enrollees'!B723)</f>
        <v/>
      </c>
      <c r="K137" s="196" t="str">
        <f>IF(ISBLANK('Employees &amp; COBRA Enrollees'!A723),"",'Employees &amp; COBRA Enrollees'!AC723)</f>
        <v/>
      </c>
      <c r="L137" s="196" t="str">
        <f>IF(ISBLANK('Employees &amp; COBRA Enrollees'!Z723),"",'Employees &amp; COBRA Enrollees'!Z723)</f>
        <v/>
      </c>
      <c r="M137" s="202" t="str">
        <f>IF(ISBLANK('Employees &amp; COBRA Enrollees'!AM723),"",'Employees &amp; COBRA Enrollees'!AM723)</f>
        <v/>
      </c>
      <c r="N137" s="202" t="str">
        <f>IF(ISBLANK('Employees &amp; COBRA Enrollees'!AN723),"",'Employees &amp; COBRA Enrollees'!AN723)</f>
        <v/>
      </c>
      <c r="O137" s="202" t="str">
        <f>IF(ISBLANK('Employees &amp; COBRA Enrollees'!AO723),"",'Employees &amp; COBRA Enrollees'!AO723)</f>
        <v/>
      </c>
      <c r="P137" s="202" t="str">
        <f>IF(ISBLANK('Employees &amp; COBRA Enrollees'!AP723),"",'Employees &amp; COBRA Enrollees'!AP723)</f>
        <v/>
      </c>
    </row>
    <row r="138" spans="1:16" ht="15.9" customHeight="1" thickBot="1" x14ac:dyDescent="0.3">
      <c r="A138" s="37"/>
      <c r="B138" s="193" t="str">
        <f>IF(ISBLANK('Employees &amp; COBRA Enrollees'!BR724),"",'Employees &amp; COBRA Enrollees'!BR724)</f>
        <v>Yes</v>
      </c>
      <c r="C138" s="194" t="str">
        <f>IF(ISBLANK('Employees &amp; COBRA Enrollees'!P724),"",'Employees &amp; COBRA Enrollees'!P724)</f>
        <v/>
      </c>
      <c r="D138" s="195" t="str">
        <f>IF(ISBLANK('Employees &amp; COBRA Enrollees'!Q724),"",'Employees &amp; COBRA Enrollees'!Q724)</f>
        <v/>
      </c>
      <c r="E138" s="196" t="str">
        <f>IF(ISBLANK('Employees &amp; COBRA Enrollees'!Y724),"",'Employees &amp; COBRA Enrollees'!Y724)</f>
        <v/>
      </c>
      <c r="F138" s="197" t="str">
        <f>'Employees &amp; COBRA Enrollees'!V724&amp;" "&amp;'Employees &amp; COBRA Enrollees'!U724</f>
        <v xml:space="preserve"> </v>
      </c>
      <c r="G138" s="198" t="str">
        <f>IF(ISBLANK('Employees &amp; COBRA Enrollees'!AQ724),"",'Employees &amp; COBRA Enrollees'!AQ724)</f>
        <v/>
      </c>
      <c r="H138" s="199" t="str">
        <f>IF(ISBLANK('Employees &amp; COBRA Enrollees'!Y724),"",DATEDIF(E138,C138,"y"))</f>
        <v/>
      </c>
      <c r="I138" s="200" t="str">
        <f>IF(ISBLANK('Employees &amp; COBRA Enrollees'!S724),"",'Employees &amp; COBRA Enrollees'!S724)</f>
        <v/>
      </c>
      <c r="J138" s="201" t="str">
        <f>IF(ISBLANK('Employees &amp; COBRA Enrollees'!A724),"",'Employees &amp; COBRA Enrollees'!A724&amp;" "&amp;'Employees &amp; COBRA Enrollees'!B724)</f>
        <v/>
      </c>
      <c r="K138" s="196" t="str">
        <f>IF(ISBLANK('Employees &amp; COBRA Enrollees'!A724),"",'Employees &amp; COBRA Enrollees'!AC724)</f>
        <v/>
      </c>
      <c r="L138" s="196" t="str">
        <f>IF(ISBLANK('Employees &amp; COBRA Enrollees'!Z724),"",'Employees &amp; COBRA Enrollees'!Z724)</f>
        <v/>
      </c>
      <c r="M138" s="202" t="str">
        <f>IF(ISBLANK('Employees &amp; COBRA Enrollees'!AM724),"",'Employees &amp; COBRA Enrollees'!AM724)</f>
        <v/>
      </c>
      <c r="N138" s="202" t="str">
        <f>IF(ISBLANK('Employees &amp; COBRA Enrollees'!AN724),"",'Employees &amp; COBRA Enrollees'!AN724)</f>
        <v/>
      </c>
      <c r="O138" s="202" t="str">
        <f>IF(ISBLANK('Employees &amp; COBRA Enrollees'!AO724),"",'Employees &amp; COBRA Enrollees'!AO724)</f>
        <v/>
      </c>
      <c r="P138" s="202" t="str">
        <f>IF(ISBLANK('Employees &amp; COBRA Enrollees'!AP724),"",'Employees &amp; COBRA Enrollees'!AP724)</f>
        <v/>
      </c>
    </row>
    <row r="139" spans="1:16" ht="15.9" customHeight="1" thickBot="1" x14ac:dyDescent="0.3">
      <c r="A139" s="37"/>
      <c r="B139" s="193" t="str">
        <f>IF(ISBLANK('Employees &amp; COBRA Enrollees'!BR725),"",'Employees &amp; COBRA Enrollees'!BR725)</f>
        <v>Yes</v>
      </c>
      <c r="C139" s="194" t="str">
        <f>IF(ISBLANK('Employees &amp; COBRA Enrollees'!P725),"",'Employees &amp; COBRA Enrollees'!P725)</f>
        <v/>
      </c>
      <c r="D139" s="195" t="str">
        <f>IF(ISBLANK('Employees &amp; COBRA Enrollees'!Q725),"",'Employees &amp; COBRA Enrollees'!Q725)</f>
        <v/>
      </c>
      <c r="E139" s="196" t="str">
        <f>IF(ISBLANK('Employees &amp; COBRA Enrollees'!Y725),"",'Employees &amp; COBRA Enrollees'!Y725)</f>
        <v/>
      </c>
      <c r="F139" s="197" t="str">
        <f>'Employees &amp; COBRA Enrollees'!V725&amp;" "&amp;'Employees &amp; COBRA Enrollees'!U725</f>
        <v xml:space="preserve"> </v>
      </c>
      <c r="G139" s="198" t="str">
        <f>IF(ISBLANK('Employees &amp; COBRA Enrollees'!AQ725),"",'Employees &amp; COBRA Enrollees'!AQ725)</f>
        <v/>
      </c>
      <c r="H139" s="199" t="str">
        <f>IF(ISBLANK('Employees &amp; COBRA Enrollees'!Y725),"",DATEDIF(E139,C139,"y"))</f>
        <v/>
      </c>
      <c r="I139" s="200" t="str">
        <f>IF(ISBLANK('Employees &amp; COBRA Enrollees'!S725),"",'Employees &amp; COBRA Enrollees'!S725)</f>
        <v/>
      </c>
      <c r="J139" s="201" t="str">
        <f>IF(ISBLANK('Employees &amp; COBRA Enrollees'!A725),"",'Employees &amp; COBRA Enrollees'!A725&amp;" "&amp;'Employees &amp; COBRA Enrollees'!B725)</f>
        <v/>
      </c>
      <c r="K139" s="196" t="str">
        <f>IF(ISBLANK('Employees &amp; COBRA Enrollees'!A725),"",'Employees &amp; COBRA Enrollees'!AC725)</f>
        <v/>
      </c>
      <c r="L139" s="196" t="str">
        <f>IF(ISBLANK('Employees &amp; COBRA Enrollees'!Z725),"",'Employees &amp; COBRA Enrollees'!Z725)</f>
        <v/>
      </c>
      <c r="M139" s="202" t="str">
        <f>IF(ISBLANK('Employees &amp; COBRA Enrollees'!AM725),"",'Employees &amp; COBRA Enrollees'!AM725)</f>
        <v/>
      </c>
      <c r="N139" s="202" t="str">
        <f>IF(ISBLANK('Employees &amp; COBRA Enrollees'!AN725),"",'Employees &amp; COBRA Enrollees'!AN725)</f>
        <v/>
      </c>
      <c r="O139" s="202" t="str">
        <f>IF(ISBLANK('Employees &amp; COBRA Enrollees'!AO725),"",'Employees &amp; COBRA Enrollees'!AO725)</f>
        <v/>
      </c>
      <c r="P139" s="202" t="str">
        <f>IF(ISBLANK('Employees &amp; COBRA Enrollees'!AP725),"",'Employees &amp; COBRA Enrollees'!AP725)</f>
        <v/>
      </c>
    </row>
    <row r="140" spans="1:16" ht="15.9" customHeight="1" thickBot="1" x14ac:dyDescent="0.3">
      <c r="A140" s="37"/>
      <c r="B140" s="193" t="str">
        <f>IF(ISBLANK('Employees &amp; COBRA Enrollees'!BR726),"",'Employees &amp; COBRA Enrollees'!BR726)</f>
        <v>Yes</v>
      </c>
      <c r="C140" s="194" t="str">
        <f>IF(ISBLANK('Employees &amp; COBRA Enrollees'!P726),"",'Employees &amp; COBRA Enrollees'!P726)</f>
        <v/>
      </c>
      <c r="D140" s="195" t="str">
        <f>IF(ISBLANK('Employees &amp; COBRA Enrollees'!Q726),"",'Employees &amp; COBRA Enrollees'!Q726)</f>
        <v/>
      </c>
      <c r="E140" s="196" t="str">
        <f>IF(ISBLANK('Employees &amp; COBRA Enrollees'!Y726),"",'Employees &amp; COBRA Enrollees'!Y726)</f>
        <v/>
      </c>
      <c r="F140" s="197" t="str">
        <f>'Employees &amp; COBRA Enrollees'!V726&amp;" "&amp;'Employees &amp; COBRA Enrollees'!U726</f>
        <v xml:space="preserve"> </v>
      </c>
      <c r="G140" s="198" t="str">
        <f>IF(ISBLANK('Employees &amp; COBRA Enrollees'!AQ726),"",'Employees &amp; COBRA Enrollees'!AQ726)</f>
        <v/>
      </c>
      <c r="H140" s="199" t="str">
        <f>IF(ISBLANK('Employees &amp; COBRA Enrollees'!Y726),"",DATEDIF(E140,C140,"y"))</f>
        <v/>
      </c>
      <c r="I140" s="200" t="str">
        <f>IF(ISBLANK('Employees &amp; COBRA Enrollees'!S726),"",'Employees &amp; COBRA Enrollees'!S726)</f>
        <v/>
      </c>
      <c r="J140" s="201" t="str">
        <f>IF(ISBLANK('Employees &amp; COBRA Enrollees'!A726),"",'Employees &amp; COBRA Enrollees'!A726&amp;" "&amp;'Employees &amp; COBRA Enrollees'!B726)</f>
        <v/>
      </c>
      <c r="K140" s="196" t="str">
        <f>IF(ISBLANK('Employees &amp; COBRA Enrollees'!A726),"",'Employees &amp; COBRA Enrollees'!AC726)</f>
        <v/>
      </c>
      <c r="L140" s="196" t="str">
        <f>IF(ISBLANK('Employees &amp; COBRA Enrollees'!Z726),"",'Employees &amp; COBRA Enrollees'!Z726)</f>
        <v/>
      </c>
      <c r="M140" s="202" t="str">
        <f>IF(ISBLANK('Employees &amp; COBRA Enrollees'!AM726),"",'Employees &amp; COBRA Enrollees'!AM726)</f>
        <v/>
      </c>
      <c r="N140" s="202" t="str">
        <f>IF(ISBLANK('Employees &amp; COBRA Enrollees'!AN726),"",'Employees &amp; COBRA Enrollees'!AN726)</f>
        <v/>
      </c>
      <c r="O140" s="202" t="str">
        <f>IF(ISBLANK('Employees &amp; COBRA Enrollees'!AO726),"",'Employees &amp; COBRA Enrollees'!AO726)</f>
        <v/>
      </c>
      <c r="P140" s="202" t="str">
        <f>IF(ISBLANK('Employees &amp; COBRA Enrollees'!AP726),"",'Employees &amp; COBRA Enrollees'!AP726)</f>
        <v/>
      </c>
    </row>
    <row r="141" spans="1:16" ht="15.9" customHeight="1" thickBot="1" x14ac:dyDescent="0.3">
      <c r="A141" s="37"/>
      <c r="B141" s="193" t="str">
        <f>IF(ISBLANK('Employees &amp; COBRA Enrollees'!BR727),"",'Employees &amp; COBRA Enrollees'!BR727)</f>
        <v>Yes</v>
      </c>
      <c r="C141" s="194" t="str">
        <f>IF(ISBLANK('Employees &amp; COBRA Enrollees'!P727),"",'Employees &amp; COBRA Enrollees'!P727)</f>
        <v/>
      </c>
      <c r="D141" s="195" t="str">
        <f>IF(ISBLANK('Employees &amp; COBRA Enrollees'!Q727),"",'Employees &amp; COBRA Enrollees'!Q727)</f>
        <v/>
      </c>
      <c r="E141" s="196" t="str">
        <f>IF(ISBLANK('Employees &amp; COBRA Enrollees'!Y727),"",'Employees &amp; COBRA Enrollees'!Y727)</f>
        <v/>
      </c>
      <c r="F141" s="197" t="str">
        <f>'Employees &amp; COBRA Enrollees'!V727&amp;" "&amp;'Employees &amp; COBRA Enrollees'!U727</f>
        <v xml:space="preserve"> </v>
      </c>
      <c r="G141" s="198" t="str">
        <f>IF(ISBLANK('Employees &amp; COBRA Enrollees'!AQ727),"",'Employees &amp; COBRA Enrollees'!AQ727)</f>
        <v/>
      </c>
      <c r="H141" s="199" t="str">
        <f>IF(ISBLANK('Employees &amp; COBRA Enrollees'!Y727),"",DATEDIF(E141,C141,"y"))</f>
        <v/>
      </c>
      <c r="I141" s="200" t="str">
        <f>IF(ISBLANK('Employees &amp; COBRA Enrollees'!S727),"",'Employees &amp; COBRA Enrollees'!S727)</f>
        <v/>
      </c>
      <c r="J141" s="201" t="str">
        <f>IF(ISBLANK('Employees &amp; COBRA Enrollees'!A727),"",'Employees &amp; COBRA Enrollees'!A727&amp;" "&amp;'Employees &amp; COBRA Enrollees'!B727)</f>
        <v/>
      </c>
      <c r="K141" s="196" t="str">
        <f>IF(ISBLANK('Employees &amp; COBRA Enrollees'!A727),"",'Employees &amp; COBRA Enrollees'!AC727)</f>
        <v/>
      </c>
      <c r="L141" s="196" t="str">
        <f>IF(ISBLANK('Employees &amp; COBRA Enrollees'!Z727),"",'Employees &amp; COBRA Enrollees'!Z727)</f>
        <v/>
      </c>
      <c r="M141" s="202" t="str">
        <f>IF(ISBLANK('Employees &amp; COBRA Enrollees'!AM727),"",'Employees &amp; COBRA Enrollees'!AM727)</f>
        <v/>
      </c>
      <c r="N141" s="202" t="str">
        <f>IF(ISBLANK('Employees &amp; COBRA Enrollees'!AN727),"",'Employees &amp; COBRA Enrollees'!AN727)</f>
        <v/>
      </c>
      <c r="O141" s="202" t="str">
        <f>IF(ISBLANK('Employees &amp; COBRA Enrollees'!AO727),"",'Employees &amp; COBRA Enrollees'!AO727)</f>
        <v/>
      </c>
      <c r="P141" s="202" t="str">
        <f>IF(ISBLANK('Employees &amp; COBRA Enrollees'!AP727),"",'Employees &amp; COBRA Enrollees'!AP727)</f>
        <v/>
      </c>
    </row>
    <row r="142" spans="1:16" ht="15.9" customHeight="1" thickBot="1" x14ac:dyDescent="0.3">
      <c r="A142" s="37"/>
      <c r="B142" s="193" t="str">
        <f>IF(ISBLANK('Employees &amp; COBRA Enrollees'!BR728),"",'Employees &amp; COBRA Enrollees'!BR728)</f>
        <v>Yes</v>
      </c>
      <c r="C142" s="194" t="str">
        <f>IF(ISBLANK('Employees &amp; COBRA Enrollees'!P728),"",'Employees &amp; COBRA Enrollees'!P728)</f>
        <v/>
      </c>
      <c r="D142" s="195" t="str">
        <f>IF(ISBLANK('Employees &amp; COBRA Enrollees'!Q728),"",'Employees &amp; COBRA Enrollees'!Q728)</f>
        <v/>
      </c>
      <c r="E142" s="196" t="str">
        <f>IF(ISBLANK('Employees &amp; COBRA Enrollees'!Y728),"",'Employees &amp; COBRA Enrollees'!Y728)</f>
        <v/>
      </c>
      <c r="F142" s="197" t="str">
        <f>'Employees &amp; COBRA Enrollees'!V728&amp;" "&amp;'Employees &amp; COBRA Enrollees'!U728</f>
        <v xml:space="preserve"> </v>
      </c>
      <c r="G142" s="198" t="str">
        <f>IF(ISBLANK('Employees &amp; COBRA Enrollees'!AQ728),"",'Employees &amp; COBRA Enrollees'!AQ728)</f>
        <v/>
      </c>
      <c r="H142" s="199" t="str">
        <f>IF(ISBLANK('Employees &amp; COBRA Enrollees'!Y728),"",DATEDIF(E142,C142,"y"))</f>
        <v/>
      </c>
      <c r="I142" s="200" t="str">
        <f>IF(ISBLANK('Employees &amp; COBRA Enrollees'!S728),"",'Employees &amp; COBRA Enrollees'!S728)</f>
        <v/>
      </c>
      <c r="J142" s="201" t="str">
        <f>IF(ISBLANK('Employees &amp; COBRA Enrollees'!A728),"",'Employees &amp; COBRA Enrollees'!A728&amp;" "&amp;'Employees &amp; COBRA Enrollees'!B728)</f>
        <v/>
      </c>
      <c r="K142" s="196" t="str">
        <f>IF(ISBLANK('Employees &amp; COBRA Enrollees'!A728),"",'Employees &amp; COBRA Enrollees'!AC728)</f>
        <v/>
      </c>
      <c r="L142" s="196" t="str">
        <f>IF(ISBLANK('Employees &amp; COBRA Enrollees'!Z728),"",'Employees &amp; COBRA Enrollees'!Z728)</f>
        <v/>
      </c>
      <c r="M142" s="202" t="str">
        <f>IF(ISBLANK('Employees &amp; COBRA Enrollees'!AM728),"",'Employees &amp; COBRA Enrollees'!AM728)</f>
        <v/>
      </c>
      <c r="N142" s="202" t="str">
        <f>IF(ISBLANK('Employees &amp; COBRA Enrollees'!AN728),"",'Employees &amp; COBRA Enrollees'!AN728)</f>
        <v/>
      </c>
      <c r="O142" s="202" t="str">
        <f>IF(ISBLANK('Employees &amp; COBRA Enrollees'!AO728),"",'Employees &amp; COBRA Enrollees'!AO728)</f>
        <v/>
      </c>
      <c r="P142" s="202" t="str">
        <f>IF(ISBLANK('Employees &amp; COBRA Enrollees'!AP728),"",'Employees &amp; COBRA Enrollees'!AP728)</f>
        <v/>
      </c>
    </row>
    <row r="143" spans="1:16" ht="15.9" customHeight="1" thickBot="1" x14ac:dyDescent="0.3">
      <c r="A143" s="37"/>
      <c r="B143" s="193" t="str">
        <f>IF(ISBLANK('Employees &amp; COBRA Enrollees'!BR729),"",'Employees &amp; COBRA Enrollees'!BR729)</f>
        <v>Yes</v>
      </c>
      <c r="C143" s="194" t="str">
        <f>IF(ISBLANK('Employees &amp; COBRA Enrollees'!P729),"",'Employees &amp; COBRA Enrollees'!P729)</f>
        <v/>
      </c>
      <c r="D143" s="195" t="str">
        <f>IF(ISBLANK('Employees &amp; COBRA Enrollees'!Q729),"",'Employees &amp; COBRA Enrollees'!Q729)</f>
        <v/>
      </c>
      <c r="E143" s="196" t="str">
        <f>IF(ISBLANK('Employees &amp; COBRA Enrollees'!Y729),"",'Employees &amp; COBRA Enrollees'!Y729)</f>
        <v/>
      </c>
      <c r="F143" s="197" t="str">
        <f>'Employees &amp; COBRA Enrollees'!V729&amp;" "&amp;'Employees &amp; COBRA Enrollees'!U729</f>
        <v xml:space="preserve"> </v>
      </c>
      <c r="G143" s="198" t="str">
        <f>IF(ISBLANK('Employees &amp; COBRA Enrollees'!AQ729),"",'Employees &amp; COBRA Enrollees'!AQ729)</f>
        <v/>
      </c>
      <c r="H143" s="199" t="str">
        <f>IF(ISBLANK('Employees &amp; COBRA Enrollees'!Y729),"",DATEDIF(E143,C143,"y"))</f>
        <v/>
      </c>
      <c r="I143" s="200" t="str">
        <f>IF(ISBLANK('Employees &amp; COBRA Enrollees'!S729),"",'Employees &amp; COBRA Enrollees'!S729)</f>
        <v/>
      </c>
      <c r="J143" s="201" t="str">
        <f>IF(ISBLANK('Employees &amp; COBRA Enrollees'!A729),"",'Employees &amp; COBRA Enrollees'!A729&amp;" "&amp;'Employees &amp; COBRA Enrollees'!B729)</f>
        <v/>
      </c>
      <c r="K143" s="196" t="str">
        <f>IF(ISBLANK('Employees &amp; COBRA Enrollees'!A729),"",'Employees &amp; COBRA Enrollees'!AC729)</f>
        <v/>
      </c>
      <c r="L143" s="196" t="str">
        <f>IF(ISBLANK('Employees &amp; COBRA Enrollees'!Z729),"",'Employees &amp; COBRA Enrollees'!Z729)</f>
        <v/>
      </c>
      <c r="M143" s="202" t="str">
        <f>IF(ISBLANK('Employees &amp; COBRA Enrollees'!AM729),"",'Employees &amp; COBRA Enrollees'!AM729)</f>
        <v/>
      </c>
      <c r="N143" s="202" t="str">
        <f>IF(ISBLANK('Employees &amp; COBRA Enrollees'!AN729),"",'Employees &amp; COBRA Enrollees'!AN729)</f>
        <v/>
      </c>
      <c r="O143" s="202" t="str">
        <f>IF(ISBLANK('Employees &amp; COBRA Enrollees'!AO729),"",'Employees &amp; COBRA Enrollees'!AO729)</f>
        <v/>
      </c>
      <c r="P143" s="202" t="str">
        <f>IF(ISBLANK('Employees &amp; COBRA Enrollees'!AP729),"",'Employees &amp; COBRA Enrollees'!AP729)</f>
        <v/>
      </c>
    </row>
    <row r="144" spans="1:16" ht="15.9" customHeight="1" thickBot="1" x14ac:dyDescent="0.3">
      <c r="A144" s="37"/>
      <c r="B144" s="193" t="str">
        <f>IF(ISBLANK('Employees &amp; COBRA Enrollees'!BR730),"",'Employees &amp; COBRA Enrollees'!BR730)</f>
        <v>Yes</v>
      </c>
      <c r="C144" s="194" t="str">
        <f>IF(ISBLANK('Employees &amp; COBRA Enrollees'!P730),"",'Employees &amp; COBRA Enrollees'!P730)</f>
        <v/>
      </c>
      <c r="D144" s="195" t="str">
        <f>IF(ISBLANK('Employees &amp; COBRA Enrollees'!Q730),"",'Employees &amp; COBRA Enrollees'!Q730)</f>
        <v/>
      </c>
      <c r="E144" s="196" t="str">
        <f>IF(ISBLANK('Employees &amp; COBRA Enrollees'!Y730),"",'Employees &amp; COBRA Enrollees'!Y730)</f>
        <v/>
      </c>
      <c r="F144" s="197" t="str">
        <f>'Employees &amp; COBRA Enrollees'!V730&amp;" "&amp;'Employees &amp; COBRA Enrollees'!U730</f>
        <v xml:space="preserve"> </v>
      </c>
      <c r="G144" s="198" t="str">
        <f>IF(ISBLANK('Employees &amp; COBRA Enrollees'!AQ730),"",'Employees &amp; COBRA Enrollees'!AQ730)</f>
        <v/>
      </c>
      <c r="H144" s="199" t="str">
        <f>IF(ISBLANK('Employees &amp; COBRA Enrollees'!Y730),"",DATEDIF(E144,C144,"y"))</f>
        <v/>
      </c>
      <c r="I144" s="200" t="str">
        <f>IF(ISBLANK('Employees &amp; COBRA Enrollees'!S730),"",'Employees &amp; COBRA Enrollees'!S730)</f>
        <v/>
      </c>
      <c r="J144" s="201" t="str">
        <f>IF(ISBLANK('Employees &amp; COBRA Enrollees'!A730),"",'Employees &amp; COBRA Enrollees'!A730&amp;" "&amp;'Employees &amp; COBRA Enrollees'!B730)</f>
        <v/>
      </c>
      <c r="K144" s="196" t="str">
        <f>IF(ISBLANK('Employees &amp; COBRA Enrollees'!A730),"",'Employees &amp; COBRA Enrollees'!AC730)</f>
        <v/>
      </c>
      <c r="L144" s="196" t="str">
        <f>IF(ISBLANK('Employees &amp; COBRA Enrollees'!Z730),"",'Employees &amp; COBRA Enrollees'!Z730)</f>
        <v/>
      </c>
      <c r="M144" s="202" t="str">
        <f>IF(ISBLANK('Employees &amp; COBRA Enrollees'!AM730),"",'Employees &amp; COBRA Enrollees'!AM730)</f>
        <v/>
      </c>
      <c r="N144" s="202" t="str">
        <f>IF(ISBLANK('Employees &amp; COBRA Enrollees'!AN730),"",'Employees &amp; COBRA Enrollees'!AN730)</f>
        <v/>
      </c>
      <c r="O144" s="202" t="str">
        <f>IF(ISBLANK('Employees &amp; COBRA Enrollees'!AO730),"",'Employees &amp; COBRA Enrollees'!AO730)</f>
        <v/>
      </c>
      <c r="P144" s="202" t="str">
        <f>IF(ISBLANK('Employees &amp; COBRA Enrollees'!AP730),"",'Employees &amp; COBRA Enrollees'!AP730)</f>
        <v/>
      </c>
    </row>
    <row r="145" spans="1:16" ht="15.9" customHeight="1" thickBot="1" x14ac:dyDescent="0.3">
      <c r="A145" s="37"/>
      <c r="B145" s="193" t="str">
        <f>IF(ISBLANK('Employees &amp; COBRA Enrollees'!BR731),"",'Employees &amp; COBRA Enrollees'!BR731)</f>
        <v>Yes</v>
      </c>
      <c r="C145" s="194" t="str">
        <f>IF(ISBLANK('Employees &amp; COBRA Enrollees'!P731),"",'Employees &amp; COBRA Enrollees'!P731)</f>
        <v/>
      </c>
      <c r="D145" s="195" t="str">
        <f>IF(ISBLANK('Employees &amp; COBRA Enrollees'!Q731),"",'Employees &amp; COBRA Enrollees'!Q731)</f>
        <v/>
      </c>
      <c r="E145" s="196" t="str">
        <f>IF(ISBLANK('Employees &amp; COBRA Enrollees'!Y731),"",'Employees &amp; COBRA Enrollees'!Y731)</f>
        <v/>
      </c>
      <c r="F145" s="197" t="str">
        <f>'Employees &amp; COBRA Enrollees'!V731&amp;" "&amp;'Employees &amp; COBRA Enrollees'!U731</f>
        <v xml:space="preserve"> </v>
      </c>
      <c r="G145" s="198" t="str">
        <f>IF(ISBLANK('Employees &amp; COBRA Enrollees'!AQ731),"",'Employees &amp; COBRA Enrollees'!AQ731)</f>
        <v/>
      </c>
      <c r="H145" s="199" t="str">
        <f>IF(ISBLANK('Employees &amp; COBRA Enrollees'!Y731),"",DATEDIF(E145,C145,"y"))</f>
        <v/>
      </c>
      <c r="I145" s="200" t="str">
        <f>IF(ISBLANK('Employees &amp; COBRA Enrollees'!S731),"",'Employees &amp; COBRA Enrollees'!S731)</f>
        <v/>
      </c>
      <c r="J145" s="201" t="str">
        <f>IF(ISBLANK('Employees &amp; COBRA Enrollees'!A731),"",'Employees &amp; COBRA Enrollees'!A731&amp;" "&amp;'Employees &amp; COBRA Enrollees'!B731)</f>
        <v/>
      </c>
      <c r="K145" s="196" t="str">
        <f>IF(ISBLANK('Employees &amp; COBRA Enrollees'!A731),"",'Employees &amp; COBRA Enrollees'!AC731)</f>
        <v/>
      </c>
      <c r="L145" s="196" t="str">
        <f>IF(ISBLANK('Employees &amp; COBRA Enrollees'!Z731),"",'Employees &amp; COBRA Enrollees'!Z731)</f>
        <v/>
      </c>
      <c r="M145" s="202" t="str">
        <f>IF(ISBLANK('Employees &amp; COBRA Enrollees'!AM731),"",'Employees &amp; COBRA Enrollees'!AM731)</f>
        <v/>
      </c>
      <c r="N145" s="202" t="str">
        <f>IF(ISBLANK('Employees &amp; COBRA Enrollees'!AN731),"",'Employees &amp; COBRA Enrollees'!AN731)</f>
        <v/>
      </c>
      <c r="O145" s="202" t="str">
        <f>IF(ISBLANK('Employees &amp; COBRA Enrollees'!AO731),"",'Employees &amp; COBRA Enrollees'!AO731)</f>
        <v/>
      </c>
      <c r="P145" s="202" t="str">
        <f>IF(ISBLANK('Employees &amp; COBRA Enrollees'!AP731),"",'Employees &amp; COBRA Enrollees'!AP731)</f>
        <v/>
      </c>
    </row>
    <row r="146" spans="1:16" ht="15.9" customHeight="1" thickBot="1" x14ac:dyDescent="0.3">
      <c r="A146" s="37"/>
      <c r="B146" s="193" t="str">
        <f>IF(ISBLANK('Employees &amp; COBRA Enrollees'!BR732),"",'Employees &amp; COBRA Enrollees'!BR732)</f>
        <v>Yes</v>
      </c>
      <c r="C146" s="194" t="str">
        <f>IF(ISBLANK('Employees &amp; COBRA Enrollees'!P732),"",'Employees &amp; COBRA Enrollees'!P732)</f>
        <v/>
      </c>
      <c r="D146" s="195" t="str">
        <f>IF(ISBLANK('Employees &amp; COBRA Enrollees'!Q732),"",'Employees &amp; COBRA Enrollees'!Q732)</f>
        <v/>
      </c>
      <c r="E146" s="196" t="str">
        <f>IF(ISBLANK('Employees &amp; COBRA Enrollees'!Y732),"",'Employees &amp; COBRA Enrollees'!Y732)</f>
        <v/>
      </c>
      <c r="F146" s="197" t="str">
        <f>'Employees &amp; COBRA Enrollees'!V732&amp;" "&amp;'Employees &amp; COBRA Enrollees'!U732</f>
        <v xml:space="preserve"> </v>
      </c>
      <c r="G146" s="198" t="str">
        <f>IF(ISBLANK('Employees &amp; COBRA Enrollees'!AQ732),"",'Employees &amp; COBRA Enrollees'!AQ732)</f>
        <v/>
      </c>
      <c r="H146" s="199" t="str">
        <f>IF(ISBLANK('Employees &amp; COBRA Enrollees'!Y732),"",DATEDIF(E146,C146,"y"))</f>
        <v/>
      </c>
      <c r="I146" s="200" t="str">
        <f>IF(ISBLANK('Employees &amp; COBRA Enrollees'!S732),"",'Employees &amp; COBRA Enrollees'!S732)</f>
        <v/>
      </c>
      <c r="J146" s="201" t="str">
        <f>IF(ISBLANK('Employees &amp; COBRA Enrollees'!A732),"",'Employees &amp; COBRA Enrollees'!A732&amp;" "&amp;'Employees &amp; COBRA Enrollees'!B732)</f>
        <v/>
      </c>
      <c r="K146" s="196" t="str">
        <f>IF(ISBLANK('Employees &amp; COBRA Enrollees'!A732),"",'Employees &amp; COBRA Enrollees'!AC732)</f>
        <v/>
      </c>
      <c r="L146" s="196" t="str">
        <f>IF(ISBLANK('Employees &amp; COBRA Enrollees'!Z732),"",'Employees &amp; COBRA Enrollees'!Z732)</f>
        <v/>
      </c>
      <c r="M146" s="202" t="str">
        <f>IF(ISBLANK('Employees &amp; COBRA Enrollees'!AM732),"",'Employees &amp; COBRA Enrollees'!AM732)</f>
        <v/>
      </c>
      <c r="N146" s="202" t="str">
        <f>IF(ISBLANK('Employees &amp; COBRA Enrollees'!AN732),"",'Employees &amp; COBRA Enrollees'!AN732)</f>
        <v/>
      </c>
      <c r="O146" s="202" t="str">
        <f>IF(ISBLANK('Employees &amp; COBRA Enrollees'!AO732),"",'Employees &amp; COBRA Enrollees'!AO732)</f>
        <v/>
      </c>
      <c r="P146" s="202" t="str">
        <f>IF(ISBLANK('Employees &amp; COBRA Enrollees'!AP732),"",'Employees &amp; COBRA Enrollees'!AP732)</f>
        <v/>
      </c>
    </row>
    <row r="147" spans="1:16" ht="15.9" customHeight="1" thickBot="1" x14ac:dyDescent="0.3">
      <c r="A147" s="37"/>
      <c r="B147" s="193" t="str">
        <f>IF(ISBLANK('Employees &amp; COBRA Enrollees'!BR733),"",'Employees &amp; COBRA Enrollees'!BR733)</f>
        <v>Yes</v>
      </c>
      <c r="C147" s="194" t="str">
        <f>IF(ISBLANK('Employees &amp; COBRA Enrollees'!P733),"",'Employees &amp; COBRA Enrollees'!P733)</f>
        <v/>
      </c>
      <c r="D147" s="195" t="str">
        <f>IF(ISBLANK('Employees &amp; COBRA Enrollees'!Q733),"",'Employees &amp; COBRA Enrollees'!Q733)</f>
        <v/>
      </c>
      <c r="E147" s="196" t="str">
        <f>IF(ISBLANK('Employees &amp; COBRA Enrollees'!Y733),"",'Employees &amp; COBRA Enrollees'!Y733)</f>
        <v/>
      </c>
      <c r="F147" s="197" t="str">
        <f>'Employees &amp; COBRA Enrollees'!V733&amp;" "&amp;'Employees &amp; COBRA Enrollees'!U733</f>
        <v xml:space="preserve"> </v>
      </c>
      <c r="G147" s="198" t="str">
        <f>IF(ISBLANK('Employees &amp; COBRA Enrollees'!AQ733),"",'Employees &amp; COBRA Enrollees'!AQ733)</f>
        <v/>
      </c>
      <c r="H147" s="199" t="str">
        <f>IF(ISBLANK('Employees &amp; COBRA Enrollees'!Y733),"",DATEDIF(E147,C147,"y"))</f>
        <v/>
      </c>
      <c r="I147" s="200" t="str">
        <f>IF(ISBLANK('Employees &amp; COBRA Enrollees'!S733),"",'Employees &amp; COBRA Enrollees'!S733)</f>
        <v/>
      </c>
      <c r="J147" s="201" t="str">
        <f>IF(ISBLANK('Employees &amp; COBRA Enrollees'!A733),"",'Employees &amp; COBRA Enrollees'!A733&amp;" "&amp;'Employees &amp; COBRA Enrollees'!B733)</f>
        <v/>
      </c>
      <c r="K147" s="196" t="str">
        <f>IF(ISBLANK('Employees &amp; COBRA Enrollees'!A733),"",'Employees &amp; COBRA Enrollees'!AC733)</f>
        <v/>
      </c>
      <c r="L147" s="196" t="str">
        <f>IF(ISBLANK('Employees &amp; COBRA Enrollees'!Z733),"",'Employees &amp; COBRA Enrollees'!Z733)</f>
        <v/>
      </c>
      <c r="M147" s="202" t="str">
        <f>IF(ISBLANK('Employees &amp; COBRA Enrollees'!AM733),"",'Employees &amp; COBRA Enrollees'!AM733)</f>
        <v/>
      </c>
      <c r="N147" s="202" t="str">
        <f>IF(ISBLANK('Employees &amp; COBRA Enrollees'!AN733),"",'Employees &amp; COBRA Enrollees'!AN733)</f>
        <v/>
      </c>
      <c r="O147" s="202" t="str">
        <f>IF(ISBLANK('Employees &amp; COBRA Enrollees'!AO733),"",'Employees &amp; COBRA Enrollees'!AO733)</f>
        <v/>
      </c>
      <c r="P147" s="202" t="str">
        <f>IF(ISBLANK('Employees &amp; COBRA Enrollees'!AP733),"",'Employees &amp; COBRA Enrollees'!AP733)</f>
        <v/>
      </c>
    </row>
    <row r="148" spans="1:16" ht="15.9" customHeight="1" thickBot="1" x14ac:dyDescent="0.3">
      <c r="A148" s="37"/>
      <c r="B148" s="193" t="str">
        <f>IF(ISBLANK('Employees &amp; COBRA Enrollees'!BR734),"",'Employees &amp; COBRA Enrollees'!BR734)</f>
        <v>Yes</v>
      </c>
      <c r="C148" s="194" t="str">
        <f>IF(ISBLANK('Employees &amp; COBRA Enrollees'!P734),"",'Employees &amp; COBRA Enrollees'!P734)</f>
        <v/>
      </c>
      <c r="D148" s="195" t="str">
        <f>IF(ISBLANK('Employees &amp; COBRA Enrollees'!Q734),"",'Employees &amp; COBRA Enrollees'!Q734)</f>
        <v/>
      </c>
      <c r="E148" s="196" t="str">
        <f>IF(ISBLANK('Employees &amp; COBRA Enrollees'!Y734),"",'Employees &amp; COBRA Enrollees'!Y734)</f>
        <v/>
      </c>
      <c r="F148" s="197" t="str">
        <f>'Employees &amp; COBRA Enrollees'!V734&amp;" "&amp;'Employees &amp; COBRA Enrollees'!U734</f>
        <v xml:space="preserve"> </v>
      </c>
      <c r="G148" s="198" t="str">
        <f>IF(ISBLANK('Employees &amp; COBRA Enrollees'!AQ734),"",'Employees &amp; COBRA Enrollees'!AQ734)</f>
        <v/>
      </c>
      <c r="H148" s="199" t="str">
        <f>IF(ISBLANK('Employees &amp; COBRA Enrollees'!Y734),"",DATEDIF(E148,C148,"y"))</f>
        <v/>
      </c>
      <c r="I148" s="200" t="str">
        <f>IF(ISBLANK('Employees &amp; COBRA Enrollees'!S734),"",'Employees &amp; COBRA Enrollees'!S734)</f>
        <v/>
      </c>
      <c r="J148" s="201" t="str">
        <f>IF(ISBLANK('Employees &amp; COBRA Enrollees'!A734),"",'Employees &amp; COBRA Enrollees'!A734&amp;" "&amp;'Employees &amp; COBRA Enrollees'!B734)</f>
        <v/>
      </c>
      <c r="K148" s="196" t="str">
        <f>IF(ISBLANK('Employees &amp; COBRA Enrollees'!A734),"",'Employees &amp; COBRA Enrollees'!AC734)</f>
        <v/>
      </c>
      <c r="L148" s="196" t="str">
        <f>IF(ISBLANK('Employees &amp; COBRA Enrollees'!Z734),"",'Employees &amp; COBRA Enrollees'!Z734)</f>
        <v/>
      </c>
      <c r="M148" s="202" t="str">
        <f>IF(ISBLANK('Employees &amp; COBRA Enrollees'!AM734),"",'Employees &amp; COBRA Enrollees'!AM734)</f>
        <v/>
      </c>
      <c r="N148" s="202" t="str">
        <f>IF(ISBLANK('Employees &amp; COBRA Enrollees'!AN734),"",'Employees &amp; COBRA Enrollees'!AN734)</f>
        <v/>
      </c>
      <c r="O148" s="202" t="str">
        <f>IF(ISBLANK('Employees &amp; COBRA Enrollees'!AO734),"",'Employees &amp; COBRA Enrollees'!AO734)</f>
        <v/>
      </c>
      <c r="P148" s="202" t="str">
        <f>IF(ISBLANK('Employees &amp; COBRA Enrollees'!AP734),"",'Employees &amp; COBRA Enrollees'!AP734)</f>
        <v/>
      </c>
    </row>
    <row r="149" spans="1:16" ht="15.9" customHeight="1" thickBot="1" x14ac:dyDescent="0.3">
      <c r="A149" s="37"/>
      <c r="B149" s="193" t="str">
        <f>IF(ISBLANK('Employees &amp; COBRA Enrollees'!BR735),"",'Employees &amp; COBRA Enrollees'!BR735)</f>
        <v>Yes</v>
      </c>
      <c r="C149" s="194" t="str">
        <f>IF(ISBLANK('Employees &amp; COBRA Enrollees'!P735),"",'Employees &amp; COBRA Enrollees'!P735)</f>
        <v/>
      </c>
      <c r="D149" s="195" t="str">
        <f>IF(ISBLANK('Employees &amp; COBRA Enrollees'!Q735),"",'Employees &amp; COBRA Enrollees'!Q735)</f>
        <v/>
      </c>
      <c r="E149" s="196" t="str">
        <f>IF(ISBLANK('Employees &amp; COBRA Enrollees'!Y735),"",'Employees &amp; COBRA Enrollees'!Y735)</f>
        <v/>
      </c>
      <c r="F149" s="197" t="str">
        <f>'Employees &amp; COBRA Enrollees'!V735&amp;" "&amp;'Employees &amp; COBRA Enrollees'!U735</f>
        <v xml:space="preserve"> </v>
      </c>
      <c r="G149" s="198" t="str">
        <f>IF(ISBLANK('Employees &amp; COBRA Enrollees'!AQ735),"",'Employees &amp; COBRA Enrollees'!AQ735)</f>
        <v/>
      </c>
      <c r="H149" s="199" t="str">
        <f>IF(ISBLANK('Employees &amp; COBRA Enrollees'!Y735),"",DATEDIF(E149,C149,"y"))</f>
        <v/>
      </c>
      <c r="I149" s="200" t="str">
        <f>IF(ISBLANK('Employees &amp; COBRA Enrollees'!S735),"",'Employees &amp; COBRA Enrollees'!S735)</f>
        <v/>
      </c>
      <c r="J149" s="201" t="str">
        <f>IF(ISBLANK('Employees &amp; COBRA Enrollees'!A735),"",'Employees &amp; COBRA Enrollees'!A735&amp;" "&amp;'Employees &amp; COBRA Enrollees'!B735)</f>
        <v/>
      </c>
      <c r="K149" s="196" t="str">
        <f>IF(ISBLANK('Employees &amp; COBRA Enrollees'!A735),"",'Employees &amp; COBRA Enrollees'!AC735)</f>
        <v/>
      </c>
      <c r="L149" s="196" t="str">
        <f>IF(ISBLANK('Employees &amp; COBRA Enrollees'!Z735),"",'Employees &amp; COBRA Enrollees'!Z735)</f>
        <v/>
      </c>
      <c r="M149" s="202" t="str">
        <f>IF(ISBLANK('Employees &amp; COBRA Enrollees'!AM735),"",'Employees &amp; COBRA Enrollees'!AM735)</f>
        <v/>
      </c>
      <c r="N149" s="202" t="str">
        <f>IF(ISBLANK('Employees &amp; COBRA Enrollees'!AN735),"",'Employees &amp; COBRA Enrollees'!AN735)</f>
        <v/>
      </c>
      <c r="O149" s="202" t="str">
        <f>IF(ISBLANK('Employees &amp; COBRA Enrollees'!AO735),"",'Employees &amp; COBRA Enrollees'!AO735)</f>
        <v/>
      </c>
      <c r="P149" s="202" t="str">
        <f>IF(ISBLANK('Employees &amp; COBRA Enrollees'!AP735),"",'Employees &amp; COBRA Enrollees'!AP735)</f>
        <v/>
      </c>
    </row>
    <row r="150" spans="1:16" ht="15.9" customHeight="1" thickBot="1" x14ac:dyDescent="0.3">
      <c r="A150" s="37"/>
      <c r="B150" s="193" t="str">
        <f>IF(ISBLANK('Employees &amp; COBRA Enrollees'!BR736),"",'Employees &amp; COBRA Enrollees'!BR736)</f>
        <v>Yes</v>
      </c>
      <c r="C150" s="194" t="str">
        <f>IF(ISBLANK('Employees &amp; COBRA Enrollees'!P736),"",'Employees &amp; COBRA Enrollees'!P736)</f>
        <v/>
      </c>
      <c r="D150" s="195" t="str">
        <f>IF(ISBLANK('Employees &amp; COBRA Enrollees'!Q736),"",'Employees &amp; COBRA Enrollees'!Q736)</f>
        <v/>
      </c>
      <c r="E150" s="196" t="str">
        <f>IF(ISBLANK('Employees &amp; COBRA Enrollees'!Y736),"",'Employees &amp; COBRA Enrollees'!Y736)</f>
        <v/>
      </c>
      <c r="F150" s="197" t="str">
        <f>'Employees &amp; COBRA Enrollees'!V736&amp;" "&amp;'Employees &amp; COBRA Enrollees'!U736</f>
        <v xml:space="preserve"> </v>
      </c>
      <c r="G150" s="198" t="str">
        <f>IF(ISBLANK('Employees &amp; COBRA Enrollees'!AQ736),"",'Employees &amp; COBRA Enrollees'!AQ736)</f>
        <v/>
      </c>
      <c r="H150" s="199" t="str">
        <f>IF(ISBLANK('Employees &amp; COBRA Enrollees'!Y736),"",DATEDIF(E150,C150,"y"))</f>
        <v/>
      </c>
      <c r="I150" s="200" t="str">
        <f>IF(ISBLANK('Employees &amp; COBRA Enrollees'!S736),"",'Employees &amp; COBRA Enrollees'!S736)</f>
        <v/>
      </c>
      <c r="J150" s="201" t="str">
        <f>IF(ISBLANK('Employees &amp; COBRA Enrollees'!A736),"",'Employees &amp; COBRA Enrollees'!A736&amp;" "&amp;'Employees &amp; COBRA Enrollees'!B736)</f>
        <v/>
      </c>
      <c r="K150" s="196" t="str">
        <f>IF(ISBLANK('Employees &amp; COBRA Enrollees'!A736),"",'Employees &amp; COBRA Enrollees'!AC736)</f>
        <v/>
      </c>
      <c r="L150" s="196" t="str">
        <f>IF(ISBLANK('Employees &amp; COBRA Enrollees'!Z736),"",'Employees &amp; COBRA Enrollees'!Z736)</f>
        <v/>
      </c>
      <c r="M150" s="202" t="str">
        <f>IF(ISBLANK('Employees &amp; COBRA Enrollees'!AM736),"",'Employees &amp; COBRA Enrollees'!AM736)</f>
        <v/>
      </c>
      <c r="N150" s="202" t="str">
        <f>IF(ISBLANK('Employees &amp; COBRA Enrollees'!AN736),"",'Employees &amp; COBRA Enrollees'!AN736)</f>
        <v/>
      </c>
      <c r="O150" s="202" t="str">
        <f>IF(ISBLANK('Employees &amp; COBRA Enrollees'!AO736),"",'Employees &amp; COBRA Enrollees'!AO736)</f>
        <v/>
      </c>
      <c r="P150" s="202" t="str">
        <f>IF(ISBLANK('Employees &amp; COBRA Enrollees'!AP736),"",'Employees &amp; COBRA Enrollees'!AP736)</f>
        <v/>
      </c>
    </row>
    <row r="151" spans="1:16" ht="15.9" customHeight="1" thickBot="1" x14ac:dyDescent="0.3">
      <c r="A151" s="37"/>
      <c r="B151" s="193" t="str">
        <f>IF(ISBLANK('Employees &amp; COBRA Enrollees'!BR737),"",'Employees &amp; COBRA Enrollees'!BR737)</f>
        <v>Yes</v>
      </c>
      <c r="C151" s="194" t="str">
        <f>IF(ISBLANK('Employees &amp; COBRA Enrollees'!P737),"",'Employees &amp; COBRA Enrollees'!P737)</f>
        <v/>
      </c>
      <c r="D151" s="195" t="str">
        <f>IF(ISBLANK('Employees &amp; COBRA Enrollees'!Q737),"",'Employees &amp; COBRA Enrollees'!Q737)</f>
        <v/>
      </c>
      <c r="E151" s="196" t="str">
        <f>IF(ISBLANK('Employees &amp; COBRA Enrollees'!Y737),"",'Employees &amp; COBRA Enrollees'!Y737)</f>
        <v/>
      </c>
      <c r="F151" s="197" t="str">
        <f>'Employees &amp; COBRA Enrollees'!V737&amp;" "&amp;'Employees &amp; COBRA Enrollees'!U737</f>
        <v xml:space="preserve"> </v>
      </c>
      <c r="G151" s="198" t="str">
        <f>IF(ISBLANK('Employees &amp; COBRA Enrollees'!AQ737),"",'Employees &amp; COBRA Enrollees'!AQ737)</f>
        <v/>
      </c>
      <c r="H151" s="199" t="str">
        <f>IF(ISBLANK('Employees &amp; COBRA Enrollees'!Y737),"",DATEDIF(E151,C151,"y"))</f>
        <v/>
      </c>
      <c r="I151" s="200" t="str">
        <f>IF(ISBLANK('Employees &amp; COBRA Enrollees'!S737),"",'Employees &amp; COBRA Enrollees'!S737)</f>
        <v/>
      </c>
      <c r="J151" s="201" t="str">
        <f>IF(ISBLANK('Employees &amp; COBRA Enrollees'!A737),"",'Employees &amp; COBRA Enrollees'!A737&amp;" "&amp;'Employees &amp; COBRA Enrollees'!B737)</f>
        <v/>
      </c>
      <c r="K151" s="196" t="str">
        <f>IF(ISBLANK('Employees &amp; COBRA Enrollees'!A737),"",'Employees &amp; COBRA Enrollees'!AC737)</f>
        <v/>
      </c>
      <c r="L151" s="196" t="str">
        <f>IF(ISBLANK('Employees &amp; COBRA Enrollees'!Z737),"",'Employees &amp; COBRA Enrollees'!Z737)</f>
        <v/>
      </c>
      <c r="M151" s="202" t="str">
        <f>IF(ISBLANK('Employees &amp; COBRA Enrollees'!AM737),"",'Employees &amp; COBRA Enrollees'!AM737)</f>
        <v/>
      </c>
      <c r="N151" s="202" t="str">
        <f>IF(ISBLANK('Employees &amp; COBRA Enrollees'!AN737),"",'Employees &amp; COBRA Enrollees'!AN737)</f>
        <v/>
      </c>
      <c r="O151" s="202" t="str">
        <f>IF(ISBLANK('Employees &amp; COBRA Enrollees'!AO737),"",'Employees &amp; COBRA Enrollees'!AO737)</f>
        <v/>
      </c>
      <c r="P151" s="202" t="str">
        <f>IF(ISBLANK('Employees &amp; COBRA Enrollees'!AP737),"",'Employees &amp; COBRA Enrollees'!AP737)</f>
        <v/>
      </c>
    </row>
    <row r="152" spans="1:16" ht="15.9" customHeight="1" thickBot="1" x14ac:dyDescent="0.3">
      <c r="A152" s="37"/>
      <c r="B152" s="193" t="str">
        <f>IF(ISBLANK('Employees &amp; COBRA Enrollees'!BR738),"",'Employees &amp; COBRA Enrollees'!BR738)</f>
        <v>Yes</v>
      </c>
      <c r="C152" s="194" t="str">
        <f>IF(ISBLANK('Employees &amp; COBRA Enrollees'!P738),"",'Employees &amp; COBRA Enrollees'!P738)</f>
        <v/>
      </c>
      <c r="D152" s="195" t="str">
        <f>IF(ISBLANK('Employees &amp; COBRA Enrollees'!Q738),"",'Employees &amp; COBRA Enrollees'!Q738)</f>
        <v/>
      </c>
      <c r="E152" s="196" t="str">
        <f>IF(ISBLANK('Employees &amp; COBRA Enrollees'!Y738),"",'Employees &amp; COBRA Enrollees'!Y738)</f>
        <v/>
      </c>
      <c r="F152" s="197" t="str">
        <f>'Employees &amp; COBRA Enrollees'!V738&amp;" "&amp;'Employees &amp; COBRA Enrollees'!U738</f>
        <v xml:space="preserve"> </v>
      </c>
      <c r="G152" s="198" t="str">
        <f>IF(ISBLANK('Employees &amp; COBRA Enrollees'!AQ738),"",'Employees &amp; COBRA Enrollees'!AQ738)</f>
        <v/>
      </c>
      <c r="H152" s="199" t="str">
        <f>IF(ISBLANK('Employees &amp; COBRA Enrollees'!Y738),"",DATEDIF(E152,C152,"y"))</f>
        <v/>
      </c>
      <c r="I152" s="200" t="str">
        <f>IF(ISBLANK('Employees &amp; COBRA Enrollees'!S738),"",'Employees &amp; COBRA Enrollees'!S738)</f>
        <v/>
      </c>
      <c r="J152" s="201" t="str">
        <f>IF(ISBLANK('Employees &amp; COBRA Enrollees'!A738),"",'Employees &amp; COBRA Enrollees'!A738&amp;" "&amp;'Employees &amp; COBRA Enrollees'!B738)</f>
        <v/>
      </c>
      <c r="K152" s="196" t="str">
        <f>IF(ISBLANK('Employees &amp; COBRA Enrollees'!A738),"",'Employees &amp; COBRA Enrollees'!AC738)</f>
        <v/>
      </c>
      <c r="L152" s="196" t="str">
        <f>IF(ISBLANK('Employees &amp; COBRA Enrollees'!Z738),"",'Employees &amp; COBRA Enrollees'!Z738)</f>
        <v/>
      </c>
      <c r="M152" s="202" t="str">
        <f>IF(ISBLANK('Employees &amp; COBRA Enrollees'!AM738),"",'Employees &amp; COBRA Enrollees'!AM738)</f>
        <v/>
      </c>
      <c r="N152" s="202" t="str">
        <f>IF(ISBLANK('Employees &amp; COBRA Enrollees'!AN738),"",'Employees &amp; COBRA Enrollees'!AN738)</f>
        <v/>
      </c>
      <c r="O152" s="202" t="str">
        <f>IF(ISBLANK('Employees &amp; COBRA Enrollees'!AO738),"",'Employees &amp; COBRA Enrollees'!AO738)</f>
        <v/>
      </c>
      <c r="P152" s="202" t="str">
        <f>IF(ISBLANK('Employees &amp; COBRA Enrollees'!AP738),"",'Employees &amp; COBRA Enrollees'!AP738)</f>
        <v/>
      </c>
    </row>
    <row r="153" spans="1:16" ht="15.9" customHeight="1" thickBot="1" x14ac:dyDescent="0.3">
      <c r="A153" s="37"/>
      <c r="B153" s="193" t="str">
        <f>IF(ISBLANK('Employees &amp; COBRA Enrollees'!BR739),"",'Employees &amp; COBRA Enrollees'!BR739)</f>
        <v>Yes</v>
      </c>
      <c r="C153" s="194" t="str">
        <f>IF(ISBLANK('Employees &amp; COBRA Enrollees'!P739),"",'Employees &amp; COBRA Enrollees'!P739)</f>
        <v/>
      </c>
      <c r="D153" s="195" t="str">
        <f>IF(ISBLANK('Employees &amp; COBRA Enrollees'!Q739),"",'Employees &amp; COBRA Enrollees'!Q739)</f>
        <v/>
      </c>
      <c r="E153" s="196" t="str">
        <f>IF(ISBLANK('Employees &amp; COBRA Enrollees'!Y739),"",'Employees &amp; COBRA Enrollees'!Y739)</f>
        <v/>
      </c>
      <c r="F153" s="197" t="str">
        <f>'Employees &amp; COBRA Enrollees'!V739&amp;" "&amp;'Employees &amp; COBRA Enrollees'!U739</f>
        <v xml:space="preserve"> </v>
      </c>
      <c r="G153" s="198" t="str">
        <f>IF(ISBLANK('Employees &amp; COBRA Enrollees'!AQ739),"",'Employees &amp; COBRA Enrollees'!AQ739)</f>
        <v/>
      </c>
      <c r="H153" s="199" t="str">
        <f>IF(ISBLANK('Employees &amp; COBRA Enrollees'!Y739),"",DATEDIF(E153,C153,"y"))</f>
        <v/>
      </c>
      <c r="I153" s="200" t="str">
        <f>IF(ISBLANK('Employees &amp; COBRA Enrollees'!S739),"",'Employees &amp; COBRA Enrollees'!S739)</f>
        <v/>
      </c>
      <c r="J153" s="201" t="str">
        <f>IF(ISBLANK('Employees &amp; COBRA Enrollees'!A739),"",'Employees &amp; COBRA Enrollees'!A739&amp;" "&amp;'Employees &amp; COBRA Enrollees'!B739)</f>
        <v/>
      </c>
      <c r="K153" s="196" t="str">
        <f>IF(ISBLANK('Employees &amp; COBRA Enrollees'!A739),"",'Employees &amp; COBRA Enrollees'!AC739)</f>
        <v/>
      </c>
      <c r="L153" s="196" t="str">
        <f>IF(ISBLANK('Employees &amp; COBRA Enrollees'!Z739),"",'Employees &amp; COBRA Enrollees'!Z739)</f>
        <v/>
      </c>
      <c r="M153" s="202" t="str">
        <f>IF(ISBLANK('Employees &amp; COBRA Enrollees'!AM739),"",'Employees &amp; COBRA Enrollees'!AM739)</f>
        <v/>
      </c>
      <c r="N153" s="202" t="str">
        <f>IF(ISBLANK('Employees &amp; COBRA Enrollees'!AN739),"",'Employees &amp; COBRA Enrollees'!AN739)</f>
        <v/>
      </c>
      <c r="O153" s="202" t="str">
        <f>IF(ISBLANK('Employees &amp; COBRA Enrollees'!AO739),"",'Employees &amp; COBRA Enrollees'!AO739)</f>
        <v/>
      </c>
      <c r="P153" s="202" t="str">
        <f>IF(ISBLANK('Employees &amp; COBRA Enrollees'!AP739),"",'Employees &amp; COBRA Enrollees'!AP739)</f>
        <v/>
      </c>
    </row>
    <row r="154" spans="1:16" ht="15.9" customHeight="1" thickBot="1" x14ac:dyDescent="0.3">
      <c r="A154" s="37"/>
      <c r="B154" s="193" t="str">
        <f>IF(ISBLANK('Employees &amp; COBRA Enrollees'!BR740),"",'Employees &amp; COBRA Enrollees'!BR740)</f>
        <v>Yes</v>
      </c>
      <c r="C154" s="194" t="str">
        <f>IF(ISBLANK('Employees &amp; COBRA Enrollees'!P740),"",'Employees &amp; COBRA Enrollees'!P740)</f>
        <v/>
      </c>
      <c r="D154" s="195" t="str">
        <f>IF(ISBLANK('Employees &amp; COBRA Enrollees'!Q740),"",'Employees &amp; COBRA Enrollees'!Q740)</f>
        <v/>
      </c>
      <c r="E154" s="196" t="str">
        <f>IF(ISBLANK('Employees &amp; COBRA Enrollees'!Y740),"",'Employees &amp; COBRA Enrollees'!Y740)</f>
        <v/>
      </c>
      <c r="F154" s="197" t="str">
        <f>'Employees &amp; COBRA Enrollees'!V740&amp;" "&amp;'Employees &amp; COBRA Enrollees'!U740</f>
        <v xml:space="preserve"> </v>
      </c>
      <c r="G154" s="198" t="str">
        <f>IF(ISBLANK('Employees &amp; COBRA Enrollees'!AQ740),"",'Employees &amp; COBRA Enrollees'!AQ740)</f>
        <v/>
      </c>
      <c r="H154" s="199" t="str">
        <f>IF(ISBLANK('Employees &amp; COBRA Enrollees'!Y740),"",DATEDIF(E154,C154,"y"))</f>
        <v/>
      </c>
      <c r="I154" s="200" t="str">
        <f>IF(ISBLANK('Employees &amp; COBRA Enrollees'!S740),"",'Employees &amp; COBRA Enrollees'!S740)</f>
        <v/>
      </c>
      <c r="J154" s="201" t="str">
        <f>IF(ISBLANK('Employees &amp; COBRA Enrollees'!A740),"",'Employees &amp; COBRA Enrollees'!A740&amp;" "&amp;'Employees &amp; COBRA Enrollees'!B740)</f>
        <v/>
      </c>
      <c r="K154" s="196" t="str">
        <f>IF(ISBLANK('Employees &amp; COBRA Enrollees'!A740),"",'Employees &amp; COBRA Enrollees'!AC740)</f>
        <v/>
      </c>
      <c r="L154" s="196" t="str">
        <f>IF(ISBLANK('Employees &amp; COBRA Enrollees'!Z740),"",'Employees &amp; COBRA Enrollees'!Z740)</f>
        <v/>
      </c>
      <c r="M154" s="202" t="str">
        <f>IF(ISBLANK('Employees &amp; COBRA Enrollees'!AM740),"",'Employees &amp; COBRA Enrollees'!AM740)</f>
        <v/>
      </c>
      <c r="N154" s="202" t="str">
        <f>IF(ISBLANK('Employees &amp; COBRA Enrollees'!AN740),"",'Employees &amp; COBRA Enrollees'!AN740)</f>
        <v/>
      </c>
      <c r="O154" s="202" t="str">
        <f>IF(ISBLANK('Employees &amp; COBRA Enrollees'!AO740),"",'Employees &amp; COBRA Enrollees'!AO740)</f>
        <v/>
      </c>
      <c r="P154" s="202" t="str">
        <f>IF(ISBLANK('Employees &amp; COBRA Enrollees'!AP740),"",'Employees &amp; COBRA Enrollees'!AP740)</f>
        <v/>
      </c>
    </row>
    <row r="155" spans="1:16" ht="15.9" customHeight="1" thickBot="1" x14ac:dyDescent="0.3">
      <c r="A155" s="37"/>
      <c r="B155" s="193" t="str">
        <f>IF(ISBLANK('Employees &amp; COBRA Enrollees'!BR741),"",'Employees &amp; COBRA Enrollees'!BR741)</f>
        <v>Yes</v>
      </c>
      <c r="C155" s="194" t="str">
        <f>IF(ISBLANK('Employees &amp; COBRA Enrollees'!P741),"",'Employees &amp; COBRA Enrollees'!P741)</f>
        <v/>
      </c>
      <c r="D155" s="195" t="str">
        <f>IF(ISBLANK('Employees &amp; COBRA Enrollees'!Q741),"",'Employees &amp; COBRA Enrollees'!Q741)</f>
        <v/>
      </c>
      <c r="E155" s="196" t="str">
        <f>IF(ISBLANK('Employees &amp; COBRA Enrollees'!Y741),"",'Employees &amp; COBRA Enrollees'!Y741)</f>
        <v/>
      </c>
      <c r="F155" s="197" t="str">
        <f>'Employees &amp; COBRA Enrollees'!V741&amp;" "&amp;'Employees &amp; COBRA Enrollees'!U741</f>
        <v xml:space="preserve"> </v>
      </c>
      <c r="G155" s="198" t="str">
        <f>IF(ISBLANK('Employees &amp; COBRA Enrollees'!AQ741),"",'Employees &amp; COBRA Enrollees'!AQ741)</f>
        <v/>
      </c>
      <c r="H155" s="199" t="str">
        <f>IF(ISBLANK('Employees &amp; COBRA Enrollees'!Y741),"",DATEDIF(E155,C155,"y"))</f>
        <v/>
      </c>
      <c r="I155" s="200" t="str">
        <f>IF(ISBLANK('Employees &amp; COBRA Enrollees'!S741),"",'Employees &amp; COBRA Enrollees'!S741)</f>
        <v/>
      </c>
      <c r="J155" s="201" t="str">
        <f>IF(ISBLANK('Employees &amp; COBRA Enrollees'!A741),"",'Employees &amp; COBRA Enrollees'!A741&amp;" "&amp;'Employees &amp; COBRA Enrollees'!B741)</f>
        <v/>
      </c>
      <c r="K155" s="196" t="str">
        <f>IF(ISBLANK('Employees &amp; COBRA Enrollees'!A741),"",'Employees &amp; COBRA Enrollees'!AC741)</f>
        <v/>
      </c>
      <c r="L155" s="196" t="str">
        <f>IF(ISBLANK('Employees &amp; COBRA Enrollees'!Z741),"",'Employees &amp; COBRA Enrollees'!Z741)</f>
        <v/>
      </c>
      <c r="M155" s="202" t="str">
        <f>IF(ISBLANK('Employees &amp; COBRA Enrollees'!AM741),"",'Employees &amp; COBRA Enrollees'!AM741)</f>
        <v/>
      </c>
      <c r="N155" s="202" t="str">
        <f>IF(ISBLANK('Employees &amp; COBRA Enrollees'!AN741),"",'Employees &amp; COBRA Enrollees'!AN741)</f>
        <v/>
      </c>
      <c r="O155" s="202" t="str">
        <f>IF(ISBLANK('Employees &amp; COBRA Enrollees'!AO741),"",'Employees &amp; COBRA Enrollees'!AO741)</f>
        <v/>
      </c>
      <c r="P155" s="202" t="str">
        <f>IF(ISBLANK('Employees &amp; COBRA Enrollees'!AP741),"",'Employees &amp; COBRA Enrollees'!AP741)</f>
        <v/>
      </c>
    </row>
    <row r="156" spans="1:16" ht="15.9" customHeight="1" thickBot="1" x14ac:dyDescent="0.3">
      <c r="A156" s="37"/>
      <c r="B156" s="193" t="str">
        <f>IF(ISBLANK('Employees &amp; COBRA Enrollees'!BR742),"",'Employees &amp; COBRA Enrollees'!BR742)</f>
        <v>Yes</v>
      </c>
      <c r="C156" s="194" t="str">
        <f>IF(ISBLANK('Employees &amp; COBRA Enrollees'!P742),"",'Employees &amp; COBRA Enrollees'!P742)</f>
        <v/>
      </c>
      <c r="D156" s="195" t="str">
        <f>IF(ISBLANK('Employees &amp; COBRA Enrollees'!Q742),"",'Employees &amp; COBRA Enrollees'!Q742)</f>
        <v/>
      </c>
      <c r="E156" s="196" t="str">
        <f>IF(ISBLANK('Employees &amp; COBRA Enrollees'!Y742),"",'Employees &amp; COBRA Enrollees'!Y742)</f>
        <v/>
      </c>
      <c r="F156" s="197" t="str">
        <f>'Employees &amp; COBRA Enrollees'!V742&amp;" "&amp;'Employees &amp; COBRA Enrollees'!U742</f>
        <v xml:space="preserve"> </v>
      </c>
      <c r="G156" s="198" t="str">
        <f>IF(ISBLANK('Employees &amp; COBRA Enrollees'!AQ742),"",'Employees &amp; COBRA Enrollees'!AQ742)</f>
        <v/>
      </c>
      <c r="H156" s="199" t="str">
        <f>IF(ISBLANK('Employees &amp; COBRA Enrollees'!Y742),"",DATEDIF(E156,C156,"y"))</f>
        <v/>
      </c>
      <c r="I156" s="200" t="str">
        <f>IF(ISBLANK('Employees &amp; COBRA Enrollees'!S742),"",'Employees &amp; COBRA Enrollees'!S742)</f>
        <v/>
      </c>
      <c r="J156" s="201" t="str">
        <f>IF(ISBLANK('Employees &amp; COBRA Enrollees'!A742),"",'Employees &amp; COBRA Enrollees'!A742&amp;" "&amp;'Employees &amp; COBRA Enrollees'!B742)</f>
        <v/>
      </c>
      <c r="K156" s="196" t="str">
        <f>IF(ISBLANK('Employees &amp; COBRA Enrollees'!A742),"",'Employees &amp; COBRA Enrollees'!AC742)</f>
        <v/>
      </c>
      <c r="L156" s="196" t="str">
        <f>IF(ISBLANK('Employees &amp; COBRA Enrollees'!Z742),"",'Employees &amp; COBRA Enrollees'!Z742)</f>
        <v/>
      </c>
      <c r="M156" s="202" t="str">
        <f>IF(ISBLANK('Employees &amp; COBRA Enrollees'!AM742),"",'Employees &amp; COBRA Enrollees'!AM742)</f>
        <v/>
      </c>
      <c r="N156" s="202" t="str">
        <f>IF(ISBLANK('Employees &amp; COBRA Enrollees'!AN742),"",'Employees &amp; COBRA Enrollees'!AN742)</f>
        <v/>
      </c>
      <c r="O156" s="202" t="str">
        <f>IF(ISBLANK('Employees &amp; COBRA Enrollees'!AO742),"",'Employees &amp; COBRA Enrollees'!AO742)</f>
        <v/>
      </c>
      <c r="P156" s="202" t="str">
        <f>IF(ISBLANK('Employees &amp; COBRA Enrollees'!AP742),"",'Employees &amp; COBRA Enrollees'!AP742)</f>
        <v/>
      </c>
    </row>
    <row r="157" spans="1:16" ht="15.9" customHeight="1" thickBot="1" x14ac:dyDescent="0.3">
      <c r="A157" s="37"/>
      <c r="B157" s="193" t="str">
        <f>IF(ISBLANK('Employees &amp; COBRA Enrollees'!BR743),"",'Employees &amp; COBRA Enrollees'!BR743)</f>
        <v>Yes</v>
      </c>
      <c r="C157" s="194" t="str">
        <f>IF(ISBLANK('Employees &amp; COBRA Enrollees'!P743),"",'Employees &amp; COBRA Enrollees'!P743)</f>
        <v/>
      </c>
      <c r="D157" s="195" t="str">
        <f>IF(ISBLANK('Employees &amp; COBRA Enrollees'!Q743),"",'Employees &amp; COBRA Enrollees'!Q743)</f>
        <v/>
      </c>
      <c r="E157" s="196" t="str">
        <f>IF(ISBLANK('Employees &amp; COBRA Enrollees'!Y743),"",'Employees &amp; COBRA Enrollees'!Y743)</f>
        <v/>
      </c>
      <c r="F157" s="197" t="str">
        <f>'Employees &amp; COBRA Enrollees'!V743&amp;" "&amp;'Employees &amp; COBRA Enrollees'!U743</f>
        <v xml:space="preserve"> </v>
      </c>
      <c r="G157" s="198" t="str">
        <f>IF(ISBLANK('Employees &amp; COBRA Enrollees'!AQ743),"",'Employees &amp; COBRA Enrollees'!AQ743)</f>
        <v/>
      </c>
      <c r="H157" s="199" t="str">
        <f>IF(ISBLANK('Employees &amp; COBRA Enrollees'!Y743),"",DATEDIF(E157,C157,"y"))</f>
        <v/>
      </c>
      <c r="I157" s="200" t="str">
        <f>IF(ISBLANK('Employees &amp; COBRA Enrollees'!S743),"",'Employees &amp; COBRA Enrollees'!S743)</f>
        <v/>
      </c>
      <c r="J157" s="201" t="str">
        <f>IF(ISBLANK('Employees &amp; COBRA Enrollees'!A743),"",'Employees &amp; COBRA Enrollees'!A743&amp;" "&amp;'Employees &amp; COBRA Enrollees'!B743)</f>
        <v/>
      </c>
      <c r="K157" s="196" t="str">
        <f>IF(ISBLANK('Employees &amp; COBRA Enrollees'!A743),"",'Employees &amp; COBRA Enrollees'!AC743)</f>
        <v/>
      </c>
      <c r="L157" s="196" t="str">
        <f>IF(ISBLANK('Employees &amp; COBRA Enrollees'!Z743),"",'Employees &amp; COBRA Enrollees'!Z743)</f>
        <v/>
      </c>
      <c r="M157" s="202" t="str">
        <f>IF(ISBLANK('Employees &amp; COBRA Enrollees'!AM743),"",'Employees &amp; COBRA Enrollees'!AM743)</f>
        <v/>
      </c>
      <c r="N157" s="202" t="str">
        <f>IF(ISBLANK('Employees &amp; COBRA Enrollees'!AN743),"",'Employees &amp; COBRA Enrollees'!AN743)</f>
        <v/>
      </c>
      <c r="O157" s="202" t="str">
        <f>IF(ISBLANK('Employees &amp; COBRA Enrollees'!AO743),"",'Employees &amp; COBRA Enrollees'!AO743)</f>
        <v/>
      </c>
      <c r="P157" s="202" t="str">
        <f>IF(ISBLANK('Employees &amp; COBRA Enrollees'!AP743),"",'Employees &amp; COBRA Enrollees'!AP743)</f>
        <v/>
      </c>
    </row>
    <row r="158" spans="1:16" ht="15.9" customHeight="1" thickBot="1" x14ac:dyDescent="0.3">
      <c r="A158" s="37"/>
      <c r="B158" s="193" t="str">
        <f>IF(ISBLANK('Employees &amp; COBRA Enrollees'!BR744),"",'Employees &amp; COBRA Enrollees'!BR744)</f>
        <v>Yes</v>
      </c>
      <c r="C158" s="194" t="str">
        <f>IF(ISBLANK('Employees &amp; COBRA Enrollees'!P744),"",'Employees &amp; COBRA Enrollees'!P744)</f>
        <v/>
      </c>
      <c r="D158" s="195" t="str">
        <f>IF(ISBLANK('Employees &amp; COBRA Enrollees'!Q744),"",'Employees &amp; COBRA Enrollees'!Q744)</f>
        <v/>
      </c>
      <c r="E158" s="196" t="str">
        <f>IF(ISBLANK('Employees &amp; COBRA Enrollees'!Y744),"",'Employees &amp; COBRA Enrollees'!Y744)</f>
        <v/>
      </c>
      <c r="F158" s="197" t="str">
        <f>'Employees &amp; COBRA Enrollees'!V744&amp;" "&amp;'Employees &amp; COBRA Enrollees'!U744</f>
        <v xml:space="preserve"> </v>
      </c>
      <c r="G158" s="198" t="str">
        <f>IF(ISBLANK('Employees &amp; COBRA Enrollees'!AQ744),"",'Employees &amp; COBRA Enrollees'!AQ744)</f>
        <v/>
      </c>
      <c r="H158" s="199" t="str">
        <f>IF(ISBLANK('Employees &amp; COBRA Enrollees'!Y744),"",DATEDIF(E158,C158,"y"))</f>
        <v/>
      </c>
      <c r="I158" s="200" t="str">
        <f>IF(ISBLANK('Employees &amp; COBRA Enrollees'!S744),"",'Employees &amp; COBRA Enrollees'!S744)</f>
        <v/>
      </c>
      <c r="J158" s="201" t="str">
        <f>IF(ISBLANK('Employees &amp; COBRA Enrollees'!A744),"",'Employees &amp; COBRA Enrollees'!A744&amp;" "&amp;'Employees &amp; COBRA Enrollees'!B744)</f>
        <v/>
      </c>
      <c r="K158" s="196" t="str">
        <f>IF(ISBLANK('Employees &amp; COBRA Enrollees'!A744),"",'Employees &amp; COBRA Enrollees'!AC744)</f>
        <v/>
      </c>
      <c r="L158" s="196" t="str">
        <f>IF(ISBLANK('Employees &amp; COBRA Enrollees'!Z744),"",'Employees &amp; COBRA Enrollees'!Z744)</f>
        <v/>
      </c>
      <c r="M158" s="202" t="str">
        <f>IF(ISBLANK('Employees &amp; COBRA Enrollees'!AM744),"",'Employees &amp; COBRA Enrollees'!AM744)</f>
        <v/>
      </c>
      <c r="N158" s="202" t="str">
        <f>IF(ISBLANK('Employees &amp; COBRA Enrollees'!AN744),"",'Employees &amp; COBRA Enrollees'!AN744)</f>
        <v/>
      </c>
      <c r="O158" s="202" t="str">
        <f>IF(ISBLANK('Employees &amp; COBRA Enrollees'!AO744),"",'Employees &amp; COBRA Enrollees'!AO744)</f>
        <v/>
      </c>
      <c r="P158" s="202" t="str">
        <f>IF(ISBLANK('Employees &amp; COBRA Enrollees'!AP744),"",'Employees &amp; COBRA Enrollees'!AP744)</f>
        <v/>
      </c>
    </row>
    <row r="159" spans="1:16" ht="15.9" customHeight="1" thickBot="1" x14ac:dyDescent="0.3">
      <c r="A159" s="37"/>
      <c r="B159" s="193" t="str">
        <f>IF(ISBLANK('Employees &amp; COBRA Enrollees'!BR1044),"",'Employees &amp; COBRA Enrollees'!BR1044)</f>
        <v>Yes</v>
      </c>
      <c r="C159" s="194" t="str">
        <f>IF(ISBLANK('Employees &amp; COBRA Enrollees'!P1044),"",'Employees &amp; COBRA Enrollees'!P1044)</f>
        <v/>
      </c>
      <c r="D159" s="195" t="str">
        <f>IF(ISBLANK('Employees &amp; COBRA Enrollees'!Q1044),"",'Employees &amp; COBRA Enrollees'!Q1044)</f>
        <v/>
      </c>
      <c r="E159" s="196" t="str">
        <f>IF(ISBLANK('Employees &amp; COBRA Enrollees'!Y1044),"",'Employees &amp; COBRA Enrollees'!Y1044)</f>
        <v/>
      </c>
      <c r="F159" s="197" t="str">
        <f>'Employees &amp; COBRA Enrollees'!V1044&amp;" "&amp;'Employees &amp; COBRA Enrollees'!U1044</f>
        <v xml:space="preserve"> </v>
      </c>
      <c r="G159" s="198" t="str">
        <f>IF(ISBLANK('Employees &amp; COBRA Enrollees'!AQ1044),"",'Employees &amp; COBRA Enrollees'!AQ1044)</f>
        <v/>
      </c>
      <c r="H159" s="199" t="str">
        <f>IF(ISBLANK('Employees &amp; COBRA Enrollees'!Y1044),"",DATEDIF(E159,C159,"y"))</f>
        <v/>
      </c>
      <c r="I159" s="200" t="str">
        <f>IF(ISBLANK('Employees &amp; COBRA Enrollees'!S1044),"",'Employees &amp; COBRA Enrollees'!S1044)</f>
        <v/>
      </c>
      <c r="J159" s="201" t="str">
        <f>IF(ISBLANK('Employees &amp; COBRA Enrollees'!A1044),"",'Employees &amp; COBRA Enrollees'!A1044&amp;" "&amp;'Employees &amp; COBRA Enrollees'!B1044)</f>
        <v/>
      </c>
      <c r="K159" s="196" t="str">
        <f>IF(ISBLANK('Employees &amp; COBRA Enrollees'!A1044),"",'Employees &amp; COBRA Enrollees'!AC1044)</f>
        <v/>
      </c>
      <c r="L159" s="196" t="str">
        <f>IF(ISBLANK('Employees &amp; COBRA Enrollees'!Z1044),"",'Employees &amp; COBRA Enrollees'!Z1044)</f>
        <v/>
      </c>
      <c r="M159" s="202" t="str">
        <f>IF(ISBLANK('Employees &amp; COBRA Enrollees'!AM1044),"",'Employees &amp; COBRA Enrollees'!AM1044)</f>
        <v/>
      </c>
      <c r="N159" s="202" t="str">
        <f>IF(ISBLANK('Employees &amp; COBRA Enrollees'!AN1044),"",'Employees &amp; COBRA Enrollees'!AN1044)</f>
        <v/>
      </c>
      <c r="O159" s="202" t="str">
        <f>IF(ISBLANK('Employees &amp; COBRA Enrollees'!AO1044),"",'Employees &amp; COBRA Enrollees'!AO1044)</f>
        <v/>
      </c>
      <c r="P159" s="202" t="str">
        <f>IF(ISBLANK('Employees &amp; COBRA Enrollees'!AP1044),"",'Employees &amp; COBRA Enrollees'!AP1044)</f>
        <v/>
      </c>
    </row>
    <row r="160" spans="1:16" ht="15.9" customHeight="1" thickBot="1" x14ac:dyDescent="0.3">
      <c r="A160" s="37"/>
      <c r="B160" s="193" t="str">
        <f>IF(ISBLANK('Employees &amp; COBRA Enrollees'!BR1045),"",'Employees &amp; COBRA Enrollees'!BR1045)</f>
        <v>Yes</v>
      </c>
      <c r="C160" s="194" t="str">
        <f>IF(ISBLANK('Employees &amp; COBRA Enrollees'!P1045),"",'Employees &amp; COBRA Enrollees'!P1045)</f>
        <v/>
      </c>
      <c r="D160" s="195" t="str">
        <f>IF(ISBLANK('Employees &amp; COBRA Enrollees'!Q1045),"",'Employees &amp; COBRA Enrollees'!Q1045)</f>
        <v/>
      </c>
      <c r="E160" s="196" t="str">
        <f>IF(ISBLANK('Employees &amp; COBRA Enrollees'!Y1045),"",'Employees &amp; COBRA Enrollees'!Y1045)</f>
        <v/>
      </c>
      <c r="F160" s="197" t="str">
        <f>'Employees &amp; COBRA Enrollees'!V1045&amp;" "&amp;'Employees &amp; COBRA Enrollees'!U1045</f>
        <v xml:space="preserve"> </v>
      </c>
      <c r="G160" s="198" t="str">
        <f>IF(ISBLANK('Employees &amp; COBRA Enrollees'!AQ1045),"",'Employees &amp; COBRA Enrollees'!AQ1045)</f>
        <v/>
      </c>
      <c r="H160" s="199" t="str">
        <f>IF(ISBLANK('Employees &amp; COBRA Enrollees'!Y1045),"",DATEDIF(E160,C160,"y"))</f>
        <v/>
      </c>
      <c r="I160" s="200" t="str">
        <f>IF(ISBLANK('Employees &amp; COBRA Enrollees'!S1045),"",'Employees &amp; COBRA Enrollees'!S1045)</f>
        <v/>
      </c>
      <c r="J160" s="201" t="str">
        <f>IF(ISBLANK('Employees &amp; COBRA Enrollees'!A1045),"",'Employees &amp; COBRA Enrollees'!A1045&amp;" "&amp;'Employees &amp; COBRA Enrollees'!B1045)</f>
        <v/>
      </c>
      <c r="K160" s="196" t="str">
        <f>IF(ISBLANK('Employees &amp; COBRA Enrollees'!A1045),"",'Employees &amp; COBRA Enrollees'!AC1045)</f>
        <v/>
      </c>
      <c r="L160" s="196" t="str">
        <f>IF(ISBLANK('Employees &amp; COBRA Enrollees'!Z1045),"",'Employees &amp; COBRA Enrollees'!Z1045)</f>
        <v/>
      </c>
      <c r="M160" s="202" t="str">
        <f>IF(ISBLANK('Employees &amp; COBRA Enrollees'!AM1045),"",'Employees &amp; COBRA Enrollees'!AM1045)</f>
        <v/>
      </c>
      <c r="N160" s="202" t="str">
        <f>IF(ISBLANK('Employees &amp; COBRA Enrollees'!AN1045),"",'Employees &amp; COBRA Enrollees'!AN1045)</f>
        <v/>
      </c>
      <c r="O160" s="202" t="str">
        <f>IF(ISBLANK('Employees &amp; COBRA Enrollees'!AO1045),"",'Employees &amp; COBRA Enrollees'!AO1045)</f>
        <v/>
      </c>
      <c r="P160" s="202" t="str">
        <f>IF(ISBLANK('Employees &amp; COBRA Enrollees'!AP1045),"",'Employees &amp; COBRA Enrollees'!AP1045)</f>
        <v/>
      </c>
    </row>
    <row r="161" spans="1:16" ht="15.9" customHeight="1" thickBot="1" x14ac:dyDescent="0.3">
      <c r="A161" s="37"/>
      <c r="B161" s="193" t="str">
        <f>IF(ISBLANK('Employees &amp; COBRA Enrollees'!BR1046),"",'Employees &amp; COBRA Enrollees'!BR1046)</f>
        <v>Yes</v>
      </c>
      <c r="C161" s="194" t="str">
        <f>IF(ISBLANK('Employees &amp; COBRA Enrollees'!P1046),"",'Employees &amp; COBRA Enrollees'!P1046)</f>
        <v/>
      </c>
      <c r="D161" s="195" t="str">
        <f>IF(ISBLANK('Employees &amp; COBRA Enrollees'!Q1046),"",'Employees &amp; COBRA Enrollees'!Q1046)</f>
        <v/>
      </c>
      <c r="E161" s="196" t="str">
        <f>IF(ISBLANK('Employees &amp; COBRA Enrollees'!Y1046),"",'Employees &amp; COBRA Enrollees'!Y1046)</f>
        <v/>
      </c>
      <c r="F161" s="197" t="str">
        <f>'Employees &amp; COBRA Enrollees'!V1046&amp;" "&amp;'Employees &amp; COBRA Enrollees'!U1046</f>
        <v xml:space="preserve"> </v>
      </c>
      <c r="G161" s="198" t="str">
        <f>IF(ISBLANK('Employees &amp; COBRA Enrollees'!AQ1046),"",'Employees &amp; COBRA Enrollees'!AQ1046)</f>
        <v/>
      </c>
      <c r="H161" s="199" t="str">
        <f>IF(ISBLANK('Employees &amp; COBRA Enrollees'!Y1046),"",DATEDIF(E161,C161,"y"))</f>
        <v/>
      </c>
      <c r="I161" s="200" t="str">
        <f>IF(ISBLANK('Employees &amp; COBRA Enrollees'!S1046),"",'Employees &amp; COBRA Enrollees'!S1046)</f>
        <v/>
      </c>
      <c r="J161" s="201" t="str">
        <f>IF(ISBLANK('Employees &amp; COBRA Enrollees'!A1046),"",'Employees &amp; COBRA Enrollees'!A1046&amp;" "&amp;'Employees &amp; COBRA Enrollees'!B1046)</f>
        <v/>
      </c>
      <c r="K161" s="196" t="str">
        <f>IF(ISBLANK('Employees &amp; COBRA Enrollees'!A1046),"",'Employees &amp; COBRA Enrollees'!AC1046)</f>
        <v/>
      </c>
      <c r="L161" s="196" t="str">
        <f>IF(ISBLANK('Employees &amp; COBRA Enrollees'!Z1046),"",'Employees &amp; COBRA Enrollees'!Z1046)</f>
        <v/>
      </c>
      <c r="M161" s="202" t="str">
        <f>IF(ISBLANK('Employees &amp; COBRA Enrollees'!AM1046),"",'Employees &amp; COBRA Enrollees'!AM1046)</f>
        <v/>
      </c>
      <c r="N161" s="202" t="str">
        <f>IF(ISBLANK('Employees &amp; COBRA Enrollees'!AN1046),"",'Employees &amp; COBRA Enrollees'!AN1046)</f>
        <v/>
      </c>
      <c r="O161" s="202" t="str">
        <f>IF(ISBLANK('Employees &amp; COBRA Enrollees'!AO1046),"",'Employees &amp; COBRA Enrollees'!AO1046)</f>
        <v/>
      </c>
      <c r="P161" s="202" t="str">
        <f>IF(ISBLANK('Employees &amp; COBRA Enrollees'!AP1046),"",'Employees &amp; COBRA Enrollees'!AP1046)</f>
        <v/>
      </c>
    </row>
    <row r="162" spans="1:16" ht="15.9" customHeight="1" thickBot="1" x14ac:dyDescent="0.3">
      <c r="A162" s="37"/>
      <c r="B162" s="193" t="str">
        <f>IF(ISBLANK('Employees &amp; COBRA Enrollees'!BR1047),"",'Employees &amp; COBRA Enrollees'!BR1047)</f>
        <v>Yes</v>
      </c>
      <c r="C162" s="194" t="str">
        <f>IF(ISBLANK('Employees &amp; COBRA Enrollees'!P1047),"",'Employees &amp; COBRA Enrollees'!P1047)</f>
        <v/>
      </c>
      <c r="D162" s="195" t="str">
        <f>IF(ISBLANK('Employees &amp; COBRA Enrollees'!Q1047),"",'Employees &amp; COBRA Enrollees'!Q1047)</f>
        <v/>
      </c>
      <c r="E162" s="196" t="str">
        <f>IF(ISBLANK('Employees &amp; COBRA Enrollees'!Y1047),"",'Employees &amp; COBRA Enrollees'!Y1047)</f>
        <v/>
      </c>
      <c r="F162" s="197" t="str">
        <f>'Employees &amp; COBRA Enrollees'!V1047&amp;" "&amp;'Employees &amp; COBRA Enrollees'!U1047</f>
        <v xml:space="preserve"> </v>
      </c>
      <c r="G162" s="198" t="str">
        <f>IF(ISBLANK('Employees &amp; COBRA Enrollees'!AQ1047),"",'Employees &amp; COBRA Enrollees'!AQ1047)</f>
        <v/>
      </c>
      <c r="H162" s="199" t="str">
        <f>IF(ISBLANK('Employees &amp; COBRA Enrollees'!Y1047),"",DATEDIF(E162,C162,"y"))</f>
        <v/>
      </c>
      <c r="I162" s="200" t="str">
        <f>IF(ISBLANK('Employees &amp; COBRA Enrollees'!S1047),"",'Employees &amp; COBRA Enrollees'!S1047)</f>
        <v/>
      </c>
      <c r="J162" s="201" t="str">
        <f>IF(ISBLANK('Employees &amp; COBRA Enrollees'!A1047),"",'Employees &amp; COBRA Enrollees'!A1047&amp;" "&amp;'Employees &amp; COBRA Enrollees'!B1047)</f>
        <v/>
      </c>
      <c r="K162" s="196" t="str">
        <f>IF(ISBLANK('Employees &amp; COBRA Enrollees'!A1047),"",'Employees &amp; COBRA Enrollees'!AC1047)</f>
        <v/>
      </c>
      <c r="L162" s="196" t="str">
        <f>IF(ISBLANK('Employees &amp; COBRA Enrollees'!Z1047),"",'Employees &amp; COBRA Enrollees'!Z1047)</f>
        <v/>
      </c>
      <c r="M162" s="202" t="str">
        <f>IF(ISBLANK('Employees &amp; COBRA Enrollees'!AM1047),"",'Employees &amp; COBRA Enrollees'!AM1047)</f>
        <v/>
      </c>
      <c r="N162" s="202" t="str">
        <f>IF(ISBLANK('Employees &amp; COBRA Enrollees'!AN1047),"",'Employees &amp; COBRA Enrollees'!AN1047)</f>
        <v/>
      </c>
      <c r="O162" s="202" t="str">
        <f>IF(ISBLANK('Employees &amp; COBRA Enrollees'!AO1047),"",'Employees &amp; COBRA Enrollees'!AO1047)</f>
        <v/>
      </c>
      <c r="P162" s="202" t="str">
        <f>IF(ISBLANK('Employees &amp; COBRA Enrollees'!AP1047),"",'Employees &amp; COBRA Enrollees'!AP1047)</f>
        <v/>
      </c>
    </row>
    <row r="163" spans="1:16" ht="15.9" customHeight="1" thickBot="1" x14ac:dyDescent="0.3">
      <c r="A163" s="37"/>
      <c r="B163" s="193" t="str">
        <f>IF(ISBLANK('Employees &amp; COBRA Enrollees'!BR1048),"",'Employees &amp; COBRA Enrollees'!BR1048)</f>
        <v>Yes</v>
      </c>
      <c r="C163" s="194" t="str">
        <f>IF(ISBLANK('Employees &amp; COBRA Enrollees'!P1048),"",'Employees &amp; COBRA Enrollees'!P1048)</f>
        <v/>
      </c>
      <c r="D163" s="195" t="str">
        <f>IF(ISBLANK('Employees &amp; COBRA Enrollees'!Q1048),"",'Employees &amp; COBRA Enrollees'!Q1048)</f>
        <v/>
      </c>
      <c r="E163" s="196" t="str">
        <f>IF(ISBLANK('Employees &amp; COBRA Enrollees'!Y1048),"",'Employees &amp; COBRA Enrollees'!Y1048)</f>
        <v/>
      </c>
      <c r="F163" s="197" t="str">
        <f>'Employees &amp; COBRA Enrollees'!V1048&amp;" "&amp;'Employees &amp; COBRA Enrollees'!U1048</f>
        <v xml:space="preserve"> </v>
      </c>
      <c r="G163" s="198" t="str">
        <f>IF(ISBLANK('Employees &amp; COBRA Enrollees'!AQ1048),"",'Employees &amp; COBRA Enrollees'!AQ1048)</f>
        <v/>
      </c>
      <c r="H163" s="199" t="str">
        <f>IF(ISBLANK('Employees &amp; COBRA Enrollees'!Y1048),"",DATEDIF(E163,C163,"y"))</f>
        <v/>
      </c>
      <c r="I163" s="200" t="str">
        <f>IF(ISBLANK('Employees &amp; COBRA Enrollees'!S1048),"",'Employees &amp; COBRA Enrollees'!S1048)</f>
        <v/>
      </c>
      <c r="J163" s="201" t="str">
        <f>IF(ISBLANK('Employees &amp; COBRA Enrollees'!A1048),"",'Employees &amp; COBRA Enrollees'!A1048&amp;" "&amp;'Employees &amp; COBRA Enrollees'!B1048)</f>
        <v/>
      </c>
      <c r="K163" s="196" t="str">
        <f>IF(ISBLANK('Employees &amp; COBRA Enrollees'!A1048),"",'Employees &amp; COBRA Enrollees'!AC1048)</f>
        <v/>
      </c>
      <c r="L163" s="196" t="str">
        <f>IF(ISBLANK('Employees &amp; COBRA Enrollees'!Z1048),"",'Employees &amp; COBRA Enrollees'!Z1048)</f>
        <v/>
      </c>
      <c r="M163" s="202" t="str">
        <f>IF(ISBLANK('Employees &amp; COBRA Enrollees'!AM1048),"",'Employees &amp; COBRA Enrollees'!AM1048)</f>
        <v/>
      </c>
      <c r="N163" s="202" t="str">
        <f>IF(ISBLANK('Employees &amp; COBRA Enrollees'!AN1048),"",'Employees &amp; COBRA Enrollees'!AN1048)</f>
        <v/>
      </c>
      <c r="O163" s="202" t="str">
        <f>IF(ISBLANK('Employees &amp; COBRA Enrollees'!AO1048),"",'Employees &amp; COBRA Enrollees'!AO1048)</f>
        <v/>
      </c>
      <c r="P163" s="202" t="str">
        <f>IF(ISBLANK('Employees &amp; COBRA Enrollees'!AP1048),"",'Employees &amp; COBRA Enrollees'!AP1048)</f>
        <v/>
      </c>
    </row>
    <row r="164" spans="1:16" ht="15.9" customHeight="1" thickBot="1" x14ac:dyDescent="0.3">
      <c r="A164" s="37"/>
      <c r="B164" s="193" t="str">
        <f>IF(ISBLANK('Employees &amp; COBRA Enrollees'!BR1049),"",'Employees &amp; COBRA Enrollees'!BR1049)</f>
        <v>Yes</v>
      </c>
      <c r="C164" s="194" t="str">
        <f>IF(ISBLANK('Employees &amp; COBRA Enrollees'!P1049),"",'Employees &amp; COBRA Enrollees'!P1049)</f>
        <v/>
      </c>
      <c r="D164" s="195" t="str">
        <f>IF(ISBLANK('Employees &amp; COBRA Enrollees'!Q1049),"",'Employees &amp; COBRA Enrollees'!Q1049)</f>
        <v/>
      </c>
      <c r="E164" s="196" t="str">
        <f>IF(ISBLANK('Employees &amp; COBRA Enrollees'!Y1049),"",'Employees &amp; COBRA Enrollees'!Y1049)</f>
        <v/>
      </c>
      <c r="F164" s="197" t="str">
        <f>'Employees &amp; COBRA Enrollees'!V1049&amp;" "&amp;'Employees &amp; COBRA Enrollees'!U1049</f>
        <v xml:space="preserve"> </v>
      </c>
      <c r="G164" s="198" t="str">
        <f>IF(ISBLANK('Employees &amp; COBRA Enrollees'!AQ1049),"",'Employees &amp; COBRA Enrollees'!AQ1049)</f>
        <v/>
      </c>
      <c r="H164" s="199" t="str">
        <f>IF(ISBLANK('Employees &amp; COBRA Enrollees'!Y1049),"",DATEDIF(E164,C164,"y"))</f>
        <v/>
      </c>
      <c r="I164" s="200" t="str">
        <f>IF(ISBLANK('Employees &amp; COBRA Enrollees'!S1049),"",'Employees &amp; COBRA Enrollees'!S1049)</f>
        <v/>
      </c>
      <c r="J164" s="201" t="str">
        <f>IF(ISBLANK('Employees &amp; COBRA Enrollees'!A1049),"",'Employees &amp; COBRA Enrollees'!A1049&amp;" "&amp;'Employees &amp; COBRA Enrollees'!B1049)</f>
        <v/>
      </c>
      <c r="K164" s="196" t="str">
        <f>IF(ISBLANK('Employees &amp; COBRA Enrollees'!A1049),"",'Employees &amp; COBRA Enrollees'!AC1049)</f>
        <v/>
      </c>
      <c r="L164" s="196" t="str">
        <f>IF(ISBLANK('Employees &amp; COBRA Enrollees'!Z1049),"",'Employees &amp; COBRA Enrollees'!Z1049)</f>
        <v/>
      </c>
      <c r="M164" s="202" t="str">
        <f>IF(ISBLANK('Employees &amp; COBRA Enrollees'!AM1049),"",'Employees &amp; COBRA Enrollees'!AM1049)</f>
        <v/>
      </c>
      <c r="N164" s="202" t="str">
        <f>IF(ISBLANK('Employees &amp; COBRA Enrollees'!AN1049),"",'Employees &amp; COBRA Enrollees'!AN1049)</f>
        <v/>
      </c>
      <c r="O164" s="202" t="str">
        <f>IF(ISBLANK('Employees &amp; COBRA Enrollees'!AO1049),"",'Employees &amp; COBRA Enrollees'!AO1049)</f>
        <v/>
      </c>
      <c r="P164" s="202" t="str">
        <f>IF(ISBLANK('Employees &amp; COBRA Enrollees'!AP1049),"",'Employees &amp; COBRA Enrollees'!AP1049)</f>
        <v/>
      </c>
    </row>
    <row r="165" spans="1:16" ht="15.9" customHeight="1" thickBot="1" x14ac:dyDescent="0.3">
      <c r="A165" s="37"/>
      <c r="B165" s="193" t="str">
        <f>IF(ISBLANK('Employees &amp; COBRA Enrollees'!BR1050),"",'Employees &amp; COBRA Enrollees'!BR1050)</f>
        <v>Yes</v>
      </c>
      <c r="C165" s="194" t="str">
        <f>IF(ISBLANK('Employees &amp; COBRA Enrollees'!P1050),"",'Employees &amp; COBRA Enrollees'!P1050)</f>
        <v/>
      </c>
      <c r="D165" s="195" t="str">
        <f>IF(ISBLANK('Employees &amp; COBRA Enrollees'!Q1050),"",'Employees &amp; COBRA Enrollees'!Q1050)</f>
        <v/>
      </c>
      <c r="E165" s="196" t="str">
        <f>IF(ISBLANK('Employees &amp; COBRA Enrollees'!Y1050),"",'Employees &amp; COBRA Enrollees'!Y1050)</f>
        <v/>
      </c>
      <c r="F165" s="197" t="str">
        <f>'Employees &amp; COBRA Enrollees'!V1050&amp;" "&amp;'Employees &amp; COBRA Enrollees'!U1050</f>
        <v xml:space="preserve"> </v>
      </c>
      <c r="G165" s="198" t="str">
        <f>IF(ISBLANK('Employees &amp; COBRA Enrollees'!AQ1050),"",'Employees &amp; COBRA Enrollees'!AQ1050)</f>
        <v/>
      </c>
      <c r="H165" s="199" t="str">
        <f>IF(ISBLANK('Employees &amp; COBRA Enrollees'!Y1050),"",DATEDIF(E165,C165,"y"))</f>
        <v/>
      </c>
      <c r="I165" s="200" t="str">
        <f>IF(ISBLANK('Employees &amp; COBRA Enrollees'!S1050),"",'Employees &amp; COBRA Enrollees'!S1050)</f>
        <v/>
      </c>
      <c r="J165" s="201" t="str">
        <f>IF(ISBLANK('Employees &amp; COBRA Enrollees'!A1050),"",'Employees &amp; COBRA Enrollees'!A1050&amp;" "&amp;'Employees &amp; COBRA Enrollees'!B1050)</f>
        <v/>
      </c>
      <c r="K165" s="196" t="str">
        <f>IF(ISBLANK('Employees &amp; COBRA Enrollees'!A1050),"",'Employees &amp; COBRA Enrollees'!AC1050)</f>
        <v/>
      </c>
      <c r="L165" s="196" t="str">
        <f>IF(ISBLANK('Employees &amp; COBRA Enrollees'!Z1050),"",'Employees &amp; COBRA Enrollees'!Z1050)</f>
        <v/>
      </c>
      <c r="M165" s="202" t="str">
        <f>IF(ISBLANK('Employees &amp; COBRA Enrollees'!AM1050),"",'Employees &amp; COBRA Enrollees'!AM1050)</f>
        <v/>
      </c>
      <c r="N165" s="202" t="str">
        <f>IF(ISBLANK('Employees &amp; COBRA Enrollees'!AN1050),"",'Employees &amp; COBRA Enrollees'!AN1050)</f>
        <v/>
      </c>
      <c r="O165" s="202" t="str">
        <f>IF(ISBLANK('Employees &amp; COBRA Enrollees'!AO1050),"",'Employees &amp; COBRA Enrollees'!AO1050)</f>
        <v/>
      </c>
      <c r="P165" s="202" t="str">
        <f>IF(ISBLANK('Employees &amp; COBRA Enrollees'!AP1050),"",'Employees &amp; COBRA Enrollees'!AP1050)</f>
        <v/>
      </c>
    </row>
    <row r="166" spans="1:16" ht="15.9" customHeight="1" thickBot="1" x14ac:dyDescent="0.3">
      <c r="A166" s="37"/>
      <c r="B166" s="193" t="str">
        <f>IF(ISBLANK('Employees &amp; COBRA Enrollees'!BR1051),"",'Employees &amp; COBRA Enrollees'!BR1051)</f>
        <v>Yes</v>
      </c>
      <c r="C166" s="194" t="str">
        <f>IF(ISBLANK('Employees &amp; COBRA Enrollees'!P1051),"",'Employees &amp; COBRA Enrollees'!P1051)</f>
        <v/>
      </c>
      <c r="D166" s="195" t="str">
        <f>IF(ISBLANK('Employees &amp; COBRA Enrollees'!Q1051),"",'Employees &amp; COBRA Enrollees'!Q1051)</f>
        <v/>
      </c>
      <c r="E166" s="196" t="str">
        <f>IF(ISBLANK('Employees &amp; COBRA Enrollees'!Y1051),"",'Employees &amp; COBRA Enrollees'!Y1051)</f>
        <v/>
      </c>
      <c r="F166" s="197" t="str">
        <f>'Employees &amp; COBRA Enrollees'!V1051&amp;" "&amp;'Employees &amp; COBRA Enrollees'!U1051</f>
        <v xml:space="preserve"> </v>
      </c>
      <c r="G166" s="198" t="str">
        <f>IF(ISBLANK('Employees &amp; COBRA Enrollees'!AQ1051),"",'Employees &amp; COBRA Enrollees'!AQ1051)</f>
        <v/>
      </c>
      <c r="H166" s="199" t="str">
        <f>IF(ISBLANK('Employees &amp; COBRA Enrollees'!Y1051),"",DATEDIF(E166,C166,"y"))</f>
        <v/>
      </c>
      <c r="I166" s="200" t="str">
        <f>IF(ISBLANK('Employees &amp; COBRA Enrollees'!S1051),"",'Employees &amp; COBRA Enrollees'!S1051)</f>
        <v/>
      </c>
      <c r="J166" s="201" t="str">
        <f>IF(ISBLANK('Employees &amp; COBRA Enrollees'!A1051),"",'Employees &amp; COBRA Enrollees'!A1051&amp;" "&amp;'Employees &amp; COBRA Enrollees'!B1051)</f>
        <v/>
      </c>
      <c r="K166" s="196" t="str">
        <f>IF(ISBLANK('Employees &amp; COBRA Enrollees'!A1051),"",'Employees &amp; COBRA Enrollees'!AC1051)</f>
        <v/>
      </c>
      <c r="L166" s="196" t="str">
        <f>IF(ISBLANK('Employees &amp; COBRA Enrollees'!Z1051),"",'Employees &amp; COBRA Enrollees'!Z1051)</f>
        <v/>
      </c>
      <c r="M166" s="202" t="str">
        <f>IF(ISBLANK('Employees &amp; COBRA Enrollees'!AM1051),"",'Employees &amp; COBRA Enrollees'!AM1051)</f>
        <v/>
      </c>
      <c r="N166" s="202" t="str">
        <f>IF(ISBLANK('Employees &amp; COBRA Enrollees'!AN1051),"",'Employees &amp; COBRA Enrollees'!AN1051)</f>
        <v/>
      </c>
      <c r="O166" s="202" t="str">
        <f>IF(ISBLANK('Employees &amp; COBRA Enrollees'!AO1051),"",'Employees &amp; COBRA Enrollees'!AO1051)</f>
        <v/>
      </c>
      <c r="P166" s="202" t="str">
        <f>IF(ISBLANK('Employees &amp; COBRA Enrollees'!AP1051),"",'Employees &amp; COBRA Enrollees'!AP1051)</f>
        <v/>
      </c>
    </row>
    <row r="167" spans="1:16" ht="15.9" customHeight="1" thickBot="1" x14ac:dyDescent="0.3">
      <c r="A167" s="37"/>
      <c r="B167" s="193" t="str">
        <f>IF(ISBLANK('Employees &amp; COBRA Enrollees'!BR1052),"",'Employees &amp; COBRA Enrollees'!BR1052)</f>
        <v>Yes</v>
      </c>
      <c r="C167" s="194" t="str">
        <f>IF(ISBLANK('Employees &amp; COBRA Enrollees'!P1052),"",'Employees &amp; COBRA Enrollees'!P1052)</f>
        <v/>
      </c>
      <c r="D167" s="195" t="str">
        <f>IF(ISBLANK('Employees &amp; COBRA Enrollees'!Q1052),"",'Employees &amp; COBRA Enrollees'!Q1052)</f>
        <v/>
      </c>
      <c r="E167" s="196" t="str">
        <f>IF(ISBLANK('Employees &amp; COBRA Enrollees'!Y1052),"",'Employees &amp; COBRA Enrollees'!Y1052)</f>
        <v/>
      </c>
      <c r="F167" s="197" t="str">
        <f>'Employees &amp; COBRA Enrollees'!V1052&amp;" "&amp;'Employees &amp; COBRA Enrollees'!U1052</f>
        <v xml:space="preserve"> </v>
      </c>
      <c r="G167" s="198" t="str">
        <f>IF(ISBLANK('Employees &amp; COBRA Enrollees'!AQ1052),"",'Employees &amp; COBRA Enrollees'!AQ1052)</f>
        <v/>
      </c>
      <c r="H167" s="199" t="str">
        <f>IF(ISBLANK('Employees &amp; COBRA Enrollees'!Y1052),"",DATEDIF(E167,C167,"y"))</f>
        <v/>
      </c>
      <c r="I167" s="200" t="str">
        <f>IF(ISBLANK('Employees &amp; COBRA Enrollees'!S1052),"",'Employees &amp; COBRA Enrollees'!S1052)</f>
        <v/>
      </c>
      <c r="J167" s="201" t="str">
        <f>IF(ISBLANK('Employees &amp; COBRA Enrollees'!A1052),"",'Employees &amp; COBRA Enrollees'!A1052&amp;" "&amp;'Employees &amp; COBRA Enrollees'!B1052)</f>
        <v/>
      </c>
      <c r="K167" s="196" t="str">
        <f>IF(ISBLANK('Employees &amp; COBRA Enrollees'!A1052),"",'Employees &amp; COBRA Enrollees'!AC1052)</f>
        <v/>
      </c>
      <c r="L167" s="196" t="str">
        <f>IF(ISBLANK('Employees &amp; COBRA Enrollees'!Z1052),"",'Employees &amp; COBRA Enrollees'!Z1052)</f>
        <v/>
      </c>
      <c r="M167" s="202" t="str">
        <f>IF(ISBLANK('Employees &amp; COBRA Enrollees'!AM1052),"",'Employees &amp; COBRA Enrollees'!AM1052)</f>
        <v/>
      </c>
      <c r="N167" s="202" t="str">
        <f>IF(ISBLANK('Employees &amp; COBRA Enrollees'!AN1052),"",'Employees &amp; COBRA Enrollees'!AN1052)</f>
        <v/>
      </c>
      <c r="O167" s="202" t="str">
        <f>IF(ISBLANK('Employees &amp; COBRA Enrollees'!AO1052),"",'Employees &amp; COBRA Enrollees'!AO1052)</f>
        <v/>
      </c>
      <c r="P167" s="202" t="str">
        <f>IF(ISBLANK('Employees &amp; COBRA Enrollees'!AP1052),"",'Employees &amp; COBRA Enrollees'!AP1052)</f>
        <v/>
      </c>
    </row>
    <row r="168" spans="1:16" ht="15.9" customHeight="1" thickBot="1" x14ac:dyDescent="0.3">
      <c r="A168" s="37"/>
      <c r="B168" s="193" t="str">
        <f>IF(ISBLANK('Employees &amp; COBRA Enrollees'!BR1053),"",'Employees &amp; COBRA Enrollees'!BR1053)</f>
        <v>Yes</v>
      </c>
      <c r="C168" s="194" t="str">
        <f>IF(ISBLANK('Employees &amp; COBRA Enrollees'!P1053),"",'Employees &amp; COBRA Enrollees'!P1053)</f>
        <v/>
      </c>
      <c r="D168" s="195" t="str">
        <f>IF(ISBLANK('Employees &amp; COBRA Enrollees'!Q1053),"",'Employees &amp; COBRA Enrollees'!Q1053)</f>
        <v/>
      </c>
      <c r="E168" s="196" t="str">
        <f>IF(ISBLANK('Employees &amp; COBRA Enrollees'!Y1053),"",'Employees &amp; COBRA Enrollees'!Y1053)</f>
        <v/>
      </c>
      <c r="F168" s="197" t="str">
        <f>'Employees &amp; COBRA Enrollees'!V1053&amp;" "&amp;'Employees &amp; COBRA Enrollees'!U1053</f>
        <v xml:space="preserve"> </v>
      </c>
      <c r="G168" s="198" t="str">
        <f>IF(ISBLANK('Employees &amp; COBRA Enrollees'!AQ1053),"",'Employees &amp; COBRA Enrollees'!AQ1053)</f>
        <v/>
      </c>
      <c r="H168" s="199" t="str">
        <f>IF(ISBLANK('Employees &amp; COBRA Enrollees'!Y1053),"",DATEDIF(E168,C168,"y"))</f>
        <v/>
      </c>
      <c r="I168" s="200" t="str">
        <f>IF(ISBLANK('Employees &amp; COBRA Enrollees'!S1053),"",'Employees &amp; COBRA Enrollees'!S1053)</f>
        <v/>
      </c>
      <c r="J168" s="201" t="str">
        <f>IF(ISBLANK('Employees &amp; COBRA Enrollees'!A1053),"",'Employees &amp; COBRA Enrollees'!A1053&amp;" "&amp;'Employees &amp; COBRA Enrollees'!B1053)</f>
        <v/>
      </c>
      <c r="K168" s="196" t="str">
        <f>IF(ISBLANK('Employees &amp; COBRA Enrollees'!A1053),"",'Employees &amp; COBRA Enrollees'!AC1053)</f>
        <v/>
      </c>
      <c r="L168" s="196" t="str">
        <f>IF(ISBLANK('Employees &amp; COBRA Enrollees'!Z1053),"",'Employees &amp; COBRA Enrollees'!Z1053)</f>
        <v/>
      </c>
      <c r="M168" s="202" t="str">
        <f>IF(ISBLANK('Employees &amp; COBRA Enrollees'!AM1053),"",'Employees &amp; COBRA Enrollees'!AM1053)</f>
        <v/>
      </c>
      <c r="N168" s="202" t="str">
        <f>IF(ISBLANK('Employees &amp; COBRA Enrollees'!AN1053),"",'Employees &amp; COBRA Enrollees'!AN1053)</f>
        <v/>
      </c>
      <c r="O168" s="202" t="str">
        <f>IF(ISBLANK('Employees &amp; COBRA Enrollees'!AO1053),"",'Employees &amp; COBRA Enrollees'!AO1053)</f>
        <v/>
      </c>
      <c r="P168" s="202" t="str">
        <f>IF(ISBLANK('Employees &amp; COBRA Enrollees'!AP1053),"",'Employees &amp; COBRA Enrollees'!AP1053)</f>
        <v/>
      </c>
    </row>
    <row r="169" spans="1:16" ht="15.9" customHeight="1" thickBot="1" x14ac:dyDescent="0.3">
      <c r="A169" s="37"/>
      <c r="B169" s="193" t="str">
        <f>IF(ISBLANK('Employees &amp; COBRA Enrollees'!BR1054),"",'Employees &amp; COBRA Enrollees'!BR1054)</f>
        <v>Yes</v>
      </c>
      <c r="C169" s="194" t="str">
        <f>IF(ISBLANK('Employees &amp; COBRA Enrollees'!P1054),"",'Employees &amp; COBRA Enrollees'!P1054)</f>
        <v/>
      </c>
      <c r="D169" s="195" t="str">
        <f>IF(ISBLANK('Employees &amp; COBRA Enrollees'!Q1054),"",'Employees &amp; COBRA Enrollees'!Q1054)</f>
        <v/>
      </c>
      <c r="E169" s="196" t="str">
        <f>IF(ISBLANK('Employees &amp; COBRA Enrollees'!Y1054),"",'Employees &amp; COBRA Enrollees'!Y1054)</f>
        <v/>
      </c>
      <c r="F169" s="197" t="str">
        <f>'Employees &amp; COBRA Enrollees'!V1054&amp;" "&amp;'Employees &amp; COBRA Enrollees'!U1054</f>
        <v xml:space="preserve"> </v>
      </c>
      <c r="G169" s="198" t="str">
        <f>IF(ISBLANK('Employees &amp; COBRA Enrollees'!AQ1054),"",'Employees &amp; COBRA Enrollees'!AQ1054)</f>
        <v/>
      </c>
      <c r="H169" s="199" t="str">
        <f>IF(ISBLANK('Employees &amp; COBRA Enrollees'!Y1054),"",DATEDIF(E169,C169,"y"))</f>
        <v/>
      </c>
      <c r="I169" s="200" t="str">
        <f>IF(ISBLANK('Employees &amp; COBRA Enrollees'!S1054),"",'Employees &amp; COBRA Enrollees'!S1054)</f>
        <v/>
      </c>
      <c r="J169" s="201" t="str">
        <f>IF(ISBLANK('Employees &amp; COBRA Enrollees'!A1054),"",'Employees &amp; COBRA Enrollees'!A1054&amp;" "&amp;'Employees &amp; COBRA Enrollees'!B1054)</f>
        <v/>
      </c>
      <c r="K169" s="196" t="str">
        <f>IF(ISBLANK('Employees &amp; COBRA Enrollees'!A1054),"",'Employees &amp; COBRA Enrollees'!AC1054)</f>
        <v/>
      </c>
      <c r="L169" s="196" t="str">
        <f>IF(ISBLANK('Employees &amp; COBRA Enrollees'!Z1054),"",'Employees &amp; COBRA Enrollees'!Z1054)</f>
        <v/>
      </c>
      <c r="M169" s="202" t="str">
        <f>IF(ISBLANK('Employees &amp; COBRA Enrollees'!AM1054),"",'Employees &amp; COBRA Enrollees'!AM1054)</f>
        <v/>
      </c>
      <c r="N169" s="202" t="str">
        <f>IF(ISBLANK('Employees &amp; COBRA Enrollees'!AN1054),"",'Employees &amp; COBRA Enrollees'!AN1054)</f>
        <v/>
      </c>
      <c r="O169" s="202" t="str">
        <f>IF(ISBLANK('Employees &amp; COBRA Enrollees'!AO1054),"",'Employees &amp; COBRA Enrollees'!AO1054)</f>
        <v/>
      </c>
      <c r="P169" s="202" t="str">
        <f>IF(ISBLANK('Employees &amp; COBRA Enrollees'!AP1054),"",'Employees &amp; COBRA Enrollees'!AP1054)</f>
        <v/>
      </c>
    </row>
    <row r="170" spans="1:16" ht="15.9" customHeight="1" thickBot="1" x14ac:dyDescent="0.3">
      <c r="A170" s="37"/>
      <c r="B170" s="193" t="str">
        <f>IF(ISBLANK('Employees &amp; COBRA Enrollees'!BR1055),"",'Employees &amp; COBRA Enrollees'!BR1055)</f>
        <v>Yes</v>
      </c>
      <c r="C170" s="194" t="str">
        <f>IF(ISBLANK('Employees &amp; COBRA Enrollees'!P1055),"",'Employees &amp; COBRA Enrollees'!P1055)</f>
        <v/>
      </c>
      <c r="D170" s="195" t="str">
        <f>IF(ISBLANK('Employees &amp; COBRA Enrollees'!Q1055),"",'Employees &amp; COBRA Enrollees'!Q1055)</f>
        <v/>
      </c>
      <c r="E170" s="196" t="str">
        <f>IF(ISBLANK('Employees &amp; COBRA Enrollees'!Y1055),"",'Employees &amp; COBRA Enrollees'!Y1055)</f>
        <v/>
      </c>
      <c r="F170" s="197" t="str">
        <f>'Employees &amp; COBRA Enrollees'!V1055&amp;" "&amp;'Employees &amp; COBRA Enrollees'!U1055</f>
        <v xml:space="preserve"> </v>
      </c>
      <c r="G170" s="198" t="str">
        <f>IF(ISBLANK('Employees &amp; COBRA Enrollees'!AQ1055),"",'Employees &amp; COBRA Enrollees'!AQ1055)</f>
        <v/>
      </c>
      <c r="H170" s="199" t="str">
        <f>IF(ISBLANK('Employees &amp; COBRA Enrollees'!Y1055),"",DATEDIF(E170,C170,"y"))</f>
        <v/>
      </c>
      <c r="I170" s="200" t="str">
        <f>IF(ISBLANK('Employees &amp; COBRA Enrollees'!S1055),"",'Employees &amp; COBRA Enrollees'!S1055)</f>
        <v/>
      </c>
      <c r="J170" s="201" t="str">
        <f>IF(ISBLANK('Employees &amp; COBRA Enrollees'!A1055),"",'Employees &amp; COBRA Enrollees'!A1055&amp;" "&amp;'Employees &amp; COBRA Enrollees'!B1055)</f>
        <v/>
      </c>
      <c r="K170" s="196" t="str">
        <f>IF(ISBLANK('Employees &amp; COBRA Enrollees'!A1055),"",'Employees &amp; COBRA Enrollees'!AC1055)</f>
        <v/>
      </c>
      <c r="L170" s="196" t="str">
        <f>IF(ISBLANK('Employees &amp; COBRA Enrollees'!Z1055),"",'Employees &amp; COBRA Enrollees'!Z1055)</f>
        <v/>
      </c>
      <c r="M170" s="202" t="str">
        <f>IF(ISBLANK('Employees &amp; COBRA Enrollees'!AM1055),"",'Employees &amp; COBRA Enrollees'!AM1055)</f>
        <v/>
      </c>
      <c r="N170" s="202" t="str">
        <f>IF(ISBLANK('Employees &amp; COBRA Enrollees'!AN1055),"",'Employees &amp; COBRA Enrollees'!AN1055)</f>
        <v/>
      </c>
      <c r="O170" s="202" t="str">
        <f>IF(ISBLANK('Employees &amp; COBRA Enrollees'!AO1055),"",'Employees &amp; COBRA Enrollees'!AO1055)</f>
        <v/>
      </c>
      <c r="P170" s="202" t="str">
        <f>IF(ISBLANK('Employees &amp; COBRA Enrollees'!AP1055),"",'Employees &amp; COBRA Enrollees'!AP1055)</f>
        <v/>
      </c>
    </row>
    <row r="171" spans="1:16" ht="15.9" customHeight="1" thickBot="1" x14ac:dyDescent="0.3">
      <c r="A171" s="37"/>
      <c r="B171" s="193" t="str">
        <f>IF(ISBLANK('Employees &amp; COBRA Enrollees'!BR1056),"",'Employees &amp; COBRA Enrollees'!BR1056)</f>
        <v>Yes</v>
      </c>
      <c r="C171" s="194" t="str">
        <f>IF(ISBLANK('Employees &amp; COBRA Enrollees'!P1056),"",'Employees &amp; COBRA Enrollees'!P1056)</f>
        <v/>
      </c>
      <c r="D171" s="195" t="str">
        <f>IF(ISBLANK('Employees &amp; COBRA Enrollees'!Q1056),"",'Employees &amp; COBRA Enrollees'!Q1056)</f>
        <v/>
      </c>
      <c r="E171" s="196" t="str">
        <f>IF(ISBLANK('Employees &amp; COBRA Enrollees'!Y1056),"",'Employees &amp; COBRA Enrollees'!Y1056)</f>
        <v/>
      </c>
      <c r="F171" s="197" t="str">
        <f>'Employees &amp; COBRA Enrollees'!V1056&amp;" "&amp;'Employees &amp; COBRA Enrollees'!U1056</f>
        <v xml:space="preserve"> </v>
      </c>
      <c r="G171" s="198" t="str">
        <f>IF(ISBLANK('Employees &amp; COBRA Enrollees'!AQ1056),"",'Employees &amp; COBRA Enrollees'!AQ1056)</f>
        <v/>
      </c>
      <c r="H171" s="199" t="str">
        <f>IF(ISBLANK('Employees &amp; COBRA Enrollees'!Y1056),"",DATEDIF(E171,C171,"y"))</f>
        <v/>
      </c>
      <c r="I171" s="200" t="str">
        <f>IF(ISBLANK('Employees &amp; COBRA Enrollees'!S1056),"",'Employees &amp; COBRA Enrollees'!S1056)</f>
        <v/>
      </c>
      <c r="J171" s="201" t="str">
        <f>IF(ISBLANK('Employees &amp; COBRA Enrollees'!A1056),"",'Employees &amp; COBRA Enrollees'!A1056&amp;" "&amp;'Employees &amp; COBRA Enrollees'!B1056)</f>
        <v/>
      </c>
      <c r="K171" s="196" t="str">
        <f>IF(ISBLANK('Employees &amp; COBRA Enrollees'!A1056),"",'Employees &amp; COBRA Enrollees'!AC1056)</f>
        <v/>
      </c>
      <c r="L171" s="196" t="str">
        <f>IF(ISBLANK('Employees &amp; COBRA Enrollees'!Z1056),"",'Employees &amp; COBRA Enrollees'!Z1056)</f>
        <v/>
      </c>
      <c r="M171" s="202" t="str">
        <f>IF(ISBLANK('Employees &amp; COBRA Enrollees'!AM1056),"",'Employees &amp; COBRA Enrollees'!AM1056)</f>
        <v/>
      </c>
      <c r="N171" s="202" t="str">
        <f>IF(ISBLANK('Employees &amp; COBRA Enrollees'!AN1056),"",'Employees &amp; COBRA Enrollees'!AN1056)</f>
        <v/>
      </c>
      <c r="O171" s="202" t="str">
        <f>IF(ISBLANK('Employees &amp; COBRA Enrollees'!AO1056),"",'Employees &amp; COBRA Enrollees'!AO1056)</f>
        <v/>
      </c>
      <c r="P171" s="202" t="str">
        <f>IF(ISBLANK('Employees &amp; COBRA Enrollees'!AP1056),"",'Employees &amp; COBRA Enrollees'!AP1056)</f>
        <v/>
      </c>
    </row>
    <row r="172" spans="1:16" ht="15.9" customHeight="1" thickBot="1" x14ac:dyDescent="0.3">
      <c r="A172" s="37"/>
      <c r="B172" s="193" t="str">
        <f>IF(ISBLANK('Employees &amp; COBRA Enrollees'!BR1057),"",'Employees &amp; COBRA Enrollees'!BR1057)</f>
        <v>Yes</v>
      </c>
      <c r="C172" s="194" t="str">
        <f>IF(ISBLANK('Employees &amp; COBRA Enrollees'!P1057),"",'Employees &amp; COBRA Enrollees'!P1057)</f>
        <v/>
      </c>
      <c r="D172" s="195" t="str">
        <f>IF(ISBLANK('Employees &amp; COBRA Enrollees'!Q1057),"",'Employees &amp; COBRA Enrollees'!Q1057)</f>
        <v/>
      </c>
      <c r="E172" s="196" t="str">
        <f>IF(ISBLANK('Employees &amp; COBRA Enrollees'!Y1057),"",'Employees &amp; COBRA Enrollees'!Y1057)</f>
        <v/>
      </c>
      <c r="F172" s="197" t="str">
        <f>'Employees &amp; COBRA Enrollees'!V1057&amp;" "&amp;'Employees &amp; COBRA Enrollees'!U1057</f>
        <v xml:space="preserve"> </v>
      </c>
      <c r="G172" s="198" t="str">
        <f>IF(ISBLANK('Employees &amp; COBRA Enrollees'!AQ1057),"",'Employees &amp; COBRA Enrollees'!AQ1057)</f>
        <v/>
      </c>
      <c r="H172" s="199" t="str">
        <f>IF(ISBLANK('Employees &amp; COBRA Enrollees'!Y1057),"",DATEDIF(E172,C172,"y"))</f>
        <v/>
      </c>
      <c r="I172" s="200" t="str">
        <f>IF(ISBLANK('Employees &amp; COBRA Enrollees'!S1057),"",'Employees &amp; COBRA Enrollees'!S1057)</f>
        <v/>
      </c>
      <c r="J172" s="201" t="str">
        <f>IF(ISBLANK('Employees &amp; COBRA Enrollees'!A1057),"",'Employees &amp; COBRA Enrollees'!A1057&amp;" "&amp;'Employees &amp; COBRA Enrollees'!B1057)</f>
        <v/>
      </c>
      <c r="K172" s="196" t="str">
        <f>IF(ISBLANK('Employees &amp; COBRA Enrollees'!A1057),"",'Employees &amp; COBRA Enrollees'!AC1057)</f>
        <v/>
      </c>
      <c r="L172" s="196" t="str">
        <f>IF(ISBLANK('Employees &amp; COBRA Enrollees'!Z1057),"",'Employees &amp; COBRA Enrollees'!Z1057)</f>
        <v/>
      </c>
      <c r="M172" s="202" t="str">
        <f>IF(ISBLANK('Employees &amp; COBRA Enrollees'!AM1057),"",'Employees &amp; COBRA Enrollees'!AM1057)</f>
        <v/>
      </c>
      <c r="N172" s="202" t="str">
        <f>IF(ISBLANK('Employees &amp; COBRA Enrollees'!AN1057),"",'Employees &amp; COBRA Enrollees'!AN1057)</f>
        <v/>
      </c>
      <c r="O172" s="202" t="str">
        <f>IF(ISBLANK('Employees &amp; COBRA Enrollees'!AO1057),"",'Employees &amp; COBRA Enrollees'!AO1057)</f>
        <v/>
      </c>
      <c r="P172" s="202" t="str">
        <f>IF(ISBLANK('Employees &amp; COBRA Enrollees'!AP1057),"",'Employees &amp; COBRA Enrollees'!AP1057)</f>
        <v/>
      </c>
    </row>
    <row r="173" spans="1:16" ht="15.9" customHeight="1" thickBot="1" x14ac:dyDescent="0.3">
      <c r="A173" s="37"/>
      <c r="B173" s="193" t="str">
        <f>IF(ISBLANK('Employees &amp; COBRA Enrollees'!BR1058),"",'Employees &amp; COBRA Enrollees'!BR1058)</f>
        <v>Yes</v>
      </c>
      <c r="C173" s="194" t="str">
        <f>IF(ISBLANK('Employees &amp; COBRA Enrollees'!P1058),"",'Employees &amp; COBRA Enrollees'!P1058)</f>
        <v/>
      </c>
      <c r="D173" s="195" t="str">
        <f>IF(ISBLANK('Employees &amp; COBRA Enrollees'!Q1058),"",'Employees &amp; COBRA Enrollees'!Q1058)</f>
        <v/>
      </c>
      <c r="E173" s="196" t="str">
        <f>IF(ISBLANK('Employees &amp; COBRA Enrollees'!Y1058),"",'Employees &amp; COBRA Enrollees'!Y1058)</f>
        <v/>
      </c>
      <c r="F173" s="197" t="str">
        <f>'Employees &amp; COBRA Enrollees'!V1058&amp;" "&amp;'Employees &amp; COBRA Enrollees'!U1058</f>
        <v xml:space="preserve"> </v>
      </c>
      <c r="G173" s="198" t="str">
        <f>IF(ISBLANK('Employees &amp; COBRA Enrollees'!AQ1058),"",'Employees &amp; COBRA Enrollees'!AQ1058)</f>
        <v/>
      </c>
      <c r="H173" s="199" t="str">
        <f>IF(ISBLANK('Employees &amp; COBRA Enrollees'!Y1058),"",DATEDIF(E173,C173,"y"))</f>
        <v/>
      </c>
      <c r="I173" s="200" t="str">
        <f>IF(ISBLANK('Employees &amp; COBRA Enrollees'!S1058),"",'Employees &amp; COBRA Enrollees'!S1058)</f>
        <v/>
      </c>
      <c r="J173" s="201" t="str">
        <f>IF(ISBLANK('Employees &amp; COBRA Enrollees'!A1058),"",'Employees &amp; COBRA Enrollees'!A1058&amp;" "&amp;'Employees &amp; COBRA Enrollees'!B1058)</f>
        <v/>
      </c>
      <c r="K173" s="196" t="str">
        <f>IF(ISBLANK('Employees &amp; COBRA Enrollees'!A1058),"",'Employees &amp; COBRA Enrollees'!AC1058)</f>
        <v/>
      </c>
      <c r="L173" s="196" t="str">
        <f>IF(ISBLANK('Employees &amp; COBRA Enrollees'!Z1058),"",'Employees &amp; COBRA Enrollees'!Z1058)</f>
        <v/>
      </c>
      <c r="M173" s="202" t="str">
        <f>IF(ISBLANK('Employees &amp; COBRA Enrollees'!AM1058),"",'Employees &amp; COBRA Enrollees'!AM1058)</f>
        <v/>
      </c>
      <c r="N173" s="202" t="str">
        <f>IF(ISBLANK('Employees &amp; COBRA Enrollees'!AN1058),"",'Employees &amp; COBRA Enrollees'!AN1058)</f>
        <v/>
      </c>
      <c r="O173" s="202" t="str">
        <f>IF(ISBLANK('Employees &amp; COBRA Enrollees'!AO1058),"",'Employees &amp; COBRA Enrollees'!AO1058)</f>
        <v/>
      </c>
      <c r="P173" s="202" t="str">
        <f>IF(ISBLANK('Employees &amp; COBRA Enrollees'!AP1058),"",'Employees &amp; COBRA Enrollees'!AP1058)</f>
        <v/>
      </c>
    </row>
    <row r="174" spans="1:16" ht="15.9" customHeight="1" thickBot="1" x14ac:dyDescent="0.3">
      <c r="A174" s="37"/>
      <c r="B174" s="193" t="str">
        <f>IF(ISBLANK('Employees &amp; COBRA Enrollees'!BR1059),"",'Employees &amp; COBRA Enrollees'!BR1059)</f>
        <v>Yes</v>
      </c>
      <c r="C174" s="194" t="str">
        <f>IF(ISBLANK('Employees &amp; COBRA Enrollees'!P1059),"",'Employees &amp; COBRA Enrollees'!P1059)</f>
        <v/>
      </c>
      <c r="D174" s="195" t="str">
        <f>IF(ISBLANK('Employees &amp; COBRA Enrollees'!Q1059),"",'Employees &amp; COBRA Enrollees'!Q1059)</f>
        <v/>
      </c>
      <c r="E174" s="196" t="str">
        <f>IF(ISBLANK('Employees &amp; COBRA Enrollees'!Y1059),"",'Employees &amp; COBRA Enrollees'!Y1059)</f>
        <v/>
      </c>
      <c r="F174" s="197" t="str">
        <f>'Employees &amp; COBRA Enrollees'!V1059&amp;" "&amp;'Employees &amp; COBRA Enrollees'!U1059</f>
        <v xml:space="preserve"> </v>
      </c>
      <c r="G174" s="198" t="str">
        <f>IF(ISBLANK('Employees &amp; COBRA Enrollees'!AQ1059),"",'Employees &amp; COBRA Enrollees'!AQ1059)</f>
        <v/>
      </c>
      <c r="H174" s="199" t="str">
        <f>IF(ISBLANK('Employees &amp; COBRA Enrollees'!Y1059),"",DATEDIF(E174,C174,"y"))</f>
        <v/>
      </c>
      <c r="I174" s="200" t="str">
        <f>IF(ISBLANK('Employees &amp; COBRA Enrollees'!S1059),"",'Employees &amp; COBRA Enrollees'!S1059)</f>
        <v/>
      </c>
      <c r="J174" s="201" t="str">
        <f>IF(ISBLANK('Employees &amp; COBRA Enrollees'!A1059),"",'Employees &amp; COBRA Enrollees'!A1059&amp;" "&amp;'Employees &amp; COBRA Enrollees'!B1059)</f>
        <v/>
      </c>
      <c r="K174" s="196" t="str">
        <f>IF(ISBLANK('Employees &amp; COBRA Enrollees'!A1059),"",'Employees &amp; COBRA Enrollees'!AC1059)</f>
        <v/>
      </c>
      <c r="L174" s="196" t="str">
        <f>IF(ISBLANK('Employees &amp; COBRA Enrollees'!Z1059),"",'Employees &amp; COBRA Enrollees'!Z1059)</f>
        <v/>
      </c>
      <c r="M174" s="202" t="str">
        <f>IF(ISBLANK('Employees &amp; COBRA Enrollees'!AM1059),"",'Employees &amp; COBRA Enrollees'!AM1059)</f>
        <v/>
      </c>
      <c r="N174" s="202" t="str">
        <f>IF(ISBLANK('Employees &amp; COBRA Enrollees'!AN1059),"",'Employees &amp; COBRA Enrollees'!AN1059)</f>
        <v/>
      </c>
      <c r="O174" s="202" t="str">
        <f>IF(ISBLANK('Employees &amp; COBRA Enrollees'!AO1059),"",'Employees &amp; COBRA Enrollees'!AO1059)</f>
        <v/>
      </c>
      <c r="P174" s="202" t="str">
        <f>IF(ISBLANK('Employees &amp; COBRA Enrollees'!AP1059),"",'Employees &amp; COBRA Enrollees'!AP1059)</f>
        <v/>
      </c>
    </row>
    <row r="175" spans="1:16" ht="15.9" customHeight="1" thickBot="1" x14ac:dyDescent="0.3">
      <c r="A175" s="37"/>
      <c r="B175" s="193" t="str">
        <f>IF(ISBLANK('Employees &amp; COBRA Enrollees'!BR1060),"",'Employees &amp; COBRA Enrollees'!BR1060)</f>
        <v>Yes</v>
      </c>
      <c r="C175" s="194" t="str">
        <f>IF(ISBLANK('Employees &amp; COBRA Enrollees'!P1060),"",'Employees &amp; COBRA Enrollees'!P1060)</f>
        <v/>
      </c>
      <c r="D175" s="195" t="str">
        <f>IF(ISBLANK('Employees &amp; COBRA Enrollees'!Q1060),"",'Employees &amp; COBRA Enrollees'!Q1060)</f>
        <v/>
      </c>
      <c r="E175" s="196" t="str">
        <f>IF(ISBLANK('Employees &amp; COBRA Enrollees'!Y1060),"",'Employees &amp; COBRA Enrollees'!Y1060)</f>
        <v/>
      </c>
      <c r="F175" s="197" t="str">
        <f>'Employees &amp; COBRA Enrollees'!V1060&amp;" "&amp;'Employees &amp; COBRA Enrollees'!U1060</f>
        <v xml:space="preserve"> </v>
      </c>
      <c r="G175" s="198" t="str">
        <f>IF(ISBLANK('Employees &amp; COBRA Enrollees'!AQ1060),"",'Employees &amp; COBRA Enrollees'!AQ1060)</f>
        <v/>
      </c>
      <c r="H175" s="199" t="str">
        <f>IF(ISBLANK('Employees &amp; COBRA Enrollees'!Y1060),"",DATEDIF(E175,C175,"y"))</f>
        <v/>
      </c>
      <c r="I175" s="200" t="str">
        <f>IF(ISBLANK('Employees &amp; COBRA Enrollees'!S1060),"",'Employees &amp; COBRA Enrollees'!S1060)</f>
        <v/>
      </c>
      <c r="J175" s="201" t="str">
        <f>IF(ISBLANK('Employees &amp; COBRA Enrollees'!A1060),"",'Employees &amp; COBRA Enrollees'!A1060&amp;" "&amp;'Employees &amp; COBRA Enrollees'!B1060)</f>
        <v/>
      </c>
      <c r="K175" s="196" t="str">
        <f>IF(ISBLANK('Employees &amp; COBRA Enrollees'!A1060),"",'Employees &amp; COBRA Enrollees'!AC1060)</f>
        <v/>
      </c>
      <c r="L175" s="196" t="str">
        <f>IF(ISBLANK('Employees &amp; COBRA Enrollees'!Z1060),"",'Employees &amp; COBRA Enrollees'!Z1060)</f>
        <v/>
      </c>
      <c r="M175" s="202" t="str">
        <f>IF(ISBLANK('Employees &amp; COBRA Enrollees'!AM1060),"",'Employees &amp; COBRA Enrollees'!AM1060)</f>
        <v/>
      </c>
      <c r="N175" s="202" t="str">
        <f>IF(ISBLANK('Employees &amp; COBRA Enrollees'!AN1060),"",'Employees &amp; COBRA Enrollees'!AN1060)</f>
        <v/>
      </c>
      <c r="O175" s="202" t="str">
        <f>IF(ISBLANK('Employees &amp; COBRA Enrollees'!AO1060),"",'Employees &amp; COBRA Enrollees'!AO1060)</f>
        <v/>
      </c>
      <c r="P175" s="202" t="str">
        <f>IF(ISBLANK('Employees &amp; COBRA Enrollees'!AP1060),"",'Employees &amp; COBRA Enrollees'!AP1060)</f>
        <v/>
      </c>
    </row>
    <row r="176" spans="1:16" ht="15.9" customHeight="1" thickBot="1" x14ac:dyDescent="0.3">
      <c r="A176" s="37"/>
      <c r="B176" s="193" t="str">
        <f>IF(ISBLANK('Employees &amp; COBRA Enrollees'!BR1061),"",'Employees &amp; COBRA Enrollees'!BR1061)</f>
        <v>Yes</v>
      </c>
      <c r="C176" s="194" t="str">
        <f>IF(ISBLANK('Employees &amp; COBRA Enrollees'!P1061),"",'Employees &amp; COBRA Enrollees'!P1061)</f>
        <v/>
      </c>
      <c r="D176" s="195" t="str">
        <f>IF(ISBLANK('Employees &amp; COBRA Enrollees'!Q1061),"",'Employees &amp; COBRA Enrollees'!Q1061)</f>
        <v/>
      </c>
      <c r="E176" s="196" t="str">
        <f>IF(ISBLANK('Employees &amp; COBRA Enrollees'!Y1061),"",'Employees &amp; COBRA Enrollees'!Y1061)</f>
        <v/>
      </c>
      <c r="F176" s="197" t="str">
        <f>'Employees &amp; COBRA Enrollees'!V1061&amp;" "&amp;'Employees &amp; COBRA Enrollees'!U1061</f>
        <v xml:space="preserve"> </v>
      </c>
      <c r="G176" s="198" t="str">
        <f>IF(ISBLANK('Employees &amp; COBRA Enrollees'!AQ1061),"",'Employees &amp; COBRA Enrollees'!AQ1061)</f>
        <v/>
      </c>
      <c r="H176" s="199" t="str">
        <f>IF(ISBLANK('Employees &amp; COBRA Enrollees'!Y1061),"",DATEDIF(E176,C176,"y"))</f>
        <v/>
      </c>
      <c r="I176" s="200" t="str">
        <f>IF(ISBLANK('Employees &amp; COBRA Enrollees'!S1061),"",'Employees &amp; COBRA Enrollees'!S1061)</f>
        <v/>
      </c>
      <c r="J176" s="201" t="str">
        <f>IF(ISBLANK('Employees &amp; COBRA Enrollees'!A1061),"",'Employees &amp; COBRA Enrollees'!A1061&amp;" "&amp;'Employees &amp; COBRA Enrollees'!B1061)</f>
        <v/>
      </c>
      <c r="K176" s="196" t="str">
        <f>IF(ISBLANK('Employees &amp; COBRA Enrollees'!A1061),"",'Employees &amp; COBRA Enrollees'!AC1061)</f>
        <v/>
      </c>
      <c r="L176" s="196" t="str">
        <f>IF(ISBLANK('Employees &amp; COBRA Enrollees'!Z1061),"",'Employees &amp; COBRA Enrollees'!Z1061)</f>
        <v/>
      </c>
      <c r="M176" s="202" t="str">
        <f>IF(ISBLANK('Employees &amp; COBRA Enrollees'!AM1061),"",'Employees &amp; COBRA Enrollees'!AM1061)</f>
        <v/>
      </c>
      <c r="N176" s="202" t="str">
        <f>IF(ISBLANK('Employees &amp; COBRA Enrollees'!AN1061),"",'Employees &amp; COBRA Enrollees'!AN1061)</f>
        <v/>
      </c>
      <c r="O176" s="202" t="str">
        <f>IF(ISBLANK('Employees &amp; COBRA Enrollees'!AO1061),"",'Employees &amp; COBRA Enrollees'!AO1061)</f>
        <v/>
      </c>
      <c r="P176" s="202" t="str">
        <f>IF(ISBLANK('Employees &amp; COBRA Enrollees'!AP1061),"",'Employees &amp; COBRA Enrollees'!AP1061)</f>
        <v/>
      </c>
    </row>
    <row r="177" spans="1:16" ht="15.9" customHeight="1" thickBot="1" x14ac:dyDescent="0.3">
      <c r="A177" s="37"/>
      <c r="B177" s="193" t="str">
        <f>IF(ISBLANK('Employees &amp; COBRA Enrollees'!BR1062),"",'Employees &amp; COBRA Enrollees'!BR1062)</f>
        <v>Yes</v>
      </c>
      <c r="C177" s="194" t="str">
        <f>IF(ISBLANK('Employees &amp; COBRA Enrollees'!P1062),"",'Employees &amp; COBRA Enrollees'!P1062)</f>
        <v/>
      </c>
      <c r="D177" s="195" t="str">
        <f>IF(ISBLANK('Employees &amp; COBRA Enrollees'!Q1062),"",'Employees &amp; COBRA Enrollees'!Q1062)</f>
        <v/>
      </c>
      <c r="E177" s="196" t="str">
        <f>IF(ISBLANK('Employees &amp; COBRA Enrollees'!Y1062),"",'Employees &amp; COBRA Enrollees'!Y1062)</f>
        <v/>
      </c>
      <c r="F177" s="197" t="str">
        <f>'Employees &amp; COBRA Enrollees'!V1062&amp;" "&amp;'Employees &amp; COBRA Enrollees'!U1062</f>
        <v xml:space="preserve"> </v>
      </c>
      <c r="G177" s="198" t="str">
        <f>IF(ISBLANK('Employees &amp; COBRA Enrollees'!AQ1062),"",'Employees &amp; COBRA Enrollees'!AQ1062)</f>
        <v/>
      </c>
      <c r="H177" s="199" t="str">
        <f>IF(ISBLANK('Employees &amp; COBRA Enrollees'!Y1062),"",DATEDIF(E177,C177,"y"))</f>
        <v/>
      </c>
      <c r="I177" s="200" t="str">
        <f>IF(ISBLANK('Employees &amp; COBRA Enrollees'!S1062),"",'Employees &amp; COBRA Enrollees'!S1062)</f>
        <v/>
      </c>
      <c r="J177" s="201" t="str">
        <f>IF(ISBLANK('Employees &amp; COBRA Enrollees'!A1062),"",'Employees &amp; COBRA Enrollees'!A1062&amp;" "&amp;'Employees &amp; COBRA Enrollees'!B1062)</f>
        <v/>
      </c>
      <c r="K177" s="196" t="str">
        <f>IF(ISBLANK('Employees &amp; COBRA Enrollees'!A1062),"",'Employees &amp; COBRA Enrollees'!AC1062)</f>
        <v/>
      </c>
      <c r="L177" s="196" t="str">
        <f>IF(ISBLANK('Employees &amp; COBRA Enrollees'!Z1062),"",'Employees &amp; COBRA Enrollees'!Z1062)</f>
        <v/>
      </c>
      <c r="M177" s="202" t="str">
        <f>IF(ISBLANK('Employees &amp; COBRA Enrollees'!AM1062),"",'Employees &amp; COBRA Enrollees'!AM1062)</f>
        <v/>
      </c>
      <c r="N177" s="202" t="str">
        <f>IF(ISBLANK('Employees &amp; COBRA Enrollees'!AN1062),"",'Employees &amp; COBRA Enrollees'!AN1062)</f>
        <v/>
      </c>
      <c r="O177" s="202" t="str">
        <f>IF(ISBLANK('Employees &amp; COBRA Enrollees'!AO1062),"",'Employees &amp; COBRA Enrollees'!AO1062)</f>
        <v/>
      </c>
      <c r="P177" s="202" t="str">
        <f>IF(ISBLANK('Employees &amp; COBRA Enrollees'!AP1062),"",'Employees &amp; COBRA Enrollees'!AP1062)</f>
        <v/>
      </c>
    </row>
    <row r="178" spans="1:16" ht="15.9" customHeight="1" thickBot="1" x14ac:dyDescent="0.3">
      <c r="A178" s="37"/>
      <c r="B178" s="193" t="str">
        <f>IF(ISBLANK('Employees &amp; COBRA Enrollees'!BR1063),"",'Employees &amp; COBRA Enrollees'!BR1063)</f>
        <v>Yes</v>
      </c>
      <c r="C178" s="194" t="str">
        <f>IF(ISBLANK('Employees &amp; COBRA Enrollees'!P1063),"",'Employees &amp; COBRA Enrollees'!P1063)</f>
        <v/>
      </c>
      <c r="D178" s="195" t="str">
        <f>IF(ISBLANK('Employees &amp; COBRA Enrollees'!Q1063),"",'Employees &amp; COBRA Enrollees'!Q1063)</f>
        <v/>
      </c>
      <c r="E178" s="196" t="str">
        <f>IF(ISBLANK('Employees &amp; COBRA Enrollees'!Y1063),"",'Employees &amp; COBRA Enrollees'!Y1063)</f>
        <v/>
      </c>
      <c r="F178" s="197" t="str">
        <f>'Employees &amp; COBRA Enrollees'!V1063&amp;" "&amp;'Employees &amp; COBRA Enrollees'!U1063</f>
        <v xml:space="preserve"> </v>
      </c>
      <c r="G178" s="198" t="str">
        <f>IF(ISBLANK('Employees &amp; COBRA Enrollees'!AQ1063),"",'Employees &amp; COBRA Enrollees'!AQ1063)</f>
        <v/>
      </c>
      <c r="H178" s="199" t="str">
        <f>IF(ISBLANK('Employees &amp; COBRA Enrollees'!Y1063),"",DATEDIF(E178,C178,"y"))</f>
        <v/>
      </c>
      <c r="I178" s="200" t="str">
        <f>IF(ISBLANK('Employees &amp; COBRA Enrollees'!S1063),"",'Employees &amp; COBRA Enrollees'!S1063)</f>
        <v/>
      </c>
      <c r="J178" s="201" t="str">
        <f>IF(ISBLANK('Employees &amp; COBRA Enrollees'!A1063),"",'Employees &amp; COBRA Enrollees'!A1063&amp;" "&amp;'Employees &amp; COBRA Enrollees'!B1063)</f>
        <v/>
      </c>
      <c r="K178" s="196" t="str">
        <f>IF(ISBLANK('Employees &amp; COBRA Enrollees'!A1063),"",'Employees &amp; COBRA Enrollees'!AC1063)</f>
        <v/>
      </c>
      <c r="L178" s="196" t="str">
        <f>IF(ISBLANK('Employees &amp; COBRA Enrollees'!Z1063),"",'Employees &amp; COBRA Enrollees'!Z1063)</f>
        <v/>
      </c>
      <c r="M178" s="202" t="str">
        <f>IF(ISBLANK('Employees &amp; COBRA Enrollees'!AM1063),"",'Employees &amp; COBRA Enrollees'!AM1063)</f>
        <v/>
      </c>
      <c r="N178" s="202" t="str">
        <f>IF(ISBLANK('Employees &amp; COBRA Enrollees'!AN1063),"",'Employees &amp; COBRA Enrollees'!AN1063)</f>
        <v/>
      </c>
      <c r="O178" s="202" t="str">
        <f>IF(ISBLANK('Employees &amp; COBRA Enrollees'!AO1063),"",'Employees &amp; COBRA Enrollees'!AO1063)</f>
        <v/>
      </c>
      <c r="P178" s="202" t="str">
        <f>IF(ISBLANK('Employees &amp; COBRA Enrollees'!AP1063),"",'Employees &amp; COBRA Enrollees'!AP1063)</f>
        <v/>
      </c>
    </row>
    <row r="179" spans="1:16" ht="15.9" customHeight="1" thickBot="1" x14ac:dyDescent="0.3">
      <c r="A179" s="37"/>
      <c r="B179" s="193" t="str">
        <f>IF(ISBLANK('Employees &amp; COBRA Enrollees'!BR1064),"",'Employees &amp; COBRA Enrollees'!BR1064)</f>
        <v>Yes</v>
      </c>
      <c r="C179" s="194" t="str">
        <f>IF(ISBLANK('Employees &amp; COBRA Enrollees'!P1064),"",'Employees &amp; COBRA Enrollees'!P1064)</f>
        <v/>
      </c>
      <c r="D179" s="195" t="str">
        <f>IF(ISBLANK('Employees &amp; COBRA Enrollees'!Q1064),"",'Employees &amp; COBRA Enrollees'!Q1064)</f>
        <v/>
      </c>
      <c r="E179" s="196" t="str">
        <f>IF(ISBLANK('Employees &amp; COBRA Enrollees'!Y1064),"",'Employees &amp; COBRA Enrollees'!Y1064)</f>
        <v/>
      </c>
      <c r="F179" s="197" t="str">
        <f>'Employees &amp; COBRA Enrollees'!V1064&amp;" "&amp;'Employees &amp; COBRA Enrollees'!U1064</f>
        <v xml:space="preserve"> </v>
      </c>
      <c r="G179" s="198" t="str">
        <f>IF(ISBLANK('Employees &amp; COBRA Enrollees'!AQ1064),"",'Employees &amp; COBRA Enrollees'!AQ1064)</f>
        <v/>
      </c>
      <c r="H179" s="199" t="str">
        <f>IF(ISBLANK('Employees &amp; COBRA Enrollees'!Y1064),"",DATEDIF(E179,C179,"y"))</f>
        <v/>
      </c>
      <c r="I179" s="200" t="str">
        <f>IF(ISBLANK('Employees &amp; COBRA Enrollees'!S1064),"",'Employees &amp; COBRA Enrollees'!S1064)</f>
        <v/>
      </c>
      <c r="J179" s="201" t="str">
        <f>IF(ISBLANK('Employees &amp; COBRA Enrollees'!A1064),"",'Employees &amp; COBRA Enrollees'!A1064&amp;" "&amp;'Employees &amp; COBRA Enrollees'!B1064)</f>
        <v/>
      </c>
      <c r="K179" s="196" t="str">
        <f>IF(ISBLANK('Employees &amp; COBRA Enrollees'!A1064),"",'Employees &amp; COBRA Enrollees'!AC1064)</f>
        <v/>
      </c>
      <c r="L179" s="196" t="str">
        <f>IF(ISBLANK('Employees &amp; COBRA Enrollees'!Z1064),"",'Employees &amp; COBRA Enrollees'!Z1064)</f>
        <v/>
      </c>
      <c r="M179" s="202" t="str">
        <f>IF(ISBLANK('Employees &amp; COBRA Enrollees'!AM1064),"",'Employees &amp; COBRA Enrollees'!AM1064)</f>
        <v/>
      </c>
      <c r="N179" s="202" t="str">
        <f>IF(ISBLANK('Employees &amp; COBRA Enrollees'!AN1064),"",'Employees &amp; COBRA Enrollees'!AN1064)</f>
        <v/>
      </c>
      <c r="O179" s="202" t="str">
        <f>IF(ISBLANK('Employees &amp; COBRA Enrollees'!AO1064),"",'Employees &amp; COBRA Enrollees'!AO1064)</f>
        <v/>
      </c>
      <c r="P179" s="202" t="str">
        <f>IF(ISBLANK('Employees &amp; COBRA Enrollees'!AP1064),"",'Employees &amp; COBRA Enrollees'!AP1064)</f>
        <v/>
      </c>
    </row>
    <row r="180" spans="1:16" ht="15.9" customHeight="1" thickBot="1" x14ac:dyDescent="0.3">
      <c r="A180" s="37"/>
      <c r="B180" s="193" t="str">
        <f>IF(ISBLANK('Employees &amp; COBRA Enrollees'!BR1065),"",'Employees &amp; COBRA Enrollees'!BR1065)</f>
        <v>Yes</v>
      </c>
      <c r="C180" s="194" t="str">
        <f>IF(ISBLANK('Employees &amp; COBRA Enrollees'!P1065),"",'Employees &amp; COBRA Enrollees'!P1065)</f>
        <v/>
      </c>
      <c r="D180" s="195" t="str">
        <f>IF(ISBLANK('Employees &amp; COBRA Enrollees'!Q1065),"",'Employees &amp; COBRA Enrollees'!Q1065)</f>
        <v/>
      </c>
      <c r="E180" s="196" t="str">
        <f>IF(ISBLANK('Employees &amp; COBRA Enrollees'!Y1065),"",'Employees &amp; COBRA Enrollees'!Y1065)</f>
        <v/>
      </c>
      <c r="F180" s="197" t="str">
        <f>'Employees &amp; COBRA Enrollees'!V1065&amp;" "&amp;'Employees &amp; COBRA Enrollees'!U1065</f>
        <v xml:space="preserve"> </v>
      </c>
      <c r="G180" s="198" t="str">
        <f>IF(ISBLANK('Employees &amp; COBRA Enrollees'!AQ1065),"",'Employees &amp; COBRA Enrollees'!AQ1065)</f>
        <v/>
      </c>
      <c r="H180" s="199" t="str">
        <f>IF(ISBLANK('Employees &amp; COBRA Enrollees'!Y1065),"",DATEDIF(E180,C180,"y"))</f>
        <v/>
      </c>
      <c r="I180" s="200" t="str">
        <f>IF(ISBLANK('Employees &amp; COBRA Enrollees'!S1065),"",'Employees &amp; COBRA Enrollees'!S1065)</f>
        <v/>
      </c>
      <c r="J180" s="201" t="str">
        <f>IF(ISBLANK('Employees &amp; COBRA Enrollees'!A1065),"",'Employees &amp; COBRA Enrollees'!A1065&amp;" "&amp;'Employees &amp; COBRA Enrollees'!B1065)</f>
        <v/>
      </c>
      <c r="K180" s="196" t="str">
        <f>IF(ISBLANK('Employees &amp; COBRA Enrollees'!A1065),"",'Employees &amp; COBRA Enrollees'!AC1065)</f>
        <v/>
      </c>
      <c r="L180" s="196" t="str">
        <f>IF(ISBLANK('Employees &amp; COBRA Enrollees'!Z1065),"",'Employees &amp; COBRA Enrollees'!Z1065)</f>
        <v/>
      </c>
      <c r="M180" s="202" t="str">
        <f>IF(ISBLANK('Employees &amp; COBRA Enrollees'!AM1065),"",'Employees &amp; COBRA Enrollees'!AM1065)</f>
        <v/>
      </c>
      <c r="N180" s="202" t="str">
        <f>IF(ISBLANK('Employees &amp; COBRA Enrollees'!AN1065),"",'Employees &amp; COBRA Enrollees'!AN1065)</f>
        <v/>
      </c>
      <c r="O180" s="202" t="str">
        <f>IF(ISBLANK('Employees &amp; COBRA Enrollees'!AO1065),"",'Employees &amp; COBRA Enrollees'!AO1065)</f>
        <v/>
      </c>
      <c r="P180" s="202" t="str">
        <f>IF(ISBLANK('Employees &amp; COBRA Enrollees'!AP1065),"",'Employees &amp; COBRA Enrollees'!AP1065)</f>
        <v/>
      </c>
    </row>
    <row r="181" spans="1:16" ht="15.9" customHeight="1" thickBot="1" x14ac:dyDescent="0.3">
      <c r="A181" s="37"/>
      <c r="B181" s="193" t="str">
        <f>IF(ISBLANK('Employees &amp; COBRA Enrollees'!BR1066),"",'Employees &amp; COBRA Enrollees'!BR1066)</f>
        <v>Yes</v>
      </c>
      <c r="C181" s="194" t="str">
        <f>IF(ISBLANK('Employees &amp; COBRA Enrollees'!P1066),"",'Employees &amp; COBRA Enrollees'!P1066)</f>
        <v/>
      </c>
      <c r="D181" s="195" t="str">
        <f>IF(ISBLANK('Employees &amp; COBRA Enrollees'!Q1066),"",'Employees &amp; COBRA Enrollees'!Q1066)</f>
        <v/>
      </c>
      <c r="E181" s="196" t="str">
        <f>IF(ISBLANK('Employees &amp; COBRA Enrollees'!Y1066),"",'Employees &amp; COBRA Enrollees'!Y1066)</f>
        <v/>
      </c>
      <c r="F181" s="197" t="str">
        <f>'Employees &amp; COBRA Enrollees'!V1066&amp;" "&amp;'Employees &amp; COBRA Enrollees'!U1066</f>
        <v xml:space="preserve"> </v>
      </c>
      <c r="G181" s="198" t="str">
        <f>IF(ISBLANK('Employees &amp; COBRA Enrollees'!AQ1066),"",'Employees &amp; COBRA Enrollees'!AQ1066)</f>
        <v/>
      </c>
      <c r="H181" s="199" t="str">
        <f>IF(ISBLANK('Employees &amp; COBRA Enrollees'!Y1066),"",DATEDIF(E181,C181,"y"))</f>
        <v/>
      </c>
      <c r="I181" s="200" t="str">
        <f>IF(ISBLANK('Employees &amp; COBRA Enrollees'!S1066),"",'Employees &amp; COBRA Enrollees'!S1066)</f>
        <v/>
      </c>
      <c r="J181" s="201" t="str">
        <f>IF(ISBLANK('Employees &amp; COBRA Enrollees'!A1066),"",'Employees &amp; COBRA Enrollees'!A1066&amp;" "&amp;'Employees &amp; COBRA Enrollees'!B1066)</f>
        <v/>
      </c>
      <c r="K181" s="196" t="str">
        <f>IF(ISBLANK('Employees &amp; COBRA Enrollees'!A1066),"",'Employees &amp; COBRA Enrollees'!AC1066)</f>
        <v/>
      </c>
      <c r="L181" s="196" t="str">
        <f>IF(ISBLANK('Employees &amp; COBRA Enrollees'!Z1066),"",'Employees &amp; COBRA Enrollees'!Z1066)</f>
        <v/>
      </c>
      <c r="M181" s="202" t="str">
        <f>IF(ISBLANK('Employees &amp; COBRA Enrollees'!AM1066),"",'Employees &amp; COBRA Enrollees'!AM1066)</f>
        <v/>
      </c>
      <c r="N181" s="202" t="str">
        <f>IF(ISBLANK('Employees &amp; COBRA Enrollees'!AN1066),"",'Employees &amp; COBRA Enrollees'!AN1066)</f>
        <v/>
      </c>
      <c r="O181" s="202" t="str">
        <f>IF(ISBLANK('Employees &amp; COBRA Enrollees'!AO1066),"",'Employees &amp; COBRA Enrollees'!AO1066)</f>
        <v/>
      </c>
      <c r="P181" s="202" t="str">
        <f>IF(ISBLANK('Employees &amp; COBRA Enrollees'!AP1066),"",'Employees &amp; COBRA Enrollees'!AP1066)</f>
        <v/>
      </c>
    </row>
    <row r="182" spans="1:16" ht="15.9" customHeight="1" thickBot="1" x14ac:dyDescent="0.3">
      <c r="A182" s="37"/>
      <c r="B182" s="193" t="str">
        <f>IF(ISBLANK('Employees &amp; COBRA Enrollees'!BR1067),"",'Employees &amp; COBRA Enrollees'!BR1067)</f>
        <v>Yes</v>
      </c>
      <c r="C182" s="194" t="str">
        <f>IF(ISBLANK('Employees &amp; COBRA Enrollees'!P1067),"",'Employees &amp; COBRA Enrollees'!P1067)</f>
        <v/>
      </c>
      <c r="D182" s="195" t="str">
        <f>IF(ISBLANK('Employees &amp; COBRA Enrollees'!Q1067),"",'Employees &amp; COBRA Enrollees'!Q1067)</f>
        <v/>
      </c>
      <c r="E182" s="196" t="str">
        <f>IF(ISBLANK('Employees &amp; COBRA Enrollees'!Y1067),"",'Employees &amp; COBRA Enrollees'!Y1067)</f>
        <v/>
      </c>
      <c r="F182" s="197" t="str">
        <f>'Employees &amp; COBRA Enrollees'!V1067&amp;" "&amp;'Employees &amp; COBRA Enrollees'!U1067</f>
        <v xml:space="preserve"> </v>
      </c>
      <c r="G182" s="198" t="str">
        <f>IF(ISBLANK('Employees &amp; COBRA Enrollees'!AQ1067),"",'Employees &amp; COBRA Enrollees'!AQ1067)</f>
        <v/>
      </c>
      <c r="H182" s="199" t="str">
        <f>IF(ISBLANK('Employees &amp; COBRA Enrollees'!Y1067),"",DATEDIF(E182,C182,"y"))</f>
        <v/>
      </c>
      <c r="I182" s="200" t="str">
        <f>IF(ISBLANK('Employees &amp; COBRA Enrollees'!S1067),"",'Employees &amp; COBRA Enrollees'!S1067)</f>
        <v/>
      </c>
      <c r="J182" s="201" t="str">
        <f>IF(ISBLANK('Employees &amp; COBRA Enrollees'!A1067),"",'Employees &amp; COBRA Enrollees'!A1067&amp;" "&amp;'Employees &amp; COBRA Enrollees'!B1067)</f>
        <v/>
      </c>
      <c r="K182" s="196" t="str">
        <f>IF(ISBLANK('Employees &amp; COBRA Enrollees'!A1067),"",'Employees &amp; COBRA Enrollees'!AC1067)</f>
        <v/>
      </c>
      <c r="L182" s="196" t="str">
        <f>IF(ISBLANK('Employees &amp; COBRA Enrollees'!Z1067),"",'Employees &amp; COBRA Enrollees'!Z1067)</f>
        <v/>
      </c>
      <c r="M182" s="202" t="str">
        <f>IF(ISBLANK('Employees &amp; COBRA Enrollees'!AM1067),"",'Employees &amp; COBRA Enrollees'!AM1067)</f>
        <v/>
      </c>
      <c r="N182" s="202" t="str">
        <f>IF(ISBLANK('Employees &amp; COBRA Enrollees'!AN1067),"",'Employees &amp; COBRA Enrollees'!AN1067)</f>
        <v/>
      </c>
      <c r="O182" s="202" t="str">
        <f>IF(ISBLANK('Employees &amp; COBRA Enrollees'!AO1067),"",'Employees &amp; COBRA Enrollees'!AO1067)</f>
        <v/>
      </c>
      <c r="P182" s="202" t="str">
        <f>IF(ISBLANK('Employees &amp; COBRA Enrollees'!AP1067),"",'Employees &amp; COBRA Enrollees'!AP1067)</f>
        <v/>
      </c>
    </row>
    <row r="183" spans="1:16" ht="15.9" customHeight="1" thickBot="1" x14ac:dyDescent="0.3">
      <c r="A183" s="37"/>
      <c r="B183" s="193" t="str">
        <f>IF(ISBLANK('Employees &amp; COBRA Enrollees'!BR1068),"",'Employees &amp; COBRA Enrollees'!BR1068)</f>
        <v>Yes</v>
      </c>
      <c r="C183" s="194" t="str">
        <f>IF(ISBLANK('Employees &amp; COBRA Enrollees'!P1068),"",'Employees &amp; COBRA Enrollees'!P1068)</f>
        <v/>
      </c>
      <c r="D183" s="195" t="str">
        <f>IF(ISBLANK('Employees &amp; COBRA Enrollees'!Q1068),"",'Employees &amp; COBRA Enrollees'!Q1068)</f>
        <v/>
      </c>
      <c r="E183" s="196" t="str">
        <f>IF(ISBLANK('Employees &amp; COBRA Enrollees'!Y1068),"",'Employees &amp; COBRA Enrollees'!Y1068)</f>
        <v/>
      </c>
      <c r="F183" s="197" t="str">
        <f>'Employees &amp; COBRA Enrollees'!V1068&amp;" "&amp;'Employees &amp; COBRA Enrollees'!U1068</f>
        <v xml:space="preserve"> </v>
      </c>
      <c r="G183" s="198" t="str">
        <f>IF(ISBLANK('Employees &amp; COBRA Enrollees'!AQ1068),"",'Employees &amp; COBRA Enrollees'!AQ1068)</f>
        <v/>
      </c>
      <c r="H183" s="199" t="str">
        <f>IF(ISBLANK('Employees &amp; COBRA Enrollees'!Y1068),"",DATEDIF(E183,C183,"y"))</f>
        <v/>
      </c>
      <c r="I183" s="200" t="str">
        <f>IF(ISBLANK('Employees &amp; COBRA Enrollees'!S1068),"",'Employees &amp; COBRA Enrollees'!S1068)</f>
        <v/>
      </c>
      <c r="J183" s="201" t="str">
        <f>IF(ISBLANK('Employees &amp; COBRA Enrollees'!A1068),"",'Employees &amp; COBRA Enrollees'!A1068&amp;" "&amp;'Employees &amp; COBRA Enrollees'!B1068)</f>
        <v/>
      </c>
      <c r="K183" s="196" t="str">
        <f>IF(ISBLANK('Employees &amp; COBRA Enrollees'!A1068),"",'Employees &amp; COBRA Enrollees'!AC1068)</f>
        <v/>
      </c>
      <c r="L183" s="196" t="str">
        <f>IF(ISBLANK('Employees &amp; COBRA Enrollees'!Z1068),"",'Employees &amp; COBRA Enrollees'!Z1068)</f>
        <v/>
      </c>
      <c r="M183" s="202" t="str">
        <f>IF(ISBLANK('Employees &amp; COBRA Enrollees'!AM1068),"",'Employees &amp; COBRA Enrollees'!AM1068)</f>
        <v/>
      </c>
      <c r="N183" s="202" t="str">
        <f>IF(ISBLANK('Employees &amp; COBRA Enrollees'!AN1068),"",'Employees &amp; COBRA Enrollees'!AN1068)</f>
        <v/>
      </c>
      <c r="O183" s="202" t="str">
        <f>IF(ISBLANK('Employees &amp; COBRA Enrollees'!AO1068),"",'Employees &amp; COBRA Enrollees'!AO1068)</f>
        <v/>
      </c>
      <c r="P183" s="202" t="str">
        <f>IF(ISBLANK('Employees &amp; COBRA Enrollees'!AP1068),"",'Employees &amp; COBRA Enrollees'!AP1068)</f>
        <v/>
      </c>
    </row>
    <row r="184" spans="1:16" ht="15.9" customHeight="1" thickBot="1" x14ac:dyDescent="0.3">
      <c r="A184" s="37"/>
      <c r="B184" s="193" t="str">
        <f>IF(ISBLANK('Employees &amp; COBRA Enrollees'!BR1069),"",'Employees &amp; COBRA Enrollees'!BR1069)</f>
        <v>Yes</v>
      </c>
      <c r="C184" s="194" t="str">
        <f>IF(ISBLANK('Employees &amp; COBRA Enrollees'!P1069),"",'Employees &amp; COBRA Enrollees'!P1069)</f>
        <v/>
      </c>
      <c r="D184" s="195" t="str">
        <f>IF(ISBLANK('Employees &amp; COBRA Enrollees'!Q1069),"",'Employees &amp; COBRA Enrollees'!Q1069)</f>
        <v/>
      </c>
      <c r="E184" s="196" t="str">
        <f>IF(ISBLANK('Employees &amp; COBRA Enrollees'!Y1069),"",'Employees &amp; COBRA Enrollees'!Y1069)</f>
        <v/>
      </c>
      <c r="F184" s="197" t="str">
        <f>'Employees &amp; COBRA Enrollees'!V1069&amp;" "&amp;'Employees &amp; COBRA Enrollees'!U1069</f>
        <v xml:space="preserve"> </v>
      </c>
      <c r="G184" s="198" t="str">
        <f>IF(ISBLANK('Employees &amp; COBRA Enrollees'!AQ1069),"",'Employees &amp; COBRA Enrollees'!AQ1069)</f>
        <v/>
      </c>
      <c r="H184" s="199" t="str">
        <f>IF(ISBLANK('Employees &amp; COBRA Enrollees'!Y1069),"",DATEDIF(E184,C184,"y"))</f>
        <v/>
      </c>
      <c r="I184" s="200" t="str">
        <f>IF(ISBLANK('Employees &amp; COBRA Enrollees'!S1069),"",'Employees &amp; COBRA Enrollees'!S1069)</f>
        <v/>
      </c>
      <c r="J184" s="201" t="str">
        <f>IF(ISBLANK('Employees &amp; COBRA Enrollees'!A1069),"",'Employees &amp; COBRA Enrollees'!A1069&amp;" "&amp;'Employees &amp; COBRA Enrollees'!B1069)</f>
        <v/>
      </c>
      <c r="K184" s="196" t="str">
        <f>IF(ISBLANK('Employees &amp; COBRA Enrollees'!A1069),"",'Employees &amp; COBRA Enrollees'!AC1069)</f>
        <v/>
      </c>
      <c r="L184" s="196" t="str">
        <f>IF(ISBLANK('Employees &amp; COBRA Enrollees'!Z1069),"",'Employees &amp; COBRA Enrollees'!Z1069)</f>
        <v/>
      </c>
      <c r="M184" s="202" t="str">
        <f>IF(ISBLANK('Employees &amp; COBRA Enrollees'!AM1069),"",'Employees &amp; COBRA Enrollees'!AM1069)</f>
        <v/>
      </c>
      <c r="N184" s="202" t="str">
        <f>IF(ISBLANK('Employees &amp; COBRA Enrollees'!AN1069),"",'Employees &amp; COBRA Enrollees'!AN1069)</f>
        <v/>
      </c>
      <c r="O184" s="202" t="str">
        <f>IF(ISBLANK('Employees &amp; COBRA Enrollees'!AO1069),"",'Employees &amp; COBRA Enrollees'!AO1069)</f>
        <v/>
      </c>
      <c r="P184" s="202" t="str">
        <f>IF(ISBLANK('Employees &amp; COBRA Enrollees'!AP1069),"",'Employees &amp; COBRA Enrollees'!AP1069)</f>
        <v/>
      </c>
    </row>
    <row r="185" spans="1:16" ht="15.9" customHeight="1" thickBot="1" x14ac:dyDescent="0.3">
      <c r="A185" s="37"/>
      <c r="B185" s="193" t="str">
        <f>IF(ISBLANK('Employees &amp; COBRA Enrollees'!BR1070),"",'Employees &amp; COBRA Enrollees'!BR1070)</f>
        <v>Yes</v>
      </c>
      <c r="C185" s="194" t="str">
        <f>IF(ISBLANK('Employees &amp; COBRA Enrollees'!P1070),"",'Employees &amp; COBRA Enrollees'!P1070)</f>
        <v/>
      </c>
      <c r="D185" s="195" t="str">
        <f>IF(ISBLANK('Employees &amp; COBRA Enrollees'!Q1070),"",'Employees &amp; COBRA Enrollees'!Q1070)</f>
        <v/>
      </c>
      <c r="E185" s="196" t="str">
        <f>IF(ISBLANK('Employees &amp; COBRA Enrollees'!Y1070),"",'Employees &amp; COBRA Enrollees'!Y1070)</f>
        <v/>
      </c>
      <c r="F185" s="197" t="str">
        <f>'Employees &amp; COBRA Enrollees'!V1070&amp;" "&amp;'Employees &amp; COBRA Enrollees'!U1070</f>
        <v xml:space="preserve"> </v>
      </c>
      <c r="G185" s="198" t="str">
        <f>IF(ISBLANK('Employees &amp; COBRA Enrollees'!AQ1070),"",'Employees &amp; COBRA Enrollees'!AQ1070)</f>
        <v/>
      </c>
      <c r="H185" s="199" t="str">
        <f>IF(ISBLANK('Employees &amp; COBRA Enrollees'!Y1070),"",DATEDIF(E185,C185,"y"))</f>
        <v/>
      </c>
      <c r="I185" s="200" t="str">
        <f>IF(ISBLANK('Employees &amp; COBRA Enrollees'!S1070),"",'Employees &amp; COBRA Enrollees'!S1070)</f>
        <v/>
      </c>
      <c r="J185" s="201" t="str">
        <f>IF(ISBLANK('Employees &amp; COBRA Enrollees'!A1070),"",'Employees &amp; COBRA Enrollees'!A1070&amp;" "&amp;'Employees &amp; COBRA Enrollees'!B1070)</f>
        <v/>
      </c>
      <c r="K185" s="196" t="str">
        <f>IF(ISBLANK('Employees &amp; COBRA Enrollees'!A1070),"",'Employees &amp; COBRA Enrollees'!AC1070)</f>
        <v/>
      </c>
      <c r="L185" s="196" t="str">
        <f>IF(ISBLANK('Employees &amp; COBRA Enrollees'!Z1070),"",'Employees &amp; COBRA Enrollees'!Z1070)</f>
        <v/>
      </c>
      <c r="M185" s="202" t="str">
        <f>IF(ISBLANK('Employees &amp; COBRA Enrollees'!AM1070),"",'Employees &amp; COBRA Enrollees'!AM1070)</f>
        <v/>
      </c>
      <c r="N185" s="202" t="str">
        <f>IF(ISBLANK('Employees &amp; COBRA Enrollees'!AN1070),"",'Employees &amp; COBRA Enrollees'!AN1070)</f>
        <v/>
      </c>
      <c r="O185" s="202" t="str">
        <f>IF(ISBLANK('Employees &amp; COBRA Enrollees'!AO1070),"",'Employees &amp; COBRA Enrollees'!AO1070)</f>
        <v/>
      </c>
      <c r="P185" s="202" t="str">
        <f>IF(ISBLANK('Employees &amp; COBRA Enrollees'!AP1070),"",'Employees &amp; COBRA Enrollees'!AP1070)</f>
        <v/>
      </c>
    </row>
    <row r="186" spans="1:16" ht="15.9" customHeight="1" thickBot="1" x14ac:dyDescent="0.3">
      <c r="A186" s="37"/>
      <c r="B186" s="193" t="str">
        <f>IF(ISBLANK('Employees &amp; COBRA Enrollees'!BR1071),"",'Employees &amp; COBRA Enrollees'!BR1071)</f>
        <v>Yes</v>
      </c>
      <c r="C186" s="194" t="str">
        <f>IF(ISBLANK('Employees &amp; COBRA Enrollees'!P1071),"",'Employees &amp; COBRA Enrollees'!P1071)</f>
        <v/>
      </c>
      <c r="D186" s="195" t="str">
        <f>IF(ISBLANK('Employees &amp; COBRA Enrollees'!Q1071),"",'Employees &amp; COBRA Enrollees'!Q1071)</f>
        <v/>
      </c>
      <c r="E186" s="196" t="str">
        <f>IF(ISBLANK('Employees &amp; COBRA Enrollees'!Y1071),"",'Employees &amp; COBRA Enrollees'!Y1071)</f>
        <v/>
      </c>
      <c r="F186" s="197" t="str">
        <f>'Employees &amp; COBRA Enrollees'!V1071&amp;" "&amp;'Employees &amp; COBRA Enrollees'!U1071</f>
        <v xml:space="preserve"> </v>
      </c>
      <c r="G186" s="198" t="str">
        <f>IF(ISBLANK('Employees &amp; COBRA Enrollees'!AQ1071),"",'Employees &amp; COBRA Enrollees'!AQ1071)</f>
        <v/>
      </c>
      <c r="H186" s="199" t="str">
        <f>IF(ISBLANK('Employees &amp; COBRA Enrollees'!Y1071),"",DATEDIF(E186,C186,"y"))</f>
        <v/>
      </c>
      <c r="I186" s="200" t="str">
        <f>IF(ISBLANK('Employees &amp; COBRA Enrollees'!S1071),"",'Employees &amp; COBRA Enrollees'!S1071)</f>
        <v/>
      </c>
      <c r="J186" s="201" t="str">
        <f>IF(ISBLANK('Employees &amp; COBRA Enrollees'!A1071),"",'Employees &amp; COBRA Enrollees'!A1071&amp;" "&amp;'Employees &amp; COBRA Enrollees'!B1071)</f>
        <v/>
      </c>
      <c r="K186" s="196" t="str">
        <f>IF(ISBLANK('Employees &amp; COBRA Enrollees'!A1071),"",'Employees &amp; COBRA Enrollees'!AC1071)</f>
        <v/>
      </c>
      <c r="L186" s="196" t="str">
        <f>IF(ISBLANK('Employees &amp; COBRA Enrollees'!Z1071),"",'Employees &amp; COBRA Enrollees'!Z1071)</f>
        <v/>
      </c>
      <c r="M186" s="202" t="str">
        <f>IF(ISBLANK('Employees &amp; COBRA Enrollees'!AM1071),"",'Employees &amp; COBRA Enrollees'!AM1071)</f>
        <v/>
      </c>
      <c r="N186" s="202" t="str">
        <f>IF(ISBLANK('Employees &amp; COBRA Enrollees'!AN1071),"",'Employees &amp; COBRA Enrollees'!AN1071)</f>
        <v/>
      </c>
      <c r="O186" s="202" t="str">
        <f>IF(ISBLANK('Employees &amp; COBRA Enrollees'!AO1071),"",'Employees &amp; COBRA Enrollees'!AO1071)</f>
        <v/>
      </c>
      <c r="P186" s="202" t="str">
        <f>IF(ISBLANK('Employees &amp; COBRA Enrollees'!AP1071),"",'Employees &amp; COBRA Enrollees'!AP1071)</f>
        <v/>
      </c>
    </row>
    <row r="187" spans="1:16" ht="15.9" customHeight="1" thickBot="1" x14ac:dyDescent="0.3">
      <c r="A187" s="37"/>
      <c r="B187" s="193" t="str">
        <f>IF(ISBLANK('Employees &amp; COBRA Enrollees'!BR1072),"",'Employees &amp; COBRA Enrollees'!BR1072)</f>
        <v>Yes</v>
      </c>
      <c r="C187" s="194" t="str">
        <f>IF(ISBLANK('Employees &amp; COBRA Enrollees'!P1072),"",'Employees &amp; COBRA Enrollees'!P1072)</f>
        <v/>
      </c>
      <c r="D187" s="195" t="str">
        <f>IF(ISBLANK('Employees &amp; COBRA Enrollees'!Q1072),"",'Employees &amp; COBRA Enrollees'!Q1072)</f>
        <v/>
      </c>
      <c r="E187" s="196" t="str">
        <f>IF(ISBLANK('Employees &amp; COBRA Enrollees'!Y1072),"",'Employees &amp; COBRA Enrollees'!Y1072)</f>
        <v/>
      </c>
      <c r="F187" s="197" t="str">
        <f>'Employees &amp; COBRA Enrollees'!V1072&amp;" "&amp;'Employees &amp; COBRA Enrollees'!U1072</f>
        <v xml:space="preserve"> </v>
      </c>
      <c r="G187" s="198" t="str">
        <f>IF(ISBLANK('Employees &amp; COBRA Enrollees'!AQ1072),"",'Employees &amp; COBRA Enrollees'!AQ1072)</f>
        <v/>
      </c>
      <c r="H187" s="199" t="str">
        <f>IF(ISBLANK('Employees &amp; COBRA Enrollees'!Y1072),"",DATEDIF(E187,C187,"y"))</f>
        <v/>
      </c>
      <c r="I187" s="200" t="str">
        <f>IF(ISBLANK('Employees &amp; COBRA Enrollees'!S1072),"",'Employees &amp; COBRA Enrollees'!S1072)</f>
        <v/>
      </c>
      <c r="J187" s="201" t="str">
        <f>IF(ISBLANK('Employees &amp; COBRA Enrollees'!A1072),"",'Employees &amp; COBRA Enrollees'!A1072&amp;" "&amp;'Employees &amp; COBRA Enrollees'!B1072)</f>
        <v/>
      </c>
      <c r="K187" s="196" t="str">
        <f>IF(ISBLANK('Employees &amp; COBRA Enrollees'!A1072),"",'Employees &amp; COBRA Enrollees'!AC1072)</f>
        <v/>
      </c>
      <c r="L187" s="196" t="str">
        <f>IF(ISBLANK('Employees &amp; COBRA Enrollees'!Z1072),"",'Employees &amp; COBRA Enrollees'!Z1072)</f>
        <v/>
      </c>
      <c r="M187" s="202" t="str">
        <f>IF(ISBLANK('Employees &amp; COBRA Enrollees'!AM1072),"",'Employees &amp; COBRA Enrollees'!AM1072)</f>
        <v/>
      </c>
      <c r="N187" s="202" t="str">
        <f>IF(ISBLANK('Employees &amp; COBRA Enrollees'!AN1072),"",'Employees &amp; COBRA Enrollees'!AN1072)</f>
        <v/>
      </c>
      <c r="O187" s="202" t="str">
        <f>IF(ISBLANK('Employees &amp; COBRA Enrollees'!AO1072),"",'Employees &amp; COBRA Enrollees'!AO1072)</f>
        <v/>
      </c>
      <c r="P187" s="202" t="str">
        <f>IF(ISBLANK('Employees &amp; COBRA Enrollees'!AP1072),"",'Employees &amp; COBRA Enrollees'!AP1072)</f>
        <v/>
      </c>
    </row>
    <row r="188" spans="1:16" ht="15.9" customHeight="1" thickBot="1" x14ac:dyDescent="0.3">
      <c r="A188" s="37"/>
      <c r="B188" s="193" t="str">
        <f>IF(ISBLANK('Employees &amp; COBRA Enrollees'!BR1073),"",'Employees &amp; COBRA Enrollees'!BR1073)</f>
        <v>Yes</v>
      </c>
      <c r="C188" s="194" t="str">
        <f>IF(ISBLANK('Employees &amp; COBRA Enrollees'!P1073),"",'Employees &amp; COBRA Enrollees'!P1073)</f>
        <v/>
      </c>
      <c r="D188" s="195" t="str">
        <f>IF(ISBLANK('Employees &amp; COBRA Enrollees'!Q1073),"",'Employees &amp; COBRA Enrollees'!Q1073)</f>
        <v/>
      </c>
      <c r="E188" s="196" t="str">
        <f>IF(ISBLANK('Employees &amp; COBRA Enrollees'!Y1073),"",'Employees &amp; COBRA Enrollees'!Y1073)</f>
        <v/>
      </c>
      <c r="F188" s="197" t="str">
        <f>'Employees &amp; COBRA Enrollees'!V1073&amp;" "&amp;'Employees &amp; COBRA Enrollees'!U1073</f>
        <v xml:space="preserve"> </v>
      </c>
      <c r="G188" s="198" t="str">
        <f>IF(ISBLANK('Employees &amp; COBRA Enrollees'!AQ1073),"",'Employees &amp; COBRA Enrollees'!AQ1073)</f>
        <v/>
      </c>
      <c r="H188" s="199" t="str">
        <f>IF(ISBLANK('Employees &amp; COBRA Enrollees'!Y1073),"",DATEDIF(E188,C188,"y"))</f>
        <v/>
      </c>
      <c r="I188" s="200" t="str">
        <f>IF(ISBLANK('Employees &amp; COBRA Enrollees'!S1073),"",'Employees &amp; COBRA Enrollees'!S1073)</f>
        <v/>
      </c>
      <c r="J188" s="201" t="str">
        <f>IF(ISBLANK('Employees &amp; COBRA Enrollees'!A1073),"",'Employees &amp; COBRA Enrollees'!A1073&amp;" "&amp;'Employees &amp; COBRA Enrollees'!B1073)</f>
        <v/>
      </c>
      <c r="K188" s="196" t="str">
        <f>IF(ISBLANK('Employees &amp; COBRA Enrollees'!A1073),"",'Employees &amp; COBRA Enrollees'!AC1073)</f>
        <v/>
      </c>
      <c r="L188" s="196" t="str">
        <f>IF(ISBLANK('Employees &amp; COBRA Enrollees'!Z1073),"",'Employees &amp; COBRA Enrollees'!Z1073)</f>
        <v/>
      </c>
      <c r="M188" s="202" t="str">
        <f>IF(ISBLANK('Employees &amp; COBRA Enrollees'!AM1073),"",'Employees &amp; COBRA Enrollees'!AM1073)</f>
        <v/>
      </c>
      <c r="N188" s="202" t="str">
        <f>IF(ISBLANK('Employees &amp; COBRA Enrollees'!AN1073),"",'Employees &amp; COBRA Enrollees'!AN1073)</f>
        <v/>
      </c>
      <c r="O188" s="202" t="str">
        <f>IF(ISBLANK('Employees &amp; COBRA Enrollees'!AO1073),"",'Employees &amp; COBRA Enrollees'!AO1073)</f>
        <v/>
      </c>
      <c r="P188" s="202" t="str">
        <f>IF(ISBLANK('Employees &amp; COBRA Enrollees'!AP1073),"",'Employees &amp; COBRA Enrollees'!AP1073)</f>
        <v/>
      </c>
    </row>
    <row r="189" spans="1:16" ht="15.9" customHeight="1" thickBot="1" x14ac:dyDescent="0.3">
      <c r="A189" s="37"/>
      <c r="B189" s="193" t="str">
        <f>IF(ISBLANK('Employees &amp; COBRA Enrollees'!BR1074),"",'Employees &amp; COBRA Enrollees'!BR1074)</f>
        <v>Yes</v>
      </c>
      <c r="C189" s="194" t="str">
        <f>IF(ISBLANK('Employees &amp; COBRA Enrollees'!P1074),"",'Employees &amp; COBRA Enrollees'!P1074)</f>
        <v/>
      </c>
      <c r="D189" s="195" t="str">
        <f>IF(ISBLANK('Employees &amp; COBRA Enrollees'!Q1074),"",'Employees &amp; COBRA Enrollees'!Q1074)</f>
        <v/>
      </c>
      <c r="E189" s="196" t="str">
        <f>IF(ISBLANK('Employees &amp; COBRA Enrollees'!Y1074),"",'Employees &amp; COBRA Enrollees'!Y1074)</f>
        <v/>
      </c>
      <c r="F189" s="197" t="str">
        <f>'Employees &amp; COBRA Enrollees'!V1074&amp;" "&amp;'Employees &amp; COBRA Enrollees'!U1074</f>
        <v xml:space="preserve"> </v>
      </c>
      <c r="G189" s="198" t="str">
        <f>IF(ISBLANK('Employees &amp; COBRA Enrollees'!AQ1074),"",'Employees &amp; COBRA Enrollees'!AQ1074)</f>
        <v/>
      </c>
      <c r="H189" s="199" t="str">
        <f>IF(ISBLANK('Employees &amp; COBRA Enrollees'!Y1074),"",DATEDIF(E189,C189,"y"))</f>
        <v/>
      </c>
      <c r="I189" s="200" t="str">
        <f>IF(ISBLANK('Employees &amp; COBRA Enrollees'!S1074),"",'Employees &amp; COBRA Enrollees'!S1074)</f>
        <v/>
      </c>
      <c r="J189" s="201" t="str">
        <f>IF(ISBLANK('Employees &amp; COBRA Enrollees'!A1074),"",'Employees &amp; COBRA Enrollees'!A1074&amp;" "&amp;'Employees &amp; COBRA Enrollees'!B1074)</f>
        <v/>
      </c>
      <c r="K189" s="196" t="str">
        <f>IF(ISBLANK('Employees &amp; COBRA Enrollees'!A1074),"",'Employees &amp; COBRA Enrollees'!AC1074)</f>
        <v/>
      </c>
      <c r="L189" s="196" t="str">
        <f>IF(ISBLANK('Employees &amp; COBRA Enrollees'!Z1074),"",'Employees &amp; COBRA Enrollees'!Z1074)</f>
        <v/>
      </c>
      <c r="M189" s="202" t="str">
        <f>IF(ISBLANK('Employees &amp; COBRA Enrollees'!AM1074),"",'Employees &amp; COBRA Enrollees'!AM1074)</f>
        <v/>
      </c>
      <c r="N189" s="202" t="str">
        <f>IF(ISBLANK('Employees &amp; COBRA Enrollees'!AN1074),"",'Employees &amp; COBRA Enrollees'!AN1074)</f>
        <v/>
      </c>
      <c r="O189" s="202" t="str">
        <f>IF(ISBLANK('Employees &amp; COBRA Enrollees'!AO1074),"",'Employees &amp; COBRA Enrollees'!AO1074)</f>
        <v/>
      </c>
      <c r="P189" s="202" t="str">
        <f>IF(ISBLANK('Employees &amp; COBRA Enrollees'!AP1074),"",'Employees &amp; COBRA Enrollees'!AP1074)</f>
        <v/>
      </c>
    </row>
    <row r="190" spans="1:16" ht="15.9" customHeight="1" thickBot="1" x14ac:dyDescent="0.3">
      <c r="A190" s="37"/>
      <c r="B190" s="193" t="str">
        <f>IF(ISBLANK('Employees &amp; COBRA Enrollees'!BR1075),"",'Employees &amp; COBRA Enrollees'!BR1075)</f>
        <v>Yes</v>
      </c>
      <c r="C190" s="194" t="str">
        <f>IF(ISBLANK('Employees &amp; COBRA Enrollees'!P1075),"",'Employees &amp; COBRA Enrollees'!P1075)</f>
        <v/>
      </c>
      <c r="D190" s="195" t="str">
        <f>IF(ISBLANK('Employees &amp; COBRA Enrollees'!Q1075),"",'Employees &amp; COBRA Enrollees'!Q1075)</f>
        <v/>
      </c>
      <c r="E190" s="196" t="str">
        <f>IF(ISBLANK('Employees &amp; COBRA Enrollees'!Y1075),"",'Employees &amp; COBRA Enrollees'!Y1075)</f>
        <v/>
      </c>
      <c r="F190" s="197" t="str">
        <f>'Employees &amp; COBRA Enrollees'!V1075&amp;" "&amp;'Employees &amp; COBRA Enrollees'!U1075</f>
        <v xml:space="preserve"> </v>
      </c>
      <c r="G190" s="198" t="str">
        <f>IF(ISBLANK('Employees &amp; COBRA Enrollees'!AQ1075),"",'Employees &amp; COBRA Enrollees'!AQ1075)</f>
        <v/>
      </c>
      <c r="H190" s="199" t="str">
        <f>IF(ISBLANK('Employees &amp; COBRA Enrollees'!Y1075),"",DATEDIF(E190,C190,"y"))</f>
        <v/>
      </c>
      <c r="I190" s="200" t="str">
        <f>IF(ISBLANK('Employees &amp; COBRA Enrollees'!S1075),"",'Employees &amp; COBRA Enrollees'!S1075)</f>
        <v/>
      </c>
      <c r="J190" s="201" t="str">
        <f>IF(ISBLANK('Employees &amp; COBRA Enrollees'!A1075),"",'Employees &amp; COBRA Enrollees'!A1075&amp;" "&amp;'Employees &amp; COBRA Enrollees'!B1075)</f>
        <v/>
      </c>
      <c r="K190" s="196" t="str">
        <f>IF(ISBLANK('Employees &amp; COBRA Enrollees'!A1075),"",'Employees &amp; COBRA Enrollees'!AC1075)</f>
        <v/>
      </c>
      <c r="L190" s="196" t="str">
        <f>IF(ISBLANK('Employees &amp; COBRA Enrollees'!Z1075),"",'Employees &amp; COBRA Enrollees'!Z1075)</f>
        <v/>
      </c>
      <c r="M190" s="202" t="str">
        <f>IF(ISBLANK('Employees &amp; COBRA Enrollees'!AM1075),"",'Employees &amp; COBRA Enrollees'!AM1075)</f>
        <v/>
      </c>
      <c r="N190" s="202" t="str">
        <f>IF(ISBLANK('Employees &amp; COBRA Enrollees'!AN1075),"",'Employees &amp; COBRA Enrollees'!AN1075)</f>
        <v/>
      </c>
      <c r="O190" s="202" t="str">
        <f>IF(ISBLANK('Employees &amp; COBRA Enrollees'!AO1075),"",'Employees &amp; COBRA Enrollees'!AO1075)</f>
        <v/>
      </c>
      <c r="P190" s="202" t="str">
        <f>IF(ISBLANK('Employees &amp; COBRA Enrollees'!AP1075),"",'Employees &amp; COBRA Enrollees'!AP1075)</f>
        <v/>
      </c>
    </row>
    <row r="191" spans="1:16" ht="15.9" customHeight="1" thickBot="1" x14ac:dyDescent="0.3">
      <c r="A191" s="37"/>
      <c r="B191" s="193" t="str">
        <f>IF(ISBLANK('Employees &amp; COBRA Enrollees'!BR1076),"",'Employees &amp; COBRA Enrollees'!BR1076)</f>
        <v>Yes</v>
      </c>
      <c r="C191" s="194" t="str">
        <f>IF(ISBLANK('Employees &amp; COBRA Enrollees'!P1076),"",'Employees &amp; COBRA Enrollees'!P1076)</f>
        <v/>
      </c>
      <c r="D191" s="195" t="str">
        <f>IF(ISBLANK('Employees &amp; COBRA Enrollees'!Q1076),"",'Employees &amp; COBRA Enrollees'!Q1076)</f>
        <v/>
      </c>
      <c r="E191" s="196" t="str">
        <f>IF(ISBLANK('Employees &amp; COBRA Enrollees'!Y1076),"",'Employees &amp; COBRA Enrollees'!Y1076)</f>
        <v/>
      </c>
      <c r="F191" s="197" t="str">
        <f>'Employees &amp; COBRA Enrollees'!V1076&amp;" "&amp;'Employees &amp; COBRA Enrollees'!U1076</f>
        <v xml:space="preserve"> </v>
      </c>
      <c r="G191" s="198" t="str">
        <f>IF(ISBLANK('Employees &amp; COBRA Enrollees'!AQ1076),"",'Employees &amp; COBRA Enrollees'!AQ1076)</f>
        <v/>
      </c>
      <c r="H191" s="199" t="str">
        <f>IF(ISBLANK('Employees &amp; COBRA Enrollees'!Y1076),"",DATEDIF(E191,C191,"y"))</f>
        <v/>
      </c>
      <c r="I191" s="200" t="str">
        <f>IF(ISBLANK('Employees &amp; COBRA Enrollees'!S1076),"",'Employees &amp; COBRA Enrollees'!S1076)</f>
        <v/>
      </c>
      <c r="J191" s="201" t="str">
        <f>IF(ISBLANK('Employees &amp; COBRA Enrollees'!A1076),"",'Employees &amp; COBRA Enrollees'!A1076&amp;" "&amp;'Employees &amp; COBRA Enrollees'!B1076)</f>
        <v/>
      </c>
      <c r="K191" s="196" t="str">
        <f>IF(ISBLANK('Employees &amp; COBRA Enrollees'!A1076),"",'Employees &amp; COBRA Enrollees'!AC1076)</f>
        <v/>
      </c>
      <c r="L191" s="196" t="str">
        <f>IF(ISBLANK('Employees &amp; COBRA Enrollees'!Z1076),"",'Employees &amp; COBRA Enrollees'!Z1076)</f>
        <v/>
      </c>
      <c r="M191" s="202" t="str">
        <f>IF(ISBLANK('Employees &amp; COBRA Enrollees'!AM1076),"",'Employees &amp; COBRA Enrollees'!AM1076)</f>
        <v/>
      </c>
      <c r="N191" s="202" t="str">
        <f>IF(ISBLANK('Employees &amp; COBRA Enrollees'!AN1076),"",'Employees &amp; COBRA Enrollees'!AN1076)</f>
        <v/>
      </c>
      <c r="O191" s="202" t="str">
        <f>IF(ISBLANK('Employees &amp; COBRA Enrollees'!AO1076),"",'Employees &amp; COBRA Enrollees'!AO1076)</f>
        <v/>
      </c>
      <c r="P191" s="202" t="str">
        <f>IF(ISBLANK('Employees &amp; COBRA Enrollees'!AP1076),"",'Employees &amp; COBRA Enrollees'!AP1076)</f>
        <v/>
      </c>
    </row>
    <row r="192" spans="1:16" ht="15.9" customHeight="1" thickBot="1" x14ac:dyDescent="0.3">
      <c r="A192" s="37"/>
      <c r="B192" s="193" t="str">
        <f>IF(ISBLANK('Employees &amp; COBRA Enrollees'!BR1077),"",'Employees &amp; COBRA Enrollees'!BR1077)</f>
        <v>Yes</v>
      </c>
      <c r="C192" s="194" t="str">
        <f>IF(ISBLANK('Employees &amp; COBRA Enrollees'!P1077),"",'Employees &amp; COBRA Enrollees'!P1077)</f>
        <v/>
      </c>
      <c r="D192" s="195" t="str">
        <f>IF(ISBLANK('Employees &amp; COBRA Enrollees'!Q1077),"",'Employees &amp; COBRA Enrollees'!Q1077)</f>
        <v/>
      </c>
      <c r="E192" s="196" t="str">
        <f>IF(ISBLANK('Employees &amp; COBRA Enrollees'!Y1077),"",'Employees &amp; COBRA Enrollees'!Y1077)</f>
        <v/>
      </c>
      <c r="F192" s="197" t="str">
        <f>'Employees &amp; COBRA Enrollees'!V1077&amp;" "&amp;'Employees &amp; COBRA Enrollees'!U1077</f>
        <v xml:space="preserve"> </v>
      </c>
      <c r="G192" s="198" t="str">
        <f>IF(ISBLANK('Employees &amp; COBRA Enrollees'!AQ1077),"",'Employees &amp; COBRA Enrollees'!AQ1077)</f>
        <v/>
      </c>
      <c r="H192" s="199" t="str">
        <f>IF(ISBLANK('Employees &amp; COBRA Enrollees'!Y1077),"",DATEDIF(E192,C192,"y"))</f>
        <v/>
      </c>
      <c r="I192" s="200" t="str">
        <f>IF(ISBLANK('Employees &amp; COBRA Enrollees'!S1077),"",'Employees &amp; COBRA Enrollees'!S1077)</f>
        <v/>
      </c>
      <c r="J192" s="201" t="str">
        <f>IF(ISBLANK('Employees &amp; COBRA Enrollees'!A1077),"",'Employees &amp; COBRA Enrollees'!A1077&amp;" "&amp;'Employees &amp; COBRA Enrollees'!B1077)</f>
        <v/>
      </c>
      <c r="K192" s="196" t="str">
        <f>IF(ISBLANK('Employees &amp; COBRA Enrollees'!A1077),"",'Employees &amp; COBRA Enrollees'!AC1077)</f>
        <v/>
      </c>
      <c r="L192" s="196" t="str">
        <f>IF(ISBLANK('Employees &amp; COBRA Enrollees'!Z1077),"",'Employees &amp; COBRA Enrollees'!Z1077)</f>
        <v/>
      </c>
      <c r="M192" s="202" t="str">
        <f>IF(ISBLANK('Employees &amp; COBRA Enrollees'!AM1077),"",'Employees &amp; COBRA Enrollees'!AM1077)</f>
        <v/>
      </c>
      <c r="N192" s="202" t="str">
        <f>IF(ISBLANK('Employees &amp; COBRA Enrollees'!AN1077),"",'Employees &amp; COBRA Enrollees'!AN1077)</f>
        <v/>
      </c>
      <c r="O192" s="202" t="str">
        <f>IF(ISBLANK('Employees &amp; COBRA Enrollees'!AO1077),"",'Employees &amp; COBRA Enrollees'!AO1077)</f>
        <v/>
      </c>
      <c r="P192" s="202" t="str">
        <f>IF(ISBLANK('Employees &amp; COBRA Enrollees'!AP1077),"",'Employees &amp; COBRA Enrollees'!AP1077)</f>
        <v/>
      </c>
    </row>
    <row r="193" spans="1:16" ht="15.9" customHeight="1" thickBot="1" x14ac:dyDescent="0.3">
      <c r="A193" s="37"/>
      <c r="B193" s="193" t="str">
        <f>IF(ISBLANK('Employees &amp; COBRA Enrollees'!BR1078),"",'Employees &amp; COBRA Enrollees'!BR1078)</f>
        <v>Yes</v>
      </c>
      <c r="C193" s="194" t="str">
        <f>IF(ISBLANK('Employees &amp; COBRA Enrollees'!P1078),"",'Employees &amp; COBRA Enrollees'!P1078)</f>
        <v/>
      </c>
      <c r="D193" s="195" t="str">
        <f>IF(ISBLANK('Employees &amp; COBRA Enrollees'!Q1078),"",'Employees &amp; COBRA Enrollees'!Q1078)</f>
        <v/>
      </c>
      <c r="E193" s="196" t="str">
        <f>IF(ISBLANK('Employees &amp; COBRA Enrollees'!Y1078),"",'Employees &amp; COBRA Enrollees'!Y1078)</f>
        <v/>
      </c>
      <c r="F193" s="197" t="str">
        <f>'Employees &amp; COBRA Enrollees'!V1078&amp;" "&amp;'Employees &amp; COBRA Enrollees'!U1078</f>
        <v xml:space="preserve"> </v>
      </c>
      <c r="G193" s="198" t="str">
        <f>IF(ISBLANK('Employees &amp; COBRA Enrollees'!AQ1078),"",'Employees &amp; COBRA Enrollees'!AQ1078)</f>
        <v/>
      </c>
      <c r="H193" s="199" t="str">
        <f>IF(ISBLANK('Employees &amp; COBRA Enrollees'!Y1078),"",DATEDIF(E193,C193,"y"))</f>
        <v/>
      </c>
      <c r="I193" s="200" t="str">
        <f>IF(ISBLANK('Employees &amp; COBRA Enrollees'!S1078),"",'Employees &amp; COBRA Enrollees'!S1078)</f>
        <v/>
      </c>
      <c r="J193" s="201" t="str">
        <f>IF(ISBLANK('Employees &amp; COBRA Enrollees'!A1078),"",'Employees &amp; COBRA Enrollees'!A1078&amp;" "&amp;'Employees &amp; COBRA Enrollees'!B1078)</f>
        <v/>
      </c>
      <c r="K193" s="196" t="str">
        <f>IF(ISBLANK('Employees &amp; COBRA Enrollees'!A1078),"",'Employees &amp; COBRA Enrollees'!AC1078)</f>
        <v/>
      </c>
      <c r="L193" s="196" t="str">
        <f>IF(ISBLANK('Employees &amp; COBRA Enrollees'!Z1078),"",'Employees &amp; COBRA Enrollees'!Z1078)</f>
        <v/>
      </c>
      <c r="M193" s="202" t="str">
        <f>IF(ISBLANK('Employees &amp; COBRA Enrollees'!AM1078),"",'Employees &amp; COBRA Enrollees'!AM1078)</f>
        <v/>
      </c>
      <c r="N193" s="202" t="str">
        <f>IF(ISBLANK('Employees &amp; COBRA Enrollees'!AN1078),"",'Employees &amp; COBRA Enrollees'!AN1078)</f>
        <v/>
      </c>
      <c r="O193" s="202" t="str">
        <f>IF(ISBLANK('Employees &amp; COBRA Enrollees'!AO1078),"",'Employees &amp; COBRA Enrollees'!AO1078)</f>
        <v/>
      </c>
      <c r="P193" s="202" t="str">
        <f>IF(ISBLANK('Employees &amp; COBRA Enrollees'!AP1078),"",'Employees &amp; COBRA Enrollees'!AP1078)</f>
        <v/>
      </c>
    </row>
    <row r="194" spans="1:16" ht="15.9" customHeight="1" thickBot="1" x14ac:dyDescent="0.3">
      <c r="A194" s="37"/>
      <c r="B194" s="193" t="str">
        <f>IF(ISBLANK('Employees &amp; COBRA Enrollees'!BR1079),"",'Employees &amp; COBRA Enrollees'!BR1079)</f>
        <v>Yes</v>
      </c>
      <c r="C194" s="194" t="str">
        <f>IF(ISBLANK('Employees &amp; COBRA Enrollees'!P1079),"",'Employees &amp; COBRA Enrollees'!P1079)</f>
        <v/>
      </c>
      <c r="D194" s="195" t="str">
        <f>IF(ISBLANK('Employees &amp; COBRA Enrollees'!Q1079),"",'Employees &amp; COBRA Enrollees'!Q1079)</f>
        <v/>
      </c>
      <c r="E194" s="196" t="str">
        <f>IF(ISBLANK('Employees &amp; COBRA Enrollees'!Y1079),"",'Employees &amp; COBRA Enrollees'!Y1079)</f>
        <v/>
      </c>
      <c r="F194" s="197" t="str">
        <f>'Employees &amp; COBRA Enrollees'!V1079&amp;" "&amp;'Employees &amp; COBRA Enrollees'!U1079</f>
        <v xml:space="preserve"> </v>
      </c>
      <c r="G194" s="198" t="str">
        <f>IF(ISBLANK('Employees &amp; COBRA Enrollees'!AQ1079),"",'Employees &amp; COBRA Enrollees'!AQ1079)</f>
        <v/>
      </c>
      <c r="H194" s="199" t="str">
        <f>IF(ISBLANK('Employees &amp; COBRA Enrollees'!Y1079),"",DATEDIF(E194,C194,"y"))</f>
        <v/>
      </c>
      <c r="I194" s="200" t="str">
        <f>IF(ISBLANK('Employees &amp; COBRA Enrollees'!S1079),"",'Employees &amp; COBRA Enrollees'!S1079)</f>
        <v/>
      </c>
      <c r="J194" s="201" t="str">
        <f>IF(ISBLANK('Employees &amp; COBRA Enrollees'!A1079),"",'Employees &amp; COBRA Enrollees'!A1079&amp;" "&amp;'Employees &amp; COBRA Enrollees'!B1079)</f>
        <v/>
      </c>
      <c r="K194" s="196" t="str">
        <f>IF(ISBLANK('Employees &amp; COBRA Enrollees'!A1079),"",'Employees &amp; COBRA Enrollees'!AC1079)</f>
        <v/>
      </c>
      <c r="L194" s="196" t="str">
        <f>IF(ISBLANK('Employees &amp; COBRA Enrollees'!Z1079),"",'Employees &amp; COBRA Enrollees'!Z1079)</f>
        <v/>
      </c>
      <c r="M194" s="202" t="str">
        <f>IF(ISBLANK('Employees &amp; COBRA Enrollees'!AM1079),"",'Employees &amp; COBRA Enrollees'!AM1079)</f>
        <v/>
      </c>
      <c r="N194" s="202" t="str">
        <f>IF(ISBLANK('Employees &amp; COBRA Enrollees'!AN1079),"",'Employees &amp; COBRA Enrollees'!AN1079)</f>
        <v/>
      </c>
      <c r="O194" s="202" t="str">
        <f>IF(ISBLANK('Employees &amp; COBRA Enrollees'!AO1079),"",'Employees &amp; COBRA Enrollees'!AO1079)</f>
        <v/>
      </c>
      <c r="P194" s="202" t="str">
        <f>IF(ISBLANK('Employees &amp; COBRA Enrollees'!AP1079),"",'Employees &amp; COBRA Enrollees'!AP1079)</f>
        <v/>
      </c>
    </row>
    <row r="195" spans="1:16" ht="15.9" customHeight="1" thickBot="1" x14ac:dyDescent="0.3">
      <c r="A195" s="37"/>
      <c r="B195" s="193" t="str">
        <f>IF(ISBLANK('Employees &amp; COBRA Enrollees'!BR1080),"",'Employees &amp; COBRA Enrollees'!BR1080)</f>
        <v>Yes</v>
      </c>
      <c r="C195" s="194" t="str">
        <f>IF(ISBLANK('Employees &amp; COBRA Enrollees'!P1080),"",'Employees &amp; COBRA Enrollees'!P1080)</f>
        <v/>
      </c>
      <c r="D195" s="195" t="str">
        <f>IF(ISBLANK('Employees &amp; COBRA Enrollees'!Q1080),"",'Employees &amp; COBRA Enrollees'!Q1080)</f>
        <v/>
      </c>
      <c r="E195" s="196" t="str">
        <f>IF(ISBLANK('Employees &amp; COBRA Enrollees'!Y1080),"",'Employees &amp; COBRA Enrollees'!Y1080)</f>
        <v/>
      </c>
      <c r="F195" s="197" t="str">
        <f>'Employees &amp; COBRA Enrollees'!V1080&amp;" "&amp;'Employees &amp; COBRA Enrollees'!U1080</f>
        <v xml:space="preserve"> </v>
      </c>
      <c r="G195" s="198" t="str">
        <f>IF(ISBLANK('Employees &amp; COBRA Enrollees'!AQ1080),"",'Employees &amp; COBRA Enrollees'!AQ1080)</f>
        <v/>
      </c>
      <c r="H195" s="199" t="str">
        <f>IF(ISBLANK('Employees &amp; COBRA Enrollees'!Y1080),"",DATEDIF(E195,C195,"y"))</f>
        <v/>
      </c>
      <c r="I195" s="200" t="str">
        <f>IF(ISBLANK('Employees &amp; COBRA Enrollees'!S1080),"",'Employees &amp; COBRA Enrollees'!S1080)</f>
        <v/>
      </c>
      <c r="J195" s="201" t="str">
        <f>IF(ISBLANK('Employees &amp; COBRA Enrollees'!A1080),"",'Employees &amp; COBRA Enrollees'!A1080&amp;" "&amp;'Employees &amp; COBRA Enrollees'!B1080)</f>
        <v/>
      </c>
      <c r="K195" s="196" t="str">
        <f>IF(ISBLANK('Employees &amp; COBRA Enrollees'!A1080),"",'Employees &amp; COBRA Enrollees'!AC1080)</f>
        <v/>
      </c>
      <c r="L195" s="196" t="str">
        <f>IF(ISBLANK('Employees &amp; COBRA Enrollees'!Z1080),"",'Employees &amp; COBRA Enrollees'!Z1080)</f>
        <v/>
      </c>
      <c r="M195" s="202" t="str">
        <f>IF(ISBLANK('Employees &amp; COBRA Enrollees'!AM1080),"",'Employees &amp; COBRA Enrollees'!AM1080)</f>
        <v/>
      </c>
      <c r="N195" s="202" t="str">
        <f>IF(ISBLANK('Employees &amp; COBRA Enrollees'!AN1080),"",'Employees &amp; COBRA Enrollees'!AN1080)</f>
        <v/>
      </c>
      <c r="O195" s="202" t="str">
        <f>IF(ISBLANK('Employees &amp; COBRA Enrollees'!AO1080),"",'Employees &amp; COBRA Enrollees'!AO1080)</f>
        <v/>
      </c>
      <c r="P195" s="202" t="str">
        <f>IF(ISBLANK('Employees &amp; COBRA Enrollees'!AP1080),"",'Employees &amp; COBRA Enrollees'!AP1080)</f>
        <v/>
      </c>
    </row>
    <row r="196" spans="1:16" ht="15.9" customHeight="1" thickBot="1" x14ac:dyDescent="0.3">
      <c r="A196" s="37"/>
      <c r="B196" s="193" t="str">
        <f>IF(ISBLANK('Employees &amp; COBRA Enrollees'!BR1081),"",'Employees &amp; COBRA Enrollees'!BR1081)</f>
        <v>Yes</v>
      </c>
      <c r="C196" s="194" t="str">
        <f>IF(ISBLANK('Employees &amp; COBRA Enrollees'!P1081),"",'Employees &amp; COBRA Enrollees'!P1081)</f>
        <v/>
      </c>
      <c r="D196" s="195" t="str">
        <f>IF(ISBLANK('Employees &amp; COBRA Enrollees'!Q1081),"",'Employees &amp; COBRA Enrollees'!Q1081)</f>
        <v/>
      </c>
      <c r="E196" s="196" t="str">
        <f>IF(ISBLANK('Employees &amp; COBRA Enrollees'!Y1081),"",'Employees &amp; COBRA Enrollees'!Y1081)</f>
        <v/>
      </c>
      <c r="F196" s="197" t="str">
        <f>'Employees &amp; COBRA Enrollees'!V1081&amp;" "&amp;'Employees &amp; COBRA Enrollees'!U1081</f>
        <v xml:space="preserve"> </v>
      </c>
      <c r="G196" s="198" t="str">
        <f>IF(ISBLANK('Employees &amp; COBRA Enrollees'!AQ1081),"",'Employees &amp; COBRA Enrollees'!AQ1081)</f>
        <v/>
      </c>
      <c r="H196" s="199" t="str">
        <f>IF(ISBLANK('Employees &amp; COBRA Enrollees'!Y1081),"",DATEDIF(E196,C196,"y"))</f>
        <v/>
      </c>
      <c r="I196" s="200" t="str">
        <f>IF(ISBLANK('Employees &amp; COBRA Enrollees'!S1081),"",'Employees &amp; COBRA Enrollees'!S1081)</f>
        <v/>
      </c>
      <c r="J196" s="201" t="str">
        <f>IF(ISBLANK('Employees &amp; COBRA Enrollees'!A1081),"",'Employees &amp; COBRA Enrollees'!A1081&amp;" "&amp;'Employees &amp; COBRA Enrollees'!B1081)</f>
        <v/>
      </c>
      <c r="K196" s="196" t="str">
        <f>IF(ISBLANK('Employees &amp; COBRA Enrollees'!A1081),"",'Employees &amp; COBRA Enrollees'!AC1081)</f>
        <v/>
      </c>
      <c r="L196" s="196" t="str">
        <f>IF(ISBLANK('Employees &amp; COBRA Enrollees'!Z1081),"",'Employees &amp; COBRA Enrollees'!Z1081)</f>
        <v/>
      </c>
      <c r="M196" s="202" t="str">
        <f>IF(ISBLANK('Employees &amp; COBRA Enrollees'!AM1081),"",'Employees &amp; COBRA Enrollees'!AM1081)</f>
        <v/>
      </c>
      <c r="N196" s="202" t="str">
        <f>IF(ISBLANK('Employees &amp; COBRA Enrollees'!AN1081),"",'Employees &amp; COBRA Enrollees'!AN1081)</f>
        <v/>
      </c>
      <c r="O196" s="202" t="str">
        <f>IF(ISBLANK('Employees &amp; COBRA Enrollees'!AO1081),"",'Employees &amp; COBRA Enrollees'!AO1081)</f>
        <v/>
      </c>
      <c r="P196" s="202" t="str">
        <f>IF(ISBLANK('Employees &amp; COBRA Enrollees'!AP1081),"",'Employees &amp; COBRA Enrollees'!AP1081)</f>
        <v/>
      </c>
    </row>
    <row r="197" spans="1:16" ht="15.9" customHeight="1" thickBot="1" x14ac:dyDescent="0.3">
      <c r="A197" s="37"/>
      <c r="B197" s="193" t="str">
        <f>IF(ISBLANK('Employees &amp; COBRA Enrollees'!BR1151),"",'Employees &amp; COBRA Enrollees'!BR1151)</f>
        <v>Yes</v>
      </c>
      <c r="C197" s="194" t="str">
        <f>IF(ISBLANK('Employees &amp; COBRA Enrollees'!P1151),"",'Employees &amp; COBRA Enrollees'!P1151)</f>
        <v/>
      </c>
      <c r="D197" s="195" t="str">
        <f>IF(ISBLANK('Employees &amp; COBRA Enrollees'!Q1151),"",'Employees &amp; COBRA Enrollees'!Q1151)</f>
        <v/>
      </c>
      <c r="E197" s="196" t="str">
        <f>IF(ISBLANK('Employees &amp; COBRA Enrollees'!Y1151),"",'Employees &amp; COBRA Enrollees'!Y1151)</f>
        <v/>
      </c>
      <c r="F197" s="197" t="str">
        <f>'Employees &amp; COBRA Enrollees'!V1151&amp;" "&amp;'Employees &amp; COBRA Enrollees'!U1151</f>
        <v xml:space="preserve"> </v>
      </c>
      <c r="G197" s="198" t="str">
        <f>IF(ISBLANK('Employees &amp; COBRA Enrollees'!AQ1151),"",'Employees &amp; COBRA Enrollees'!AQ1151)</f>
        <v/>
      </c>
      <c r="H197" s="199" t="str">
        <f>IF(ISBLANK('Employees &amp; COBRA Enrollees'!Y1151),"",DATEDIF(E197,C197,"y"))</f>
        <v/>
      </c>
      <c r="I197" s="200" t="str">
        <f>IF(ISBLANK('Employees &amp; COBRA Enrollees'!S1151),"",'Employees &amp; COBRA Enrollees'!S1151)</f>
        <v/>
      </c>
      <c r="J197" s="201" t="str">
        <f>IF(ISBLANK('Employees &amp; COBRA Enrollees'!A1151),"",'Employees &amp; COBRA Enrollees'!A1151&amp;" "&amp;'Employees &amp; COBRA Enrollees'!B1151)</f>
        <v/>
      </c>
      <c r="K197" s="196" t="str">
        <f>IF(ISBLANK('Employees &amp; COBRA Enrollees'!A1151),"",'Employees &amp; COBRA Enrollees'!AC1151)</f>
        <v/>
      </c>
      <c r="L197" s="196" t="str">
        <f>IF(ISBLANK('Employees &amp; COBRA Enrollees'!Z1151),"",'Employees &amp; COBRA Enrollees'!Z1151)</f>
        <v/>
      </c>
      <c r="M197" s="202" t="str">
        <f>IF(ISBLANK('Employees &amp; COBRA Enrollees'!AM1151),"",'Employees &amp; COBRA Enrollees'!AM1151)</f>
        <v/>
      </c>
      <c r="N197" s="202" t="str">
        <f>IF(ISBLANK('Employees &amp; COBRA Enrollees'!AN1151),"",'Employees &amp; COBRA Enrollees'!AN1151)</f>
        <v/>
      </c>
      <c r="O197" s="202" t="str">
        <f>IF(ISBLANK('Employees &amp; COBRA Enrollees'!AO1151),"",'Employees &amp; COBRA Enrollees'!AO1151)</f>
        <v/>
      </c>
      <c r="P197" s="202" t="str">
        <f>IF(ISBLANK('Employees &amp; COBRA Enrollees'!AP1151),"",'Employees &amp; COBRA Enrollees'!AP1151)</f>
        <v/>
      </c>
    </row>
    <row r="198" spans="1:16" ht="15.9" customHeight="1" thickBot="1" x14ac:dyDescent="0.3">
      <c r="A198" s="37"/>
      <c r="B198" s="193" t="str">
        <f>IF(ISBLANK('Employees &amp; COBRA Enrollees'!BR1152),"",'Employees &amp; COBRA Enrollees'!BR1152)</f>
        <v>Yes</v>
      </c>
      <c r="C198" s="194" t="str">
        <f>IF(ISBLANK('Employees &amp; COBRA Enrollees'!P1152),"",'Employees &amp; COBRA Enrollees'!P1152)</f>
        <v/>
      </c>
      <c r="D198" s="195" t="str">
        <f>IF(ISBLANK('Employees &amp; COBRA Enrollees'!Q1152),"",'Employees &amp; COBRA Enrollees'!Q1152)</f>
        <v/>
      </c>
      <c r="E198" s="196" t="str">
        <f>IF(ISBLANK('Employees &amp; COBRA Enrollees'!Y1152),"",'Employees &amp; COBRA Enrollees'!Y1152)</f>
        <v/>
      </c>
      <c r="F198" s="197" t="str">
        <f>'Employees &amp; COBRA Enrollees'!V1152&amp;" "&amp;'Employees &amp; COBRA Enrollees'!U1152</f>
        <v xml:space="preserve"> </v>
      </c>
      <c r="G198" s="198" t="str">
        <f>IF(ISBLANK('Employees &amp; COBRA Enrollees'!AQ1152),"",'Employees &amp; COBRA Enrollees'!AQ1152)</f>
        <v/>
      </c>
      <c r="H198" s="199" t="str">
        <f>IF(ISBLANK('Employees &amp; COBRA Enrollees'!Y1152),"",DATEDIF(E198,C198,"y"))</f>
        <v/>
      </c>
      <c r="I198" s="200" t="str">
        <f>IF(ISBLANK('Employees &amp; COBRA Enrollees'!S1152),"",'Employees &amp; COBRA Enrollees'!S1152)</f>
        <v/>
      </c>
      <c r="J198" s="201" t="str">
        <f>IF(ISBLANK('Employees &amp; COBRA Enrollees'!A1152),"",'Employees &amp; COBRA Enrollees'!A1152&amp;" "&amp;'Employees &amp; COBRA Enrollees'!B1152)</f>
        <v/>
      </c>
      <c r="K198" s="196" t="str">
        <f>IF(ISBLANK('Employees &amp; COBRA Enrollees'!A1152),"",'Employees &amp; COBRA Enrollees'!AC1152)</f>
        <v/>
      </c>
      <c r="L198" s="196" t="str">
        <f>IF(ISBLANK('Employees &amp; COBRA Enrollees'!Z1152),"",'Employees &amp; COBRA Enrollees'!Z1152)</f>
        <v/>
      </c>
      <c r="M198" s="202" t="str">
        <f>IF(ISBLANK('Employees &amp; COBRA Enrollees'!AM1152),"",'Employees &amp; COBRA Enrollees'!AM1152)</f>
        <v/>
      </c>
      <c r="N198" s="202" t="str">
        <f>IF(ISBLANK('Employees &amp; COBRA Enrollees'!AN1152),"",'Employees &amp; COBRA Enrollees'!AN1152)</f>
        <v/>
      </c>
      <c r="O198" s="202" t="str">
        <f>IF(ISBLANK('Employees &amp; COBRA Enrollees'!AO1152),"",'Employees &amp; COBRA Enrollees'!AO1152)</f>
        <v/>
      </c>
      <c r="P198" s="202" t="str">
        <f>IF(ISBLANK('Employees &amp; COBRA Enrollees'!AP1152),"",'Employees &amp; COBRA Enrollees'!AP1152)</f>
        <v/>
      </c>
    </row>
    <row r="199" spans="1:16" ht="15.9" customHeight="1" thickBot="1" x14ac:dyDescent="0.3">
      <c r="A199" s="37"/>
      <c r="B199" s="193" t="str">
        <f>IF(ISBLANK('Employees &amp; COBRA Enrollees'!BR1153),"",'Employees &amp; COBRA Enrollees'!BR1153)</f>
        <v>Yes</v>
      </c>
      <c r="C199" s="194" t="str">
        <f>IF(ISBLANK('Employees &amp; COBRA Enrollees'!P1153),"",'Employees &amp; COBRA Enrollees'!P1153)</f>
        <v/>
      </c>
      <c r="D199" s="195" t="str">
        <f>IF(ISBLANK('Employees &amp; COBRA Enrollees'!Q1153),"",'Employees &amp; COBRA Enrollees'!Q1153)</f>
        <v/>
      </c>
      <c r="E199" s="196" t="str">
        <f>IF(ISBLANK('Employees &amp; COBRA Enrollees'!Y1153),"",'Employees &amp; COBRA Enrollees'!Y1153)</f>
        <v/>
      </c>
      <c r="F199" s="197" t="str">
        <f>'Employees &amp; COBRA Enrollees'!V1153&amp;" "&amp;'Employees &amp; COBRA Enrollees'!U1153</f>
        <v xml:space="preserve"> </v>
      </c>
      <c r="G199" s="198" t="str">
        <f>IF(ISBLANK('Employees &amp; COBRA Enrollees'!AQ1153),"",'Employees &amp; COBRA Enrollees'!AQ1153)</f>
        <v/>
      </c>
      <c r="H199" s="199" t="str">
        <f>IF(ISBLANK('Employees &amp; COBRA Enrollees'!Y1153),"",DATEDIF(E199,C199,"y"))</f>
        <v/>
      </c>
      <c r="I199" s="200" t="str">
        <f>IF(ISBLANK('Employees &amp; COBRA Enrollees'!S1153),"",'Employees &amp; COBRA Enrollees'!S1153)</f>
        <v/>
      </c>
      <c r="J199" s="201" t="str">
        <f>IF(ISBLANK('Employees &amp; COBRA Enrollees'!A1153),"",'Employees &amp; COBRA Enrollees'!A1153&amp;" "&amp;'Employees &amp; COBRA Enrollees'!B1153)</f>
        <v/>
      </c>
      <c r="K199" s="196" t="str">
        <f>IF(ISBLANK('Employees &amp; COBRA Enrollees'!A1153),"",'Employees &amp; COBRA Enrollees'!AC1153)</f>
        <v/>
      </c>
      <c r="L199" s="196" t="str">
        <f>IF(ISBLANK('Employees &amp; COBRA Enrollees'!Z1153),"",'Employees &amp; COBRA Enrollees'!Z1153)</f>
        <v/>
      </c>
      <c r="M199" s="202" t="str">
        <f>IF(ISBLANK('Employees &amp; COBRA Enrollees'!AM1153),"",'Employees &amp; COBRA Enrollees'!AM1153)</f>
        <v/>
      </c>
      <c r="N199" s="202" t="str">
        <f>IF(ISBLANK('Employees &amp; COBRA Enrollees'!AN1153),"",'Employees &amp; COBRA Enrollees'!AN1153)</f>
        <v/>
      </c>
      <c r="O199" s="202" t="str">
        <f>IF(ISBLANK('Employees &amp; COBRA Enrollees'!AO1153),"",'Employees &amp; COBRA Enrollees'!AO1153)</f>
        <v/>
      </c>
      <c r="P199" s="202" t="str">
        <f>IF(ISBLANK('Employees &amp; COBRA Enrollees'!AP1153),"",'Employees &amp; COBRA Enrollees'!AP1153)</f>
        <v/>
      </c>
    </row>
    <row r="200" spans="1:16" ht="15.9" customHeight="1" thickBot="1" x14ac:dyDescent="0.3">
      <c r="A200" s="37"/>
      <c r="B200" s="193" t="str">
        <f>IF(ISBLANK('Employees &amp; COBRA Enrollees'!BR1154),"",'Employees &amp; COBRA Enrollees'!BR1154)</f>
        <v>Yes</v>
      </c>
      <c r="C200" s="194" t="str">
        <f>IF(ISBLANK('Employees &amp; COBRA Enrollees'!P1154),"",'Employees &amp; COBRA Enrollees'!P1154)</f>
        <v/>
      </c>
      <c r="D200" s="195" t="str">
        <f>IF(ISBLANK('Employees &amp; COBRA Enrollees'!Q1154),"",'Employees &amp; COBRA Enrollees'!Q1154)</f>
        <v/>
      </c>
      <c r="E200" s="196" t="str">
        <f>IF(ISBLANK('Employees &amp; COBRA Enrollees'!Y1154),"",'Employees &amp; COBRA Enrollees'!Y1154)</f>
        <v/>
      </c>
      <c r="F200" s="197" t="str">
        <f>'Employees &amp; COBRA Enrollees'!V1154&amp;" "&amp;'Employees &amp; COBRA Enrollees'!U1154</f>
        <v xml:space="preserve"> </v>
      </c>
      <c r="G200" s="198" t="str">
        <f>IF(ISBLANK('Employees &amp; COBRA Enrollees'!AQ1154),"",'Employees &amp; COBRA Enrollees'!AQ1154)</f>
        <v/>
      </c>
      <c r="H200" s="199" t="str">
        <f>IF(ISBLANK('Employees &amp; COBRA Enrollees'!Y1154),"",DATEDIF(E200,C200,"y"))</f>
        <v/>
      </c>
      <c r="I200" s="200" t="str">
        <f>IF(ISBLANK('Employees &amp; COBRA Enrollees'!S1154),"",'Employees &amp; COBRA Enrollees'!S1154)</f>
        <v/>
      </c>
      <c r="J200" s="201" t="str">
        <f>IF(ISBLANK('Employees &amp; COBRA Enrollees'!A1154),"",'Employees &amp; COBRA Enrollees'!A1154&amp;" "&amp;'Employees &amp; COBRA Enrollees'!B1154)</f>
        <v/>
      </c>
      <c r="K200" s="196" t="str">
        <f>IF(ISBLANK('Employees &amp; COBRA Enrollees'!A1154),"",'Employees &amp; COBRA Enrollees'!AC1154)</f>
        <v/>
      </c>
      <c r="L200" s="196" t="str">
        <f>IF(ISBLANK('Employees &amp; COBRA Enrollees'!Z1154),"",'Employees &amp; COBRA Enrollees'!Z1154)</f>
        <v/>
      </c>
      <c r="M200" s="202" t="str">
        <f>IF(ISBLANK('Employees &amp; COBRA Enrollees'!AM1154),"",'Employees &amp; COBRA Enrollees'!AM1154)</f>
        <v/>
      </c>
      <c r="N200" s="202" t="str">
        <f>IF(ISBLANK('Employees &amp; COBRA Enrollees'!AN1154),"",'Employees &amp; COBRA Enrollees'!AN1154)</f>
        <v/>
      </c>
      <c r="O200" s="202" t="str">
        <f>IF(ISBLANK('Employees &amp; COBRA Enrollees'!AO1154),"",'Employees &amp; COBRA Enrollees'!AO1154)</f>
        <v/>
      </c>
      <c r="P200" s="202" t="str">
        <f>IF(ISBLANK('Employees &amp; COBRA Enrollees'!AP1154),"",'Employees &amp; COBRA Enrollees'!AP1154)</f>
        <v/>
      </c>
    </row>
    <row r="201" spans="1:16" ht="15.9" customHeight="1" thickBot="1" x14ac:dyDescent="0.3">
      <c r="A201" s="37"/>
      <c r="B201" s="193" t="str">
        <f>IF(ISBLANK('Employees &amp; COBRA Enrollees'!BR1155),"",'Employees &amp; COBRA Enrollees'!BR1155)</f>
        <v>Yes</v>
      </c>
      <c r="C201" s="194" t="str">
        <f>IF(ISBLANK('Employees &amp; COBRA Enrollees'!P1155),"",'Employees &amp; COBRA Enrollees'!P1155)</f>
        <v/>
      </c>
      <c r="D201" s="195" t="str">
        <f>IF(ISBLANK('Employees &amp; COBRA Enrollees'!Q1155),"",'Employees &amp; COBRA Enrollees'!Q1155)</f>
        <v/>
      </c>
      <c r="E201" s="196" t="str">
        <f>IF(ISBLANK('Employees &amp; COBRA Enrollees'!Y1155),"",'Employees &amp; COBRA Enrollees'!Y1155)</f>
        <v/>
      </c>
      <c r="F201" s="197" t="str">
        <f>'Employees &amp; COBRA Enrollees'!V1155&amp;" "&amp;'Employees &amp; COBRA Enrollees'!U1155</f>
        <v xml:space="preserve"> </v>
      </c>
      <c r="G201" s="198" t="str">
        <f>IF(ISBLANK('Employees &amp; COBRA Enrollees'!AQ1155),"",'Employees &amp; COBRA Enrollees'!AQ1155)</f>
        <v/>
      </c>
      <c r="H201" s="199" t="str">
        <f>IF(ISBLANK('Employees &amp; COBRA Enrollees'!Y1155),"",DATEDIF(E201,C201,"y"))</f>
        <v/>
      </c>
      <c r="I201" s="200" t="str">
        <f>IF(ISBLANK('Employees &amp; COBRA Enrollees'!S1155),"",'Employees &amp; COBRA Enrollees'!S1155)</f>
        <v/>
      </c>
      <c r="J201" s="201" t="str">
        <f>IF(ISBLANK('Employees &amp; COBRA Enrollees'!A1155),"",'Employees &amp; COBRA Enrollees'!A1155&amp;" "&amp;'Employees &amp; COBRA Enrollees'!B1155)</f>
        <v/>
      </c>
      <c r="K201" s="196" t="str">
        <f>IF(ISBLANK('Employees &amp; COBRA Enrollees'!A1155),"",'Employees &amp; COBRA Enrollees'!AC1155)</f>
        <v/>
      </c>
      <c r="L201" s="196" t="str">
        <f>IF(ISBLANK('Employees &amp; COBRA Enrollees'!Z1155),"",'Employees &amp; COBRA Enrollees'!Z1155)</f>
        <v/>
      </c>
      <c r="M201" s="202" t="str">
        <f>IF(ISBLANK('Employees &amp; COBRA Enrollees'!AM1155),"",'Employees &amp; COBRA Enrollees'!AM1155)</f>
        <v/>
      </c>
      <c r="N201" s="202" t="str">
        <f>IF(ISBLANK('Employees &amp; COBRA Enrollees'!AN1155),"",'Employees &amp; COBRA Enrollees'!AN1155)</f>
        <v/>
      </c>
      <c r="O201" s="202" t="str">
        <f>IF(ISBLANK('Employees &amp; COBRA Enrollees'!AO1155),"",'Employees &amp; COBRA Enrollees'!AO1155)</f>
        <v/>
      </c>
      <c r="P201" s="202" t="str">
        <f>IF(ISBLANK('Employees &amp; COBRA Enrollees'!AP1155),"",'Employees &amp; COBRA Enrollees'!AP1155)</f>
        <v/>
      </c>
    </row>
    <row r="202" spans="1:16" ht="15.9" customHeight="1" thickBot="1" x14ac:dyDescent="0.3">
      <c r="A202" s="37"/>
      <c r="B202" s="193" t="str">
        <f>IF(ISBLANK('Employees &amp; COBRA Enrollees'!BR1156),"",'Employees &amp; COBRA Enrollees'!BR1156)</f>
        <v>Yes</v>
      </c>
      <c r="C202" s="194" t="str">
        <f>IF(ISBLANK('Employees &amp; COBRA Enrollees'!P1156),"",'Employees &amp; COBRA Enrollees'!P1156)</f>
        <v/>
      </c>
      <c r="D202" s="195" t="str">
        <f>IF(ISBLANK('Employees &amp; COBRA Enrollees'!Q1156),"",'Employees &amp; COBRA Enrollees'!Q1156)</f>
        <v/>
      </c>
      <c r="E202" s="196" t="str">
        <f>IF(ISBLANK('Employees &amp; COBRA Enrollees'!Y1156),"",'Employees &amp; COBRA Enrollees'!Y1156)</f>
        <v/>
      </c>
      <c r="F202" s="197" t="str">
        <f>'Employees &amp; COBRA Enrollees'!V1156&amp;" "&amp;'Employees &amp; COBRA Enrollees'!U1156</f>
        <v xml:space="preserve"> </v>
      </c>
      <c r="G202" s="198" t="str">
        <f>IF(ISBLANK('Employees &amp; COBRA Enrollees'!AQ1156),"",'Employees &amp; COBRA Enrollees'!AQ1156)</f>
        <v/>
      </c>
      <c r="H202" s="199" t="str">
        <f>IF(ISBLANK('Employees &amp; COBRA Enrollees'!Y1156),"",DATEDIF(E202,C202,"y"))</f>
        <v/>
      </c>
      <c r="I202" s="200" t="str">
        <f>IF(ISBLANK('Employees &amp; COBRA Enrollees'!S1156),"",'Employees &amp; COBRA Enrollees'!S1156)</f>
        <v/>
      </c>
      <c r="J202" s="201" t="str">
        <f>IF(ISBLANK('Employees &amp; COBRA Enrollees'!A1156),"",'Employees &amp; COBRA Enrollees'!A1156&amp;" "&amp;'Employees &amp; COBRA Enrollees'!B1156)</f>
        <v/>
      </c>
      <c r="K202" s="196" t="str">
        <f>IF(ISBLANK('Employees &amp; COBRA Enrollees'!A1156),"",'Employees &amp; COBRA Enrollees'!AC1156)</f>
        <v/>
      </c>
      <c r="L202" s="196" t="str">
        <f>IF(ISBLANK('Employees &amp; COBRA Enrollees'!Z1156),"",'Employees &amp; COBRA Enrollees'!Z1156)</f>
        <v/>
      </c>
      <c r="M202" s="202" t="str">
        <f>IF(ISBLANK('Employees &amp; COBRA Enrollees'!AM1156),"",'Employees &amp; COBRA Enrollees'!AM1156)</f>
        <v/>
      </c>
      <c r="N202" s="202" t="str">
        <f>IF(ISBLANK('Employees &amp; COBRA Enrollees'!AN1156),"",'Employees &amp; COBRA Enrollees'!AN1156)</f>
        <v/>
      </c>
      <c r="O202" s="202" t="str">
        <f>IF(ISBLANK('Employees &amp; COBRA Enrollees'!AO1156),"",'Employees &amp; COBRA Enrollees'!AO1156)</f>
        <v/>
      </c>
      <c r="P202" s="202" t="str">
        <f>IF(ISBLANK('Employees &amp; COBRA Enrollees'!AP1156),"",'Employees &amp; COBRA Enrollees'!AP1156)</f>
        <v/>
      </c>
    </row>
    <row r="203" spans="1:16" ht="15.9" customHeight="1" thickBot="1" x14ac:dyDescent="0.3">
      <c r="A203" s="37"/>
      <c r="B203" s="193" t="str">
        <f>IF(ISBLANK('Employees &amp; COBRA Enrollees'!BR1157),"",'Employees &amp; COBRA Enrollees'!BR1157)</f>
        <v>Yes</v>
      </c>
      <c r="C203" s="194" t="str">
        <f>IF(ISBLANK('Employees &amp; COBRA Enrollees'!P1157),"",'Employees &amp; COBRA Enrollees'!P1157)</f>
        <v/>
      </c>
      <c r="D203" s="195" t="str">
        <f>IF(ISBLANK('Employees &amp; COBRA Enrollees'!Q1157),"",'Employees &amp; COBRA Enrollees'!Q1157)</f>
        <v/>
      </c>
      <c r="E203" s="196" t="str">
        <f>IF(ISBLANK('Employees &amp; COBRA Enrollees'!Y1157),"",'Employees &amp; COBRA Enrollees'!Y1157)</f>
        <v/>
      </c>
      <c r="F203" s="197" t="str">
        <f>'Employees &amp; COBRA Enrollees'!V1157&amp;" "&amp;'Employees &amp; COBRA Enrollees'!U1157</f>
        <v xml:space="preserve"> </v>
      </c>
      <c r="G203" s="198" t="str">
        <f>IF(ISBLANK('Employees &amp; COBRA Enrollees'!AQ1157),"",'Employees &amp; COBRA Enrollees'!AQ1157)</f>
        <v/>
      </c>
      <c r="H203" s="199" t="str">
        <f>IF(ISBLANK('Employees &amp; COBRA Enrollees'!Y1157),"",DATEDIF(E203,C203,"y"))</f>
        <v/>
      </c>
      <c r="I203" s="200" t="str">
        <f>IF(ISBLANK('Employees &amp; COBRA Enrollees'!S1157),"",'Employees &amp; COBRA Enrollees'!S1157)</f>
        <v/>
      </c>
      <c r="J203" s="201" t="str">
        <f>IF(ISBLANK('Employees &amp; COBRA Enrollees'!A1157),"",'Employees &amp; COBRA Enrollees'!A1157&amp;" "&amp;'Employees &amp; COBRA Enrollees'!B1157)</f>
        <v/>
      </c>
      <c r="K203" s="196" t="str">
        <f>IF(ISBLANK('Employees &amp; COBRA Enrollees'!A1157),"",'Employees &amp; COBRA Enrollees'!AC1157)</f>
        <v/>
      </c>
      <c r="L203" s="196" t="str">
        <f>IF(ISBLANK('Employees &amp; COBRA Enrollees'!Z1157),"",'Employees &amp; COBRA Enrollees'!Z1157)</f>
        <v/>
      </c>
      <c r="M203" s="202" t="str">
        <f>IF(ISBLANK('Employees &amp; COBRA Enrollees'!AM1157),"",'Employees &amp; COBRA Enrollees'!AM1157)</f>
        <v/>
      </c>
      <c r="N203" s="202" t="str">
        <f>IF(ISBLANK('Employees &amp; COBRA Enrollees'!AN1157),"",'Employees &amp; COBRA Enrollees'!AN1157)</f>
        <v/>
      </c>
      <c r="O203" s="202" t="str">
        <f>IF(ISBLANK('Employees &amp; COBRA Enrollees'!AO1157),"",'Employees &amp; COBRA Enrollees'!AO1157)</f>
        <v/>
      </c>
      <c r="P203" s="202" t="str">
        <f>IF(ISBLANK('Employees &amp; COBRA Enrollees'!AP1157),"",'Employees &amp; COBRA Enrollees'!AP1157)</f>
        <v/>
      </c>
    </row>
    <row r="204" spans="1:16" ht="15.9" customHeight="1" thickBot="1" x14ac:dyDescent="0.3">
      <c r="A204" s="37"/>
      <c r="B204" s="193" t="str">
        <f>IF(ISBLANK('Employees &amp; COBRA Enrollees'!BR1158),"",'Employees &amp; COBRA Enrollees'!BR1158)</f>
        <v>Yes</v>
      </c>
      <c r="C204" s="194" t="str">
        <f>IF(ISBLANK('Employees &amp; COBRA Enrollees'!P1158),"",'Employees &amp; COBRA Enrollees'!P1158)</f>
        <v/>
      </c>
      <c r="D204" s="195" t="str">
        <f>IF(ISBLANK('Employees &amp; COBRA Enrollees'!Q1158),"",'Employees &amp; COBRA Enrollees'!Q1158)</f>
        <v/>
      </c>
      <c r="E204" s="196" t="str">
        <f>IF(ISBLANK('Employees &amp; COBRA Enrollees'!Y1158),"",'Employees &amp; COBRA Enrollees'!Y1158)</f>
        <v/>
      </c>
      <c r="F204" s="197" t="str">
        <f>'Employees &amp; COBRA Enrollees'!V1158&amp;" "&amp;'Employees &amp; COBRA Enrollees'!U1158</f>
        <v xml:space="preserve"> </v>
      </c>
      <c r="G204" s="198" t="str">
        <f>IF(ISBLANK('Employees &amp; COBRA Enrollees'!AQ1158),"",'Employees &amp; COBRA Enrollees'!AQ1158)</f>
        <v/>
      </c>
      <c r="H204" s="199" t="str">
        <f>IF(ISBLANK('Employees &amp; COBRA Enrollees'!Y1158),"",DATEDIF(E204,C204,"y"))</f>
        <v/>
      </c>
      <c r="I204" s="200" t="str">
        <f>IF(ISBLANK('Employees &amp; COBRA Enrollees'!S1158),"",'Employees &amp; COBRA Enrollees'!S1158)</f>
        <v/>
      </c>
      <c r="J204" s="201" t="str">
        <f>IF(ISBLANK('Employees &amp; COBRA Enrollees'!A1158),"",'Employees &amp; COBRA Enrollees'!A1158&amp;" "&amp;'Employees &amp; COBRA Enrollees'!B1158)</f>
        <v/>
      </c>
      <c r="K204" s="196" t="str">
        <f>IF(ISBLANK('Employees &amp; COBRA Enrollees'!A1158),"",'Employees &amp; COBRA Enrollees'!AC1158)</f>
        <v/>
      </c>
      <c r="L204" s="196" t="str">
        <f>IF(ISBLANK('Employees &amp; COBRA Enrollees'!Z1158),"",'Employees &amp; COBRA Enrollees'!Z1158)</f>
        <v/>
      </c>
      <c r="M204" s="202" t="str">
        <f>IF(ISBLANK('Employees &amp; COBRA Enrollees'!AM1158),"",'Employees &amp; COBRA Enrollees'!AM1158)</f>
        <v/>
      </c>
      <c r="N204" s="202" t="str">
        <f>IF(ISBLANK('Employees &amp; COBRA Enrollees'!AN1158),"",'Employees &amp; COBRA Enrollees'!AN1158)</f>
        <v/>
      </c>
      <c r="O204" s="202" t="str">
        <f>IF(ISBLANK('Employees &amp; COBRA Enrollees'!AO1158),"",'Employees &amp; COBRA Enrollees'!AO1158)</f>
        <v/>
      </c>
      <c r="P204" s="202" t="str">
        <f>IF(ISBLANK('Employees &amp; COBRA Enrollees'!AP1158),"",'Employees &amp; COBRA Enrollees'!AP1158)</f>
        <v/>
      </c>
    </row>
    <row r="205" spans="1:16" ht="15.9" customHeight="1" thickBot="1" x14ac:dyDescent="0.3">
      <c r="A205" s="37"/>
      <c r="B205" s="193" t="str">
        <f>IF(ISBLANK('Employees &amp; COBRA Enrollees'!BR1159),"",'Employees &amp; COBRA Enrollees'!BR1159)</f>
        <v>Yes</v>
      </c>
      <c r="C205" s="194" t="str">
        <f>IF(ISBLANK('Employees &amp; COBRA Enrollees'!P1159),"",'Employees &amp; COBRA Enrollees'!P1159)</f>
        <v/>
      </c>
      <c r="D205" s="195" t="str">
        <f>IF(ISBLANK('Employees &amp; COBRA Enrollees'!Q1159),"",'Employees &amp; COBRA Enrollees'!Q1159)</f>
        <v/>
      </c>
      <c r="E205" s="196" t="str">
        <f>IF(ISBLANK('Employees &amp; COBRA Enrollees'!Y1159),"",'Employees &amp; COBRA Enrollees'!Y1159)</f>
        <v/>
      </c>
      <c r="F205" s="197" t="str">
        <f>'Employees &amp; COBRA Enrollees'!V1159&amp;" "&amp;'Employees &amp; COBRA Enrollees'!U1159</f>
        <v xml:space="preserve"> </v>
      </c>
      <c r="G205" s="198" t="str">
        <f>IF(ISBLANK('Employees &amp; COBRA Enrollees'!AQ1159),"",'Employees &amp; COBRA Enrollees'!AQ1159)</f>
        <v/>
      </c>
      <c r="H205" s="199" t="str">
        <f>IF(ISBLANK('Employees &amp; COBRA Enrollees'!Y1159),"",DATEDIF(E205,C205,"y"))</f>
        <v/>
      </c>
      <c r="I205" s="200" t="str">
        <f>IF(ISBLANK('Employees &amp; COBRA Enrollees'!S1159),"",'Employees &amp; COBRA Enrollees'!S1159)</f>
        <v/>
      </c>
      <c r="J205" s="201" t="str">
        <f>IF(ISBLANK('Employees &amp; COBRA Enrollees'!A1159),"",'Employees &amp; COBRA Enrollees'!A1159&amp;" "&amp;'Employees &amp; COBRA Enrollees'!B1159)</f>
        <v/>
      </c>
      <c r="K205" s="196" t="str">
        <f>IF(ISBLANK('Employees &amp; COBRA Enrollees'!A1159),"",'Employees &amp; COBRA Enrollees'!AC1159)</f>
        <v/>
      </c>
      <c r="L205" s="196" t="str">
        <f>IF(ISBLANK('Employees &amp; COBRA Enrollees'!Z1159),"",'Employees &amp; COBRA Enrollees'!Z1159)</f>
        <v/>
      </c>
      <c r="M205" s="202" t="str">
        <f>IF(ISBLANK('Employees &amp; COBRA Enrollees'!AM1159),"",'Employees &amp; COBRA Enrollees'!AM1159)</f>
        <v/>
      </c>
      <c r="N205" s="202" t="str">
        <f>IF(ISBLANK('Employees &amp; COBRA Enrollees'!AN1159),"",'Employees &amp; COBRA Enrollees'!AN1159)</f>
        <v/>
      </c>
      <c r="O205" s="202" t="str">
        <f>IF(ISBLANK('Employees &amp; COBRA Enrollees'!AO1159),"",'Employees &amp; COBRA Enrollees'!AO1159)</f>
        <v/>
      </c>
      <c r="P205" s="202" t="str">
        <f>IF(ISBLANK('Employees &amp; COBRA Enrollees'!AP1159),"",'Employees &amp; COBRA Enrollees'!AP1159)</f>
        <v/>
      </c>
    </row>
    <row r="206" spans="1:16" ht="15.9" customHeight="1" thickBot="1" x14ac:dyDescent="0.3">
      <c r="A206" s="37"/>
      <c r="B206" s="193" t="str">
        <f>IF(ISBLANK('Employees &amp; COBRA Enrollees'!BR1160),"",'Employees &amp; COBRA Enrollees'!BR1160)</f>
        <v>Yes</v>
      </c>
      <c r="C206" s="194" t="str">
        <f>IF(ISBLANK('Employees &amp; COBRA Enrollees'!P1160),"",'Employees &amp; COBRA Enrollees'!P1160)</f>
        <v/>
      </c>
      <c r="D206" s="195" t="str">
        <f>IF(ISBLANK('Employees &amp; COBRA Enrollees'!Q1160),"",'Employees &amp; COBRA Enrollees'!Q1160)</f>
        <v/>
      </c>
      <c r="E206" s="196" t="str">
        <f>IF(ISBLANK('Employees &amp; COBRA Enrollees'!Y1160),"",'Employees &amp; COBRA Enrollees'!Y1160)</f>
        <v/>
      </c>
      <c r="F206" s="197" t="str">
        <f>'Employees &amp; COBRA Enrollees'!V1160&amp;" "&amp;'Employees &amp; COBRA Enrollees'!U1160</f>
        <v xml:space="preserve"> </v>
      </c>
      <c r="G206" s="198" t="str">
        <f>IF(ISBLANK('Employees &amp; COBRA Enrollees'!AQ1160),"",'Employees &amp; COBRA Enrollees'!AQ1160)</f>
        <v/>
      </c>
      <c r="H206" s="199" t="str">
        <f>IF(ISBLANK('Employees &amp; COBRA Enrollees'!Y1160),"",DATEDIF(E206,C206,"y"))</f>
        <v/>
      </c>
      <c r="I206" s="200" t="str">
        <f>IF(ISBLANK('Employees &amp; COBRA Enrollees'!S1160),"",'Employees &amp; COBRA Enrollees'!S1160)</f>
        <v/>
      </c>
      <c r="J206" s="201" t="str">
        <f>IF(ISBLANK('Employees &amp; COBRA Enrollees'!A1160),"",'Employees &amp; COBRA Enrollees'!A1160&amp;" "&amp;'Employees &amp; COBRA Enrollees'!B1160)</f>
        <v/>
      </c>
      <c r="K206" s="196" t="str">
        <f>IF(ISBLANK('Employees &amp; COBRA Enrollees'!A1160),"",'Employees &amp; COBRA Enrollees'!AC1160)</f>
        <v/>
      </c>
      <c r="L206" s="196" t="str">
        <f>IF(ISBLANK('Employees &amp; COBRA Enrollees'!Z1160),"",'Employees &amp; COBRA Enrollees'!Z1160)</f>
        <v/>
      </c>
      <c r="M206" s="202" t="str">
        <f>IF(ISBLANK('Employees &amp; COBRA Enrollees'!AM1160),"",'Employees &amp; COBRA Enrollees'!AM1160)</f>
        <v/>
      </c>
      <c r="N206" s="202" t="str">
        <f>IF(ISBLANK('Employees &amp; COBRA Enrollees'!AN1160),"",'Employees &amp; COBRA Enrollees'!AN1160)</f>
        <v/>
      </c>
      <c r="O206" s="202" t="str">
        <f>IF(ISBLANK('Employees &amp; COBRA Enrollees'!AO1160),"",'Employees &amp; COBRA Enrollees'!AO1160)</f>
        <v/>
      </c>
      <c r="P206" s="202" t="str">
        <f>IF(ISBLANK('Employees &amp; COBRA Enrollees'!AP1160),"",'Employees &amp; COBRA Enrollees'!AP1160)</f>
        <v/>
      </c>
    </row>
    <row r="207" spans="1:16" ht="15.9" customHeight="1" thickBot="1" x14ac:dyDescent="0.3">
      <c r="A207" s="37"/>
      <c r="B207" s="193" t="str">
        <f>IF(ISBLANK('Employees &amp; COBRA Enrollees'!BR1161),"",'Employees &amp; COBRA Enrollees'!BR1161)</f>
        <v>Yes</v>
      </c>
      <c r="C207" s="194" t="str">
        <f>IF(ISBLANK('Employees &amp; COBRA Enrollees'!P1161),"",'Employees &amp; COBRA Enrollees'!P1161)</f>
        <v/>
      </c>
      <c r="D207" s="195" t="str">
        <f>IF(ISBLANK('Employees &amp; COBRA Enrollees'!Q1161),"",'Employees &amp; COBRA Enrollees'!Q1161)</f>
        <v/>
      </c>
      <c r="E207" s="196" t="str">
        <f>IF(ISBLANK('Employees &amp; COBRA Enrollees'!Y1161),"",'Employees &amp; COBRA Enrollees'!Y1161)</f>
        <v/>
      </c>
      <c r="F207" s="197" t="str">
        <f>'Employees &amp; COBRA Enrollees'!V1161&amp;" "&amp;'Employees &amp; COBRA Enrollees'!U1161</f>
        <v xml:space="preserve"> </v>
      </c>
      <c r="G207" s="198" t="str">
        <f>IF(ISBLANK('Employees &amp; COBRA Enrollees'!AQ1161),"",'Employees &amp; COBRA Enrollees'!AQ1161)</f>
        <v/>
      </c>
      <c r="H207" s="199" t="str">
        <f>IF(ISBLANK('Employees &amp; COBRA Enrollees'!Y1161),"",DATEDIF(E207,C207,"y"))</f>
        <v/>
      </c>
      <c r="I207" s="200" t="str">
        <f>IF(ISBLANK('Employees &amp; COBRA Enrollees'!S1161),"",'Employees &amp; COBRA Enrollees'!S1161)</f>
        <v/>
      </c>
      <c r="J207" s="201" t="str">
        <f>IF(ISBLANK('Employees &amp; COBRA Enrollees'!A1161),"",'Employees &amp; COBRA Enrollees'!A1161&amp;" "&amp;'Employees &amp; COBRA Enrollees'!B1161)</f>
        <v/>
      </c>
      <c r="K207" s="196" t="str">
        <f>IF(ISBLANK('Employees &amp; COBRA Enrollees'!A1161),"",'Employees &amp; COBRA Enrollees'!AC1161)</f>
        <v/>
      </c>
      <c r="L207" s="196" t="str">
        <f>IF(ISBLANK('Employees &amp; COBRA Enrollees'!Z1161),"",'Employees &amp; COBRA Enrollees'!Z1161)</f>
        <v/>
      </c>
      <c r="M207" s="202" t="str">
        <f>IF(ISBLANK('Employees &amp; COBRA Enrollees'!AM1161),"",'Employees &amp; COBRA Enrollees'!AM1161)</f>
        <v/>
      </c>
      <c r="N207" s="202" t="str">
        <f>IF(ISBLANK('Employees &amp; COBRA Enrollees'!AN1161),"",'Employees &amp; COBRA Enrollees'!AN1161)</f>
        <v/>
      </c>
      <c r="O207" s="202" t="str">
        <f>IF(ISBLANK('Employees &amp; COBRA Enrollees'!AO1161),"",'Employees &amp; COBRA Enrollees'!AO1161)</f>
        <v/>
      </c>
      <c r="P207" s="202" t="str">
        <f>IF(ISBLANK('Employees &amp; COBRA Enrollees'!AP1161),"",'Employees &amp; COBRA Enrollees'!AP1161)</f>
        <v/>
      </c>
    </row>
    <row r="208" spans="1:16" ht="15.9" customHeight="1" thickBot="1" x14ac:dyDescent="0.3">
      <c r="A208" s="37"/>
      <c r="B208" s="193" t="str">
        <f>IF(ISBLANK('Employees &amp; COBRA Enrollees'!BR1162),"",'Employees &amp; COBRA Enrollees'!BR1162)</f>
        <v>Yes</v>
      </c>
      <c r="C208" s="194" t="str">
        <f>IF(ISBLANK('Employees &amp; COBRA Enrollees'!P1162),"",'Employees &amp; COBRA Enrollees'!P1162)</f>
        <v/>
      </c>
      <c r="D208" s="195" t="str">
        <f>IF(ISBLANK('Employees &amp; COBRA Enrollees'!Q1162),"",'Employees &amp; COBRA Enrollees'!Q1162)</f>
        <v/>
      </c>
      <c r="E208" s="196" t="str">
        <f>IF(ISBLANK('Employees &amp; COBRA Enrollees'!Y1162),"",'Employees &amp; COBRA Enrollees'!Y1162)</f>
        <v/>
      </c>
      <c r="F208" s="197" t="str">
        <f>'Employees &amp; COBRA Enrollees'!V1162&amp;" "&amp;'Employees &amp; COBRA Enrollees'!U1162</f>
        <v xml:space="preserve"> </v>
      </c>
      <c r="G208" s="198" t="str">
        <f>IF(ISBLANK('Employees &amp; COBRA Enrollees'!AQ1162),"",'Employees &amp; COBRA Enrollees'!AQ1162)</f>
        <v/>
      </c>
      <c r="H208" s="199" t="str">
        <f>IF(ISBLANK('Employees &amp; COBRA Enrollees'!Y1162),"",DATEDIF(E208,C208,"y"))</f>
        <v/>
      </c>
      <c r="I208" s="200" t="str">
        <f>IF(ISBLANK('Employees &amp; COBRA Enrollees'!S1162),"",'Employees &amp; COBRA Enrollees'!S1162)</f>
        <v/>
      </c>
      <c r="J208" s="201" t="str">
        <f>IF(ISBLANK('Employees &amp; COBRA Enrollees'!A1162),"",'Employees &amp; COBRA Enrollees'!A1162&amp;" "&amp;'Employees &amp; COBRA Enrollees'!B1162)</f>
        <v/>
      </c>
      <c r="K208" s="196" t="str">
        <f>IF(ISBLANK('Employees &amp; COBRA Enrollees'!A1162),"",'Employees &amp; COBRA Enrollees'!AC1162)</f>
        <v/>
      </c>
      <c r="L208" s="196" t="str">
        <f>IF(ISBLANK('Employees &amp; COBRA Enrollees'!Z1162),"",'Employees &amp; COBRA Enrollees'!Z1162)</f>
        <v/>
      </c>
      <c r="M208" s="202" t="str">
        <f>IF(ISBLANK('Employees &amp; COBRA Enrollees'!AM1162),"",'Employees &amp; COBRA Enrollees'!AM1162)</f>
        <v/>
      </c>
      <c r="N208" s="202" t="str">
        <f>IF(ISBLANK('Employees &amp; COBRA Enrollees'!AN1162),"",'Employees &amp; COBRA Enrollees'!AN1162)</f>
        <v/>
      </c>
      <c r="O208" s="202" t="str">
        <f>IF(ISBLANK('Employees &amp; COBRA Enrollees'!AO1162),"",'Employees &amp; COBRA Enrollees'!AO1162)</f>
        <v/>
      </c>
      <c r="P208" s="202" t="str">
        <f>IF(ISBLANK('Employees &amp; COBRA Enrollees'!AP1162),"",'Employees &amp; COBRA Enrollees'!AP1162)</f>
        <v/>
      </c>
    </row>
    <row r="209" spans="1:16" ht="15.9" customHeight="1" thickBot="1" x14ac:dyDescent="0.3">
      <c r="A209" s="37"/>
      <c r="B209" s="193" t="str">
        <f>IF(ISBLANK('Employees &amp; COBRA Enrollees'!BR1163),"",'Employees &amp; COBRA Enrollees'!BR1163)</f>
        <v>Yes</v>
      </c>
      <c r="C209" s="194" t="str">
        <f>IF(ISBLANK('Employees &amp; COBRA Enrollees'!P1163),"",'Employees &amp; COBRA Enrollees'!P1163)</f>
        <v/>
      </c>
      <c r="D209" s="195" t="str">
        <f>IF(ISBLANK('Employees &amp; COBRA Enrollees'!Q1163),"",'Employees &amp; COBRA Enrollees'!Q1163)</f>
        <v/>
      </c>
      <c r="E209" s="196" t="str">
        <f>IF(ISBLANK('Employees &amp; COBRA Enrollees'!Y1163),"",'Employees &amp; COBRA Enrollees'!Y1163)</f>
        <v/>
      </c>
      <c r="F209" s="197" t="str">
        <f>'Employees &amp; COBRA Enrollees'!V1163&amp;" "&amp;'Employees &amp; COBRA Enrollees'!U1163</f>
        <v xml:space="preserve"> </v>
      </c>
      <c r="G209" s="198" t="str">
        <f>IF(ISBLANK('Employees &amp; COBRA Enrollees'!AQ1163),"",'Employees &amp; COBRA Enrollees'!AQ1163)</f>
        <v/>
      </c>
      <c r="H209" s="199" t="str">
        <f>IF(ISBLANK('Employees &amp; COBRA Enrollees'!Y1163),"",DATEDIF(E209,C209,"y"))</f>
        <v/>
      </c>
      <c r="I209" s="200" t="str">
        <f>IF(ISBLANK('Employees &amp; COBRA Enrollees'!S1163),"",'Employees &amp; COBRA Enrollees'!S1163)</f>
        <v/>
      </c>
      <c r="J209" s="201" t="str">
        <f>IF(ISBLANK('Employees &amp; COBRA Enrollees'!A1163),"",'Employees &amp; COBRA Enrollees'!A1163&amp;" "&amp;'Employees &amp; COBRA Enrollees'!B1163)</f>
        <v/>
      </c>
      <c r="K209" s="196" t="str">
        <f>IF(ISBLANK('Employees &amp; COBRA Enrollees'!A1163),"",'Employees &amp; COBRA Enrollees'!AC1163)</f>
        <v/>
      </c>
      <c r="L209" s="196" t="str">
        <f>IF(ISBLANK('Employees &amp; COBRA Enrollees'!Z1163),"",'Employees &amp; COBRA Enrollees'!Z1163)</f>
        <v/>
      </c>
      <c r="M209" s="202" t="str">
        <f>IF(ISBLANK('Employees &amp; COBRA Enrollees'!AM1163),"",'Employees &amp; COBRA Enrollees'!AM1163)</f>
        <v/>
      </c>
      <c r="N209" s="202" t="str">
        <f>IF(ISBLANK('Employees &amp; COBRA Enrollees'!AN1163),"",'Employees &amp; COBRA Enrollees'!AN1163)</f>
        <v/>
      </c>
      <c r="O209" s="202" t="str">
        <f>IF(ISBLANK('Employees &amp; COBRA Enrollees'!AO1163),"",'Employees &amp; COBRA Enrollees'!AO1163)</f>
        <v/>
      </c>
      <c r="P209" s="202" t="str">
        <f>IF(ISBLANK('Employees &amp; COBRA Enrollees'!AP1163),"",'Employees &amp; COBRA Enrollees'!AP1163)</f>
        <v/>
      </c>
    </row>
    <row r="210" spans="1:16" ht="15.9" customHeight="1" thickBot="1" x14ac:dyDescent="0.3">
      <c r="A210" s="37"/>
      <c r="B210" s="193" t="str">
        <f>IF(ISBLANK('Employees &amp; COBRA Enrollees'!BR1302),"",'Employees &amp; COBRA Enrollees'!BR1302)</f>
        <v>Yes</v>
      </c>
      <c r="C210" s="194" t="str">
        <f>IF(ISBLANK('Employees &amp; COBRA Enrollees'!P1302),"",'Employees &amp; COBRA Enrollees'!P1302)</f>
        <v/>
      </c>
      <c r="D210" s="195" t="str">
        <f>IF(ISBLANK('Employees &amp; COBRA Enrollees'!Q1302),"",'Employees &amp; COBRA Enrollees'!Q1302)</f>
        <v/>
      </c>
      <c r="E210" s="196" t="str">
        <f>IF(ISBLANK('Employees &amp; COBRA Enrollees'!Y1302),"",'Employees &amp; COBRA Enrollees'!Y1302)</f>
        <v/>
      </c>
      <c r="F210" s="197" t="str">
        <f>'Employees &amp; COBRA Enrollees'!V1302&amp;" "&amp;'Employees &amp; COBRA Enrollees'!U1302</f>
        <v xml:space="preserve"> </v>
      </c>
      <c r="G210" s="198" t="str">
        <f>IF(ISBLANK('Employees &amp; COBRA Enrollees'!AQ1302),"",'Employees &amp; COBRA Enrollees'!AQ1302)</f>
        <v/>
      </c>
      <c r="H210" s="199" t="str">
        <f>IF(ISBLANK('Employees &amp; COBRA Enrollees'!Y1302),"",DATEDIF(E210,C210,"y"))</f>
        <v/>
      </c>
      <c r="I210" s="200" t="str">
        <f>IF(ISBLANK('Employees &amp; COBRA Enrollees'!S1302),"",'Employees &amp; COBRA Enrollees'!S1302)</f>
        <v/>
      </c>
      <c r="J210" s="201" t="str">
        <f>IF(ISBLANK('Employees &amp; COBRA Enrollees'!A1302),"",'Employees &amp; COBRA Enrollees'!A1302&amp;" "&amp;'Employees &amp; COBRA Enrollees'!B1302)</f>
        <v/>
      </c>
      <c r="K210" s="196" t="str">
        <f>IF(ISBLANK('Employees &amp; COBRA Enrollees'!A1302),"",'Employees &amp; COBRA Enrollees'!AC1302)</f>
        <v/>
      </c>
      <c r="L210" s="196" t="str">
        <f>IF(ISBLANK('Employees &amp; COBRA Enrollees'!Z1302),"",'Employees &amp; COBRA Enrollees'!Z1302)</f>
        <v/>
      </c>
      <c r="M210" s="202" t="str">
        <f>IF(ISBLANK('Employees &amp; COBRA Enrollees'!AM1302),"",'Employees &amp; COBRA Enrollees'!AM1302)</f>
        <v/>
      </c>
      <c r="N210" s="202" t="str">
        <f>IF(ISBLANK('Employees &amp; COBRA Enrollees'!AN1302),"",'Employees &amp; COBRA Enrollees'!AN1302)</f>
        <v/>
      </c>
      <c r="O210" s="202" t="str">
        <f>IF(ISBLANK('Employees &amp; COBRA Enrollees'!AO1302),"",'Employees &amp; COBRA Enrollees'!AO1302)</f>
        <v/>
      </c>
      <c r="P210" s="202" t="str">
        <f>IF(ISBLANK('Employees &amp; COBRA Enrollees'!AP1302),"",'Employees &amp; COBRA Enrollees'!AP1302)</f>
        <v/>
      </c>
    </row>
    <row r="211" spans="1:16" ht="15.9" customHeight="1" thickBot="1" x14ac:dyDescent="0.3">
      <c r="A211" s="37"/>
      <c r="B211" s="193" t="str">
        <f>IF(ISBLANK('Employees &amp; COBRA Enrollees'!BR1303),"",'Employees &amp; COBRA Enrollees'!BR1303)</f>
        <v>Yes</v>
      </c>
      <c r="C211" s="194" t="str">
        <f>IF(ISBLANK('Employees &amp; COBRA Enrollees'!P1303),"",'Employees &amp; COBRA Enrollees'!P1303)</f>
        <v/>
      </c>
      <c r="D211" s="195" t="str">
        <f>IF(ISBLANK('Employees &amp; COBRA Enrollees'!Q1303),"",'Employees &amp; COBRA Enrollees'!Q1303)</f>
        <v/>
      </c>
      <c r="E211" s="196" t="str">
        <f>IF(ISBLANK('Employees &amp; COBRA Enrollees'!Y1303),"",'Employees &amp; COBRA Enrollees'!Y1303)</f>
        <v/>
      </c>
      <c r="F211" s="197" t="str">
        <f>'Employees &amp; COBRA Enrollees'!V1303&amp;" "&amp;'Employees &amp; COBRA Enrollees'!U1303</f>
        <v xml:space="preserve"> </v>
      </c>
      <c r="G211" s="198" t="str">
        <f>IF(ISBLANK('Employees &amp; COBRA Enrollees'!AQ1303),"",'Employees &amp; COBRA Enrollees'!AQ1303)</f>
        <v/>
      </c>
      <c r="H211" s="199" t="str">
        <f>IF(ISBLANK('Employees &amp; COBRA Enrollees'!Y1303),"",DATEDIF(E211,C211,"y"))</f>
        <v/>
      </c>
      <c r="I211" s="200" t="str">
        <f>IF(ISBLANK('Employees &amp; COBRA Enrollees'!S1303),"",'Employees &amp; COBRA Enrollees'!S1303)</f>
        <v/>
      </c>
      <c r="J211" s="201" t="str">
        <f>IF(ISBLANK('Employees &amp; COBRA Enrollees'!A1303),"",'Employees &amp; COBRA Enrollees'!A1303&amp;" "&amp;'Employees &amp; COBRA Enrollees'!B1303)</f>
        <v/>
      </c>
      <c r="K211" s="196" t="str">
        <f>IF(ISBLANK('Employees &amp; COBRA Enrollees'!A1303),"",'Employees &amp; COBRA Enrollees'!AC1303)</f>
        <v/>
      </c>
      <c r="L211" s="196" t="str">
        <f>IF(ISBLANK('Employees &amp; COBRA Enrollees'!Z1303),"",'Employees &amp; COBRA Enrollees'!Z1303)</f>
        <v/>
      </c>
      <c r="M211" s="202" t="str">
        <f>IF(ISBLANK('Employees &amp; COBRA Enrollees'!AM1303),"",'Employees &amp; COBRA Enrollees'!AM1303)</f>
        <v/>
      </c>
      <c r="N211" s="202" t="str">
        <f>IF(ISBLANK('Employees &amp; COBRA Enrollees'!AN1303),"",'Employees &amp; COBRA Enrollees'!AN1303)</f>
        <v/>
      </c>
      <c r="O211" s="202" t="str">
        <f>IF(ISBLANK('Employees &amp; COBRA Enrollees'!AO1303),"",'Employees &amp; COBRA Enrollees'!AO1303)</f>
        <v/>
      </c>
      <c r="P211" s="202" t="str">
        <f>IF(ISBLANK('Employees &amp; COBRA Enrollees'!AP1303),"",'Employees &amp; COBRA Enrollees'!AP1303)</f>
        <v/>
      </c>
    </row>
    <row r="212" spans="1:16" ht="15.9" customHeight="1" thickBot="1" x14ac:dyDescent="0.3">
      <c r="A212" s="37"/>
      <c r="B212" s="193" t="str">
        <f>IF(ISBLANK('Employees &amp; COBRA Enrollees'!BR1304),"",'Employees &amp; COBRA Enrollees'!BR1304)</f>
        <v>Yes</v>
      </c>
      <c r="C212" s="194" t="str">
        <f>IF(ISBLANK('Employees &amp; COBRA Enrollees'!P1304),"",'Employees &amp; COBRA Enrollees'!P1304)</f>
        <v/>
      </c>
      <c r="D212" s="195" t="str">
        <f>IF(ISBLANK('Employees &amp; COBRA Enrollees'!Q1304),"",'Employees &amp; COBRA Enrollees'!Q1304)</f>
        <v/>
      </c>
      <c r="E212" s="196" t="str">
        <f>IF(ISBLANK('Employees &amp; COBRA Enrollees'!Y1304),"",'Employees &amp; COBRA Enrollees'!Y1304)</f>
        <v/>
      </c>
      <c r="F212" s="197" t="str">
        <f>'Employees &amp; COBRA Enrollees'!V1304&amp;" "&amp;'Employees &amp; COBRA Enrollees'!U1304</f>
        <v xml:space="preserve"> </v>
      </c>
      <c r="G212" s="198" t="str">
        <f>IF(ISBLANK('Employees &amp; COBRA Enrollees'!AQ1304),"",'Employees &amp; COBRA Enrollees'!AQ1304)</f>
        <v/>
      </c>
      <c r="H212" s="199" t="str">
        <f>IF(ISBLANK('Employees &amp; COBRA Enrollees'!Y1304),"",DATEDIF(E212,C212,"y"))</f>
        <v/>
      </c>
      <c r="I212" s="200" t="str">
        <f>IF(ISBLANK('Employees &amp; COBRA Enrollees'!S1304),"",'Employees &amp; COBRA Enrollees'!S1304)</f>
        <v/>
      </c>
      <c r="J212" s="201" t="str">
        <f>IF(ISBLANK('Employees &amp; COBRA Enrollees'!A1304),"",'Employees &amp; COBRA Enrollees'!A1304&amp;" "&amp;'Employees &amp; COBRA Enrollees'!B1304)</f>
        <v/>
      </c>
      <c r="K212" s="196" t="str">
        <f>IF(ISBLANK('Employees &amp; COBRA Enrollees'!A1304),"",'Employees &amp; COBRA Enrollees'!AC1304)</f>
        <v/>
      </c>
      <c r="L212" s="196" t="str">
        <f>IF(ISBLANK('Employees &amp; COBRA Enrollees'!Z1304),"",'Employees &amp; COBRA Enrollees'!Z1304)</f>
        <v/>
      </c>
      <c r="M212" s="202" t="str">
        <f>IF(ISBLANK('Employees &amp; COBRA Enrollees'!AM1304),"",'Employees &amp; COBRA Enrollees'!AM1304)</f>
        <v/>
      </c>
      <c r="N212" s="202" t="str">
        <f>IF(ISBLANK('Employees &amp; COBRA Enrollees'!AN1304),"",'Employees &amp; COBRA Enrollees'!AN1304)</f>
        <v/>
      </c>
      <c r="O212" s="202" t="str">
        <f>IF(ISBLANK('Employees &amp; COBRA Enrollees'!AO1304),"",'Employees &amp; COBRA Enrollees'!AO1304)</f>
        <v/>
      </c>
      <c r="P212" s="202" t="str">
        <f>IF(ISBLANK('Employees &amp; COBRA Enrollees'!AP1304),"",'Employees &amp; COBRA Enrollees'!AP1304)</f>
        <v/>
      </c>
    </row>
    <row r="213" spans="1:16" ht="15.9" customHeight="1" thickBot="1" x14ac:dyDescent="0.3">
      <c r="A213" s="37"/>
      <c r="B213" s="193" t="str">
        <f>IF(ISBLANK('Employees &amp; COBRA Enrollees'!BR1305),"",'Employees &amp; COBRA Enrollees'!BR1305)</f>
        <v>Yes</v>
      </c>
      <c r="C213" s="194" t="str">
        <f>IF(ISBLANK('Employees &amp; COBRA Enrollees'!P1305),"",'Employees &amp; COBRA Enrollees'!P1305)</f>
        <v/>
      </c>
      <c r="D213" s="195" t="str">
        <f>IF(ISBLANK('Employees &amp; COBRA Enrollees'!Q1305),"",'Employees &amp; COBRA Enrollees'!Q1305)</f>
        <v/>
      </c>
      <c r="E213" s="196" t="str">
        <f>IF(ISBLANK('Employees &amp; COBRA Enrollees'!Y1305),"",'Employees &amp; COBRA Enrollees'!Y1305)</f>
        <v/>
      </c>
      <c r="F213" s="197" t="str">
        <f>'Employees &amp; COBRA Enrollees'!V1305&amp;" "&amp;'Employees &amp; COBRA Enrollees'!U1305</f>
        <v xml:space="preserve"> </v>
      </c>
      <c r="G213" s="198" t="str">
        <f>IF(ISBLANK('Employees &amp; COBRA Enrollees'!AQ1305),"",'Employees &amp; COBRA Enrollees'!AQ1305)</f>
        <v/>
      </c>
      <c r="H213" s="199" t="str">
        <f>IF(ISBLANK('Employees &amp; COBRA Enrollees'!Y1305),"",DATEDIF(E213,C213,"y"))</f>
        <v/>
      </c>
      <c r="I213" s="200" t="str">
        <f>IF(ISBLANK('Employees &amp; COBRA Enrollees'!S1305),"",'Employees &amp; COBRA Enrollees'!S1305)</f>
        <v/>
      </c>
      <c r="J213" s="201" t="str">
        <f>IF(ISBLANK('Employees &amp; COBRA Enrollees'!A1305),"",'Employees &amp; COBRA Enrollees'!A1305&amp;" "&amp;'Employees &amp; COBRA Enrollees'!B1305)</f>
        <v/>
      </c>
      <c r="K213" s="196" t="str">
        <f>IF(ISBLANK('Employees &amp; COBRA Enrollees'!A1305),"",'Employees &amp; COBRA Enrollees'!AC1305)</f>
        <v/>
      </c>
      <c r="L213" s="196" t="str">
        <f>IF(ISBLANK('Employees &amp; COBRA Enrollees'!Z1305),"",'Employees &amp; COBRA Enrollees'!Z1305)</f>
        <v/>
      </c>
      <c r="M213" s="202" t="str">
        <f>IF(ISBLANK('Employees &amp; COBRA Enrollees'!AM1305),"",'Employees &amp; COBRA Enrollees'!AM1305)</f>
        <v/>
      </c>
      <c r="N213" s="202" t="str">
        <f>IF(ISBLANK('Employees &amp; COBRA Enrollees'!AN1305),"",'Employees &amp; COBRA Enrollees'!AN1305)</f>
        <v/>
      </c>
      <c r="O213" s="202" t="str">
        <f>IF(ISBLANK('Employees &amp; COBRA Enrollees'!AO1305),"",'Employees &amp; COBRA Enrollees'!AO1305)</f>
        <v/>
      </c>
      <c r="P213" s="202" t="str">
        <f>IF(ISBLANK('Employees &amp; COBRA Enrollees'!AP1305),"",'Employees &amp; COBRA Enrollees'!AP1305)</f>
        <v/>
      </c>
    </row>
    <row r="214" spans="1:16" ht="15.9" customHeight="1" thickBot="1" x14ac:dyDescent="0.3">
      <c r="A214" s="37"/>
      <c r="B214" s="193" t="str">
        <f>IF(ISBLANK('Employees &amp; COBRA Enrollees'!BR1306),"",'Employees &amp; COBRA Enrollees'!BR1306)</f>
        <v>Yes</v>
      </c>
      <c r="C214" s="194" t="str">
        <f>IF(ISBLANK('Employees &amp; COBRA Enrollees'!P1306),"",'Employees &amp; COBRA Enrollees'!P1306)</f>
        <v/>
      </c>
      <c r="D214" s="195" t="str">
        <f>IF(ISBLANK('Employees &amp; COBRA Enrollees'!Q1306),"",'Employees &amp; COBRA Enrollees'!Q1306)</f>
        <v/>
      </c>
      <c r="E214" s="196" t="str">
        <f>IF(ISBLANK('Employees &amp; COBRA Enrollees'!Y1306),"",'Employees &amp; COBRA Enrollees'!Y1306)</f>
        <v/>
      </c>
      <c r="F214" s="197" t="str">
        <f>'Employees &amp; COBRA Enrollees'!V1306&amp;" "&amp;'Employees &amp; COBRA Enrollees'!U1306</f>
        <v xml:space="preserve"> </v>
      </c>
      <c r="G214" s="198" t="str">
        <f>IF(ISBLANK('Employees &amp; COBRA Enrollees'!AQ1306),"",'Employees &amp; COBRA Enrollees'!AQ1306)</f>
        <v/>
      </c>
      <c r="H214" s="199" t="str">
        <f>IF(ISBLANK('Employees &amp; COBRA Enrollees'!Y1306),"",DATEDIF(E214,C214,"y"))</f>
        <v/>
      </c>
      <c r="I214" s="200" t="str">
        <f>IF(ISBLANK('Employees &amp; COBRA Enrollees'!S1306),"",'Employees &amp; COBRA Enrollees'!S1306)</f>
        <v/>
      </c>
      <c r="J214" s="201" t="str">
        <f>IF(ISBLANK('Employees &amp; COBRA Enrollees'!A1306),"",'Employees &amp; COBRA Enrollees'!A1306&amp;" "&amp;'Employees &amp; COBRA Enrollees'!B1306)</f>
        <v/>
      </c>
      <c r="K214" s="196" t="str">
        <f>IF(ISBLANK('Employees &amp; COBRA Enrollees'!A1306),"",'Employees &amp; COBRA Enrollees'!AC1306)</f>
        <v/>
      </c>
      <c r="L214" s="196" t="str">
        <f>IF(ISBLANK('Employees &amp; COBRA Enrollees'!Z1306),"",'Employees &amp; COBRA Enrollees'!Z1306)</f>
        <v/>
      </c>
      <c r="M214" s="202" t="str">
        <f>IF(ISBLANK('Employees &amp; COBRA Enrollees'!AM1306),"",'Employees &amp; COBRA Enrollees'!AM1306)</f>
        <v/>
      </c>
      <c r="N214" s="202" t="str">
        <f>IF(ISBLANK('Employees &amp; COBRA Enrollees'!AN1306),"",'Employees &amp; COBRA Enrollees'!AN1306)</f>
        <v/>
      </c>
      <c r="O214" s="202" t="str">
        <f>IF(ISBLANK('Employees &amp; COBRA Enrollees'!AO1306),"",'Employees &amp; COBRA Enrollees'!AO1306)</f>
        <v/>
      </c>
      <c r="P214" s="202" t="str">
        <f>IF(ISBLANK('Employees &amp; COBRA Enrollees'!AP1306),"",'Employees &amp; COBRA Enrollees'!AP1306)</f>
        <v/>
      </c>
    </row>
    <row r="215" spans="1:16" ht="15.9" customHeight="1" thickBot="1" x14ac:dyDescent="0.3">
      <c r="A215" s="37"/>
      <c r="B215" s="193" t="str">
        <f>IF(ISBLANK('Employees &amp; COBRA Enrollees'!BR1307),"",'Employees &amp; COBRA Enrollees'!BR1307)</f>
        <v>Yes</v>
      </c>
      <c r="C215" s="194" t="str">
        <f>IF(ISBLANK('Employees &amp; COBRA Enrollees'!P1307),"",'Employees &amp; COBRA Enrollees'!P1307)</f>
        <v/>
      </c>
      <c r="D215" s="195" t="str">
        <f>IF(ISBLANK('Employees &amp; COBRA Enrollees'!Q1307),"",'Employees &amp; COBRA Enrollees'!Q1307)</f>
        <v/>
      </c>
      <c r="E215" s="196" t="str">
        <f>IF(ISBLANK('Employees &amp; COBRA Enrollees'!Y1307),"",'Employees &amp; COBRA Enrollees'!Y1307)</f>
        <v/>
      </c>
      <c r="F215" s="197" t="str">
        <f>'Employees &amp; COBRA Enrollees'!V1307&amp;" "&amp;'Employees &amp; COBRA Enrollees'!U1307</f>
        <v xml:space="preserve"> </v>
      </c>
      <c r="G215" s="198" t="str">
        <f>IF(ISBLANK('Employees &amp; COBRA Enrollees'!AQ1307),"",'Employees &amp; COBRA Enrollees'!AQ1307)</f>
        <v/>
      </c>
      <c r="H215" s="199" t="str">
        <f>IF(ISBLANK('Employees &amp; COBRA Enrollees'!Y1307),"",DATEDIF(E215,C215,"y"))</f>
        <v/>
      </c>
      <c r="I215" s="200" t="str">
        <f>IF(ISBLANK('Employees &amp; COBRA Enrollees'!S1307),"",'Employees &amp; COBRA Enrollees'!S1307)</f>
        <v/>
      </c>
      <c r="J215" s="201" t="str">
        <f>IF(ISBLANK('Employees &amp; COBRA Enrollees'!A1307),"",'Employees &amp; COBRA Enrollees'!A1307&amp;" "&amp;'Employees &amp; COBRA Enrollees'!B1307)</f>
        <v/>
      </c>
      <c r="K215" s="196" t="str">
        <f>IF(ISBLANK('Employees &amp; COBRA Enrollees'!A1307),"",'Employees &amp; COBRA Enrollees'!AC1307)</f>
        <v/>
      </c>
      <c r="L215" s="196" t="str">
        <f>IF(ISBLANK('Employees &amp; COBRA Enrollees'!Z1307),"",'Employees &amp; COBRA Enrollees'!Z1307)</f>
        <v/>
      </c>
      <c r="M215" s="202" t="str">
        <f>IF(ISBLANK('Employees &amp; COBRA Enrollees'!AM1307),"",'Employees &amp; COBRA Enrollees'!AM1307)</f>
        <v/>
      </c>
      <c r="N215" s="202" t="str">
        <f>IF(ISBLANK('Employees &amp; COBRA Enrollees'!AN1307),"",'Employees &amp; COBRA Enrollees'!AN1307)</f>
        <v/>
      </c>
      <c r="O215" s="202" t="str">
        <f>IF(ISBLANK('Employees &amp; COBRA Enrollees'!AO1307),"",'Employees &amp; COBRA Enrollees'!AO1307)</f>
        <v/>
      </c>
      <c r="P215" s="202" t="str">
        <f>IF(ISBLANK('Employees &amp; COBRA Enrollees'!AP1307),"",'Employees &amp; COBRA Enrollees'!AP1307)</f>
        <v/>
      </c>
    </row>
    <row r="216" spans="1:16" ht="15.9" customHeight="1" thickBot="1" x14ac:dyDescent="0.3">
      <c r="A216" s="37"/>
      <c r="B216" s="193" t="str">
        <f>IF(ISBLANK('Employees &amp; COBRA Enrollees'!BR1308),"",'Employees &amp; COBRA Enrollees'!BR1308)</f>
        <v>Yes</v>
      </c>
      <c r="C216" s="194" t="str">
        <f>IF(ISBLANK('Employees &amp; COBRA Enrollees'!P1308),"",'Employees &amp; COBRA Enrollees'!P1308)</f>
        <v/>
      </c>
      <c r="D216" s="195" t="str">
        <f>IF(ISBLANK('Employees &amp; COBRA Enrollees'!Q1308),"",'Employees &amp; COBRA Enrollees'!Q1308)</f>
        <v/>
      </c>
      <c r="E216" s="196" t="str">
        <f>IF(ISBLANK('Employees &amp; COBRA Enrollees'!Y1308),"",'Employees &amp; COBRA Enrollees'!Y1308)</f>
        <v/>
      </c>
      <c r="F216" s="197" t="str">
        <f>'Employees &amp; COBRA Enrollees'!V1308&amp;" "&amp;'Employees &amp; COBRA Enrollees'!U1308</f>
        <v xml:space="preserve"> </v>
      </c>
      <c r="G216" s="198" t="str">
        <f>IF(ISBLANK('Employees &amp; COBRA Enrollees'!AQ1308),"",'Employees &amp; COBRA Enrollees'!AQ1308)</f>
        <v/>
      </c>
      <c r="H216" s="199" t="str">
        <f>IF(ISBLANK('Employees &amp; COBRA Enrollees'!Y1308),"",DATEDIF(E216,C216,"y"))</f>
        <v/>
      </c>
      <c r="I216" s="200" t="str">
        <f>IF(ISBLANK('Employees &amp; COBRA Enrollees'!S1308),"",'Employees &amp; COBRA Enrollees'!S1308)</f>
        <v/>
      </c>
      <c r="J216" s="201" t="str">
        <f>IF(ISBLANK('Employees &amp; COBRA Enrollees'!A1308),"",'Employees &amp; COBRA Enrollees'!A1308&amp;" "&amp;'Employees &amp; COBRA Enrollees'!B1308)</f>
        <v/>
      </c>
      <c r="K216" s="196" t="str">
        <f>IF(ISBLANK('Employees &amp; COBRA Enrollees'!A1308),"",'Employees &amp; COBRA Enrollees'!AC1308)</f>
        <v/>
      </c>
      <c r="L216" s="196" t="str">
        <f>IF(ISBLANK('Employees &amp; COBRA Enrollees'!Z1308),"",'Employees &amp; COBRA Enrollees'!Z1308)</f>
        <v/>
      </c>
      <c r="M216" s="202" t="str">
        <f>IF(ISBLANK('Employees &amp; COBRA Enrollees'!AM1308),"",'Employees &amp; COBRA Enrollees'!AM1308)</f>
        <v/>
      </c>
      <c r="N216" s="202" t="str">
        <f>IF(ISBLANK('Employees &amp; COBRA Enrollees'!AN1308),"",'Employees &amp; COBRA Enrollees'!AN1308)</f>
        <v/>
      </c>
      <c r="O216" s="202" t="str">
        <f>IF(ISBLANK('Employees &amp; COBRA Enrollees'!AO1308),"",'Employees &amp; COBRA Enrollees'!AO1308)</f>
        <v/>
      </c>
      <c r="P216" s="202" t="str">
        <f>IF(ISBLANK('Employees &amp; COBRA Enrollees'!AP1308),"",'Employees &amp; COBRA Enrollees'!AP1308)</f>
        <v/>
      </c>
    </row>
    <row r="217" spans="1:16" ht="15.9" customHeight="1" thickBot="1" x14ac:dyDescent="0.3">
      <c r="A217" s="37"/>
      <c r="B217" s="193" t="str">
        <f>IF(ISBLANK('Employees &amp; COBRA Enrollees'!BR1309),"",'Employees &amp; COBRA Enrollees'!BR1309)</f>
        <v>Yes</v>
      </c>
      <c r="C217" s="194" t="str">
        <f>IF(ISBLANK('Employees &amp; COBRA Enrollees'!P1309),"",'Employees &amp; COBRA Enrollees'!P1309)</f>
        <v/>
      </c>
      <c r="D217" s="195" t="str">
        <f>IF(ISBLANK('Employees &amp; COBRA Enrollees'!Q1309),"",'Employees &amp; COBRA Enrollees'!Q1309)</f>
        <v/>
      </c>
      <c r="E217" s="196" t="str">
        <f>IF(ISBLANK('Employees &amp; COBRA Enrollees'!Y1309),"",'Employees &amp; COBRA Enrollees'!Y1309)</f>
        <v/>
      </c>
      <c r="F217" s="197" t="str">
        <f>'Employees &amp; COBRA Enrollees'!V1309&amp;" "&amp;'Employees &amp; COBRA Enrollees'!U1309</f>
        <v xml:space="preserve"> </v>
      </c>
      <c r="G217" s="198" t="str">
        <f>IF(ISBLANK('Employees &amp; COBRA Enrollees'!AQ1309),"",'Employees &amp; COBRA Enrollees'!AQ1309)</f>
        <v/>
      </c>
      <c r="H217" s="199" t="str">
        <f>IF(ISBLANK('Employees &amp; COBRA Enrollees'!Y1309),"",DATEDIF(E217,C217,"y"))</f>
        <v/>
      </c>
      <c r="I217" s="200" t="str">
        <f>IF(ISBLANK('Employees &amp; COBRA Enrollees'!S1309),"",'Employees &amp; COBRA Enrollees'!S1309)</f>
        <v/>
      </c>
      <c r="J217" s="201" t="str">
        <f>IF(ISBLANK('Employees &amp; COBRA Enrollees'!A1309),"",'Employees &amp; COBRA Enrollees'!A1309&amp;" "&amp;'Employees &amp; COBRA Enrollees'!B1309)</f>
        <v/>
      </c>
      <c r="K217" s="196" t="str">
        <f>IF(ISBLANK('Employees &amp; COBRA Enrollees'!A1309),"",'Employees &amp; COBRA Enrollees'!AC1309)</f>
        <v/>
      </c>
      <c r="L217" s="196" t="str">
        <f>IF(ISBLANK('Employees &amp; COBRA Enrollees'!Z1309),"",'Employees &amp; COBRA Enrollees'!Z1309)</f>
        <v/>
      </c>
      <c r="M217" s="202" t="str">
        <f>IF(ISBLANK('Employees &amp; COBRA Enrollees'!AM1309),"",'Employees &amp; COBRA Enrollees'!AM1309)</f>
        <v/>
      </c>
      <c r="N217" s="202" t="str">
        <f>IF(ISBLANK('Employees &amp; COBRA Enrollees'!AN1309),"",'Employees &amp; COBRA Enrollees'!AN1309)</f>
        <v/>
      </c>
      <c r="O217" s="202" t="str">
        <f>IF(ISBLANK('Employees &amp; COBRA Enrollees'!AO1309),"",'Employees &amp; COBRA Enrollees'!AO1309)</f>
        <v/>
      </c>
      <c r="P217" s="202" t="str">
        <f>IF(ISBLANK('Employees &amp; COBRA Enrollees'!AP1309),"",'Employees &amp; COBRA Enrollees'!AP1309)</f>
        <v/>
      </c>
    </row>
    <row r="218" spans="1:16" ht="15.9" customHeight="1" thickBot="1" x14ac:dyDescent="0.3">
      <c r="A218" s="37"/>
      <c r="B218" s="193" t="str">
        <f>IF(ISBLANK('Employees &amp; COBRA Enrollees'!BR1310),"",'Employees &amp; COBRA Enrollees'!BR1310)</f>
        <v>Yes</v>
      </c>
      <c r="C218" s="194" t="str">
        <f>IF(ISBLANK('Employees &amp; COBRA Enrollees'!P1310),"",'Employees &amp; COBRA Enrollees'!P1310)</f>
        <v/>
      </c>
      <c r="D218" s="195" t="str">
        <f>IF(ISBLANK('Employees &amp; COBRA Enrollees'!Q1310),"",'Employees &amp; COBRA Enrollees'!Q1310)</f>
        <v/>
      </c>
      <c r="E218" s="196" t="str">
        <f>IF(ISBLANK('Employees &amp; COBRA Enrollees'!Y1310),"",'Employees &amp; COBRA Enrollees'!Y1310)</f>
        <v/>
      </c>
      <c r="F218" s="197" t="str">
        <f>'Employees &amp; COBRA Enrollees'!V1310&amp;" "&amp;'Employees &amp; COBRA Enrollees'!U1310</f>
        <v xml:space="preserve"> </v>
      </c>
      <c r="G218" s="198" t="str">
        <f>IF(ISBLANK('Employees &amp; COBRA Enrollees'!AQ1310),"",'Employees &amp; COBRA Enrollees'!AQ1310)</f>
        <v/>
      </c>
      <c r="H218" s="199" t="str">
        <f>IF(ISBLANK('Employees &amp; COBRA Enrollees'!Y1310),"",DATEDIF(E218,C218,"y"))</f>
        <v/>
      </c>
      <c r="I218" s="200" t="str">
        <f>IF(ISBLANK('Employees &amp; COBRA Enrollees'!S1310),"",'Employees &amp; COBRA Enrollees'!S1310)</f>
        <v/>
      </c>
      <c r="J218" s="201" t="str">
        <f>IF(ISBLANK('Employees &amp; COBRA Enrollees'!A1310),"",'Employees &amp; COBRA Enrollees'!A1310&amp;" "&amp;'Employees &amp; COBRA Enrollees'!B1310)</f>
        <v/>
      </c>
      <c r="K218" s="196" t="str">
        <f>IF(ISBLANK('Employees &amp; COBRA Enrollees'!A1310),"",'Employees &amp; COBRA Enrollees'!AC1310)</f>
        <v/>
      </c>
      <c r="L218" s="196" t="str">
        <f>IF(ISBLANK('Employees &amp; COBRA Enrollees'!Z1310),"",'Employees &amp; COBRA Enrollees'!Z1310)</f>
        <v/>
      </c>
      <c r="M218" s="202" t="str">
        <f>IF(ISBLANK('Employees &amp; COBRA Enrollees'!AM1310),"",'Employees &amp; COBRA Enrollees'!AM1310)</f>
        <v/>
      </c>
      <c r="N218" s="202" t="str">
        <f>IF(ISBLANK('Employees &amp; COBRA Enrollees'!AN1310),"",'Employees &amp; COBRA Enrollees'!AN1310)</f>
        <v/>
      </c>
      <c r="O218" s="202" t="str">
        <f>IF(ISBLANK('Employees &amp; COBRA Enrollees'!AO1310),"",'Employees &amp; COBRA Enrollees'!AO1310)</f>
        <v/>
      </c>
      <c r="P218" s="202" t="str">
        <f>IF(ISBLANK('Employees &amp; COBRA Enrollees'!AP1310),"",'Employees &amp; COBRA Enrollees'!AP1310)</f>
        <v/>
      </c>
    </row>
    <row r="219" spans="1:16" ht="15.9" customHeight="1" thickBot="1" x14ac:dyDescent="0.3">
      <c r="A219" s="37"/>
      <c r="B219" s="193" t="str">
        <f>IF(ISBLANK('Employees &amp; COBRA Enrollees'!BR1311),"",'Employees &amp; COBRA Enrollees'!BR1311)</f>
        <v>Yes</v>
      </c>
      <c r="C219" s="194" t="str">
        <f>IF(ISBLANK('Employees &amp; COBRA Enrollees'!P1311),"",'Employees &amp; COBRA Enrollees'!P1311)</f>
        <v/>
      </c>
      <c r="D219" s="195" t="str">
        <f>IF(ISBLANK('Employees &amp; COBRA Enrollees'!Q1311),"",'Employees &amp; COBRA Enrollees'!Q1311)</f>
        <v/>
      </c>
      <c r="E219" s="196" t="str">
        <f>IF(ISBLANK('Employees &amp; COBRA Enrollees'!Y1311),"",'Employees &amp; COBRA Enrollees'!Y1311)</f>
        <v/>
      </c>
      <c r="F219" s="197" t="str">
        <f>'Employees &amp; COBRA Enrollees'!V1311&amp;" "&amp;'Employees &amp; COBRA Enrollees'!U1311</f>
        <v xml:space="preserve"> </v>
      </c>
      <c r="G219" s="198" t="str">
        <f>IF(ISBLANK('Employees &amp; COBRA Enrollees'!AQ1311),"",'Employees &amp; COBRA Enrollees'!AQ1311)</f>
        <v/>
      </c>
      <c r="H219" s="199" t="str">
        <f>IF(ISBLANK('Employees &amp; COBRA Enrollees'!Y1311),"",DATEDIF(E219,C219,"y"))</f>
        <v/>
      </c>
      <c r="I219" s="200" t="str">
        <f>IF(ISBLANK('Employees &amp; COBRA Enrollees'!S1311),"",'Employees &amp; COBRA Enrollees'!S1311)</f>
        <v/>
      </c>
      <c r="J219" s="201" t="str">
        <f>IF(ISBLANK('Employees &amp; COBRA Enrollees'!A1311),"",'Employees &amp; COBRA Enrollees'!A1311&amp;" "&amp;'Employees &amp; COBRA Enrollees'!B1311)</f>
        <v/>
      </c>
      <c r="K219" s="196" t="str">
        <f>IF(ISBLANK('Employees &amp; COBRA Enrollees'!A1311),"",'Employees &amp; COBRA Enrollees'!AC1311)</f>
        <v/>
      </c>
      <c r="L219" s="196" t="str">
        <f>IF(ISBLANK('Employees &amp; COBRA Enrollees'!Z1311),"",'Employees &amp; COBRA Enrollees'!Z1311)</f>
        <v/>
      </c>
      <c r="M219" s="202" t="str">
        <f>IF(ISBLANK('Employees &amp; COBRA Enrollees'!AM1311),"",'Employees &amp; COBRA Enrollees'!AM1311)</f>
        <v/>
      </c>
      <c r="N219" s="202" t="str">
        <f>IF(ISBLANK('Employees &amp; COBRA Enrollees'!AN1311),"",'Employees &amp; COBRA Enrollees'!AN1311)</f>
        <v/>
      </c>
      <c r="O219" s="202" t="str">
        <f>IF(ISBLANK('Employees &amp; COBRA Enrollees'!AO1311),"",'Employees &amp; COBRA Enrollees'!AO1311)</f>
        <v/>
      </c>
      <c r="P219" s="202" t="str">
        <f>IF(ISBLANK('Employees &amp; COBRA Enrollees'!AP1311),"",'Employees &amp; COBRA Enrollees'!AP1311)</f>
        <v/>
      </c>
    </row>
    <row r="220" spans="1:16" ht="15.9" customHeight="1" thickBot="1" x14ac:dyDescent="0.3">
      <c r="A220" s="37"/>
      <c r="B220" s="193" t="str">
        <f>IF(ISBLANK('Employees &amp; COBRA Enrollees'!BR1312),"",'Employees &amp; COBRA Enrollees'!BR1312)</f>
        <v>Yes</v>
      </c>
      <c r="C220" s="194" t="str">
        <f>IF(ISBLANK('Employees &amp; COBRA Enrollees'!P1312),"",'Employees &amp; COBRA Enrollees'!P1312)</f>
        <v/>
      </c>
      <c r="D220" s="195" t="str">
        <f>IF(ISBLANK('Employees &amp; COBRA Enrollees'!Q1312),"",'Employees &amp; COBRA Enrollees'!Q1312)</f>
        <v/>
      </c>
      <c r="E220" s="196" t="str">
        <f>IF(ISBLANK('Employees &amp; COBRA Enrollees'!Y1312),"",'Employees &amp; COBRA Enrollees'!Y1312)</f>
        <v/>
      </c>
      <c r="F220" s="197" t="str">
        <f>'Employees &amp; COBRA Enrollees'!V1312&amp;" "&amp;'Employees &amp; COBRA Enrollees'!U1312</f>
        <v xml:space="preserve"> </v>
      </c>
      <c r="G220" s="198" t="str">
        <f>IF(ISBLANK('Employees &amp; COBRA Enrollees'!AQ1312),"",'Employees &amp; COBRA Enrollees'!AQ1312)</f>
        <v/>
      </c>
      <c r="H220" s="199" t="str">
        <f>IF(ISBLANK('Employees &amp; COBRA Enrollees'!Y1312),"",DATEDIF(E220,C220,"y"))</f>
        <v/>
      </c>
      <c r="I220" s="200" t="str">
        <f>IF(ISBLANK('Employees &amp; COBRA Enrollees'!S1312),"",'Employees &amp; COBRA Enrollees'!S1312)</f>
        <v/>
      </c>
      <c r="J220" s="201" t="str">
        <f>IF(ISBLANK('Employees &amp; COBRA Enrollees'!A1312),"",'Employees &amp; COBRA Enrollees'!A1312&amp;" "&amp;'Employees &amp; COBRA Enrollees'!B1312)</f>
        <v/>
      </c>
      <c r="K220" s="196" t="str">
        <f>IF(ISBLANK('Employees &amp; COBRA Enrollees'!A1312),"",'Employees &amp; COBRA Enrollees'!AC1312)</f>
        <v/>
      </c>
      <c r="L220" s="196" t="str">
        <f>IF(ISBLANK('Employees &amp; COBRA Enrollees'!Z1312),"",'Employees &amp; COBRA Enrollees'!Z1312)</f>
        <v/>
      </c>
      <c r="M220" s="202" t="str">
        <f>IF(ISBLANK('Employees &amp; COBRA Enrollees'!AM1312),"",'Employees &amp; COBRA Enrollees'!AM1312)</f>
        <v/>
      </c>
      <c r="N220" s="202" t="str">
        <f>IF(ISBLANK('Employees &amp; COBRA Enrollees'!AN1312),"",'Employees &amp; COBRA Enrollees'!AN1312)</f>
        <v/>
      </c>
      <c r="O220" s="202" t="str">
        <f>IF(ISBLANK('Employees &amp; COBRA Enrollees'!AO1312),"",'Employees &amp; COBRA Enrollees'!AO1312)</f>
        <v/>
      </c>
      <c r="P220" s="202" t="str">
        <f>IF(ISBLANK('Employees &amp; COBRA Enrollees'!AP1312),"",'Employees &amp; COBRA Enrollees'!AP1312)</f>
        <v/>
      </c>
    </row>
    <row r="221" spans="1:16" ht="15.9" customHeight="1" thickBot="1" x14ac:dyDescent="0.3">
      <c r="A221" s="37"/>
      <c r="B221" s="193" t="str">
        <f>IF(ISBLANK('Employees &amp; COBRA Enrollees'!BR1313),"",'Employees &amp; COBRA Enrollees'!BR1313)</f>
        <v>Yes</v>
      </c>
      <c r="C221" s="194" t="str">
        <f>IF(ISBLANK('Employees &amp; COBRA Enrollees'!P1313),"",'Employees &amp; COBRA Enrollees'!P1313)</f>
        <v/>
      </c>
      <c r="D221" s="195" t="str">
        <f>IF(ISBLANK('Employees &amp; COBRA Enrollees'!Q1313),"",'Employees &amp; COBRA Enrollees'!Q1313)</f>
        <v/>
      </c>
      <c r="E221" s="196" t="str">
        <f>IF(ISBLANK('Employees &amp; COBRA Enrollees'!Y1313),"",'Employees &amp; COBRA Enrollees'!Y1313)</f>
        <v/>
      </c>
      <c r="F221" s="197" t="str">
        <f>'Employees &amp; COBRA Enrollees'!V1313&amp;" "&amp;'Employees &amp; COBRA Enrollees'!U1313</f>
        <v xml:space="preserve"> </v>
      </c>
      <c r="G221" s="198" t="str">
        <f>IF(ISBLANK('Employees &amp; COBRA Enrollees'!AQ1313),"",'Employees &amp; COBRA Enrollees'!AQ1313)</f>
        <v/>
      </c>
      <c r="H221" s="199" t="str">
        <f>IF(ISBLANK('Employees &amp; COBRA Enrollees'!Y1313),"",DATEDIF(E221,C221,"y"))</f>
        <v/>
      </c>
      <c r="I221" s="200" t="str">
        <f>IF(ISBLANK('Employees &amp; COBRA Enrollees'!S1313),"",'Employees &amp; COBRA Enrollees'!S1313)</f>
        <v/>
      </c>
      <c r="J221" s="201" t="str">
        <f>IF(ISBLANK('Employees &amp; COBRA Enrollees'!A1313),"",'Employees &amp; COBRA Enrollees'!A1313&amp;" "&amp;'Employees &amp; COBRA Enrollees'!B1313)</f>
        <v/>
      </c>
      <c r="K221" s="196" t="str">
        <f>IF(ISBLANK('Employees &amp; COBRA Enrollees'!A1313),"",'Employees &amp; COBRA Enrollees'!AC1313)</f>
        <v/>
      </c>
      <c r="L221" s="196" t="str">
        <f>IF(ISBLANK('Employees &amp; COBRA Enrollees'!Z1313),"",'Employees &amp; COBRA Enrollees'!Z1313)</f>
        <v/>
      </c>
      <c r="M221" s="202" t="str">
        <f>IF(ISBLANK('Employees &amp; COBRA Enrollees'!AM1313),"",'Employees &amp; COBRA Enrollees'!AM1313)</f>
        <v/>
      </c>
      <c r="N221" s="202" t="str">
        <f>IF(ISBLANK('Employees &amp; COBRA Enrollees'!AN1313),"",'Employees &amp; COBRA Enrollees'!AN1313)</f>
        <v/>
      </c>
      <c r="O221" s="202" t="str">
        <f>IF(ISBLANK('Employees &amp; COBRA Enrollees'!AO1313),"",'Employees &amp; COBRA Enrollees'!AO1313)</f>
        <v/>
      </c>
      <c r="P221" s="202" t="str">
        <f>IF(ISBLANK('Employees &amp; COBRA Enrollees'!AP1313),"",'Employees &amp; COBRA Enrollees'!AP1313)</f>
        <v/>
      </c>
    </row>
    <row r="222" spans="1:16" ht="15.9" customHeight="1" thickBot="1" x14ac:dyDescent="0.3">
      <c r="A222" s="37"/>
      <c r="B222" s="193" t="str">
        <f>IF(ISBLANK('Employees &amp; COBRA Enrollees'!BR1314),"",'Employees &amp; COBRA Enrollees'!BR1314)</f>
        <v>Yes</v>
      </c>
      <c r="C222" s="194" t="str">
        <f>IF(ISBLANK('Employees &amp; COBRA Enrollees'!P1314),"",'Employees &amp; COBRA Enrollees'!P1314)</f>
        <v/>
      </c>
      <c r="D222" s="195" t="str">
        <f>IF(ISBLANK('Employees &amp; COBRA Enrollees'!Q1314),"",'Employees &amp; COBRA Enrollees'!Q1314)</f>
        <v/>
      </c>
      <c r="E222" s="196" t="str">
        <f>IF(ISBLANK('Employees &amp; COBRA Enrollees'!Y1314),"",'Employees &amp; COBRA Enrollees'!Y1314)</f>
        <v/>
      </c>
      <c r="F222" s="197" t="str">
        <f>'Employees &amp; COBRA Enrollees'!V1314&amp;" "&amp;'Employees &amp; COBRA Enrollees'!U1314</f>
        <v xml:space="preserve"> </v>
      </c>
      <c r="G222" s="198" t="str">
        <f>IF(ISBLANK('Employees &amp; COBRA Enrollees'!AQ1314),"",'Employees &amp; COBRA Enrollees'!AQ1314)</f>
        <v/>
      </c>
      <c r="H222" s="199" t="str">
        <f>IF(ISBLANK('Employees &amp; COBRA Enrollees'!Y1314),"",DATEDIF(E222,C222,"y"))</f>
        <v/>
      </c>
      <c r="I222" s="200" t="str">
        <f>IF(ISBLANK('Employees &amp; COBRA Enrollees'!S1314),"",'Employees &amp; COBRA Enrollees'!S1314)</f>
        <v/>
      </c>
      <c r="J222" s="201" t="str">
        <f>IF(ISBLANK('Employees &amp; COBRA Enrollees'!A1314),"",'Employees &amp; COBRA Enrollees'!A1314&amp;" "&amp;'Employees &amp; COBRA Enrollees'!B1314)</f>
        <v/>
      </c>
      <c r="K222" s="196" t="str">
        <f>IF(ISBLANK('Employees &amp; COBRA Enrollees'!A1314),"",'Employees &amp; COBRA Enrollees'!AC1314)</f>
        <v/>
      </c>
      <c r="L222" s="196" t="str">
        <f>IF(ISBLANK('Employees &amp; COBRA Enrollees'!Z1314),"",'Employees &amp; COBRA Enrollees'!Z1314)</f>
        <v/>
      </c>
      <c r="M222" s="202" t="str">
        <f>IF(ISBLANK('Employees &amp; COBRA Enrollees'!AM1314),"",'Employees &amp; COBRA Enrollees'!AM1314)</f>
        <v/>
      </c>
      <c r="N222" s="202" t="str">
        <f>IF(ISBLANK('Employees &amp; COBRA Enrollees'!AN1314),"",'Employees &amp; COBRA Enrollees'!AN1314)</f>
        <v/>
      </c>
      <c r="O222" s="202" t="str">
        <f>IF(ISBLANK('Employees &amp; COBRA Enrollees'!AO1314),"",'Employees &amp; COBRA Enrollees'!AO1314)</f>
        <v/>
      </c>
      <c r="P222" s="202" t="str">
        <f>IF(ISBLANK('Employees &amp; COBRA Enrollees'!AP1314),"",'Employees &amp; COBRA Enrollees'!AP1314)</f>
        <v/>
      </c>
    </row>
    <row r="223" spans="1:16" ht="15.9" customHeight="1" thickBot="1" x14ac:dyDescent="0.3">
      <c r="A223" s="37"/>
      <c r="B223" s="193" t="str">
        <f>IF(ISBLANK('Employees &amp; COBRA Enrollees'!BR1315),"",'Employees &amp; COBRA Enrollees'!BR1315)</f>
        <v>Yes</v>
      </c>
      <c r="C223" s="194" t="str">
        <f>IF(ISBLANK('Employees &amp; COBRA Enrollees'!P1315),"",'Employees &amp; COBRA Enrollees'!P1315)</f>
        <v/>
      </c>
      <c r="D223" s="195" t="str">
        <f>IF(ISBLANK('Employees &amp; COBRA Enrollees'!Q1315),"",'Employees &amp; COBRA Enrollees'!Q1315)</f>
        <v/>
      </c>
      <c r="E223" s="196" t="str">
        <f>IF(ISBLANK('Employees &amp; COBRA Enrollees'!Y1315),"",'Employees &amp; COBRA Enrollees'!Y1315)</f>
        <v/>
      </c>
      <c r="F223" s="197" t="str">
        <f>'Employees &amp; COBRA Enrollees'!V1315&amp;" "&amp;'Employees &amp; COBRA Enrollees'!U1315</f>
        <v xml:space="preserve"> </v>
      </c>
      <c r="G223" s="198" t="str">
        <f>IF(ISBLANK('Employees &amp; COBRA Enrollees'!AQ1315),"",'Employees &amp; COBRA Enrollees'!AQ1315)</f>
        <v/>
      </c>
      <c r="H223" s="199" t="str">
        <f>IF(ISBLANK('Employees &amp; COBRA Enrollees'!Y1315),"",DATEDIF(E223,C223,"y"))</f>
        <v/>
      </c>
      <c r="I223" s="200" t="str">
        <f>IF(ISBLANK('Employees &amp; COBRA Enrollees'!S1315),"",'Employees &amp; COBRA Enrollees'!S1315)</f>
        <v/>
      </c>
      <c r="J223" s="201" t="str">
        <f>IF(ISBLANK('Employees &amp; COBRA Enrollees'!A1315),"",'Employees &amp; COBRA Enrollees'!A1315&amp;" "&amp;'Employees &amp; COBRA Enrollees'!B1315)</f>
        <v/>
      </c>
      <c r="K223" s="196" t="str">
        <f>IF(ISBLANK('Employees &amp; COBRA Enrollees'!A1315),"",'Employees &amp; COBRA Enrollees'!AC1315)</f>
        <v/>
      </c>
      <c r="L223" s="196" t="str">
        <f>IF(ISBLANK('Employees &amp; COBRA Enrollees'!Z1315),"",'Employees &amp; COBRA Enrollees'!Z1315)</f>
        <v/>
      </c>
      <c r="M223" s="202" t="str">
        <f>IF(ISBLANK('Employees &amp; COBRA Enrollees'!AM1315),"",'Employees &amp; COBRA Enrollees'!AM1315)</f>
        <v/>
      </c>
      <c r="N223" s="202" t="str">
        <f>IF(ISBLANK('Employees &amp; COBRA Enrollees'!AN1315),"",'Employees &amp; COBRA Enrollees'!AN1315)</f>
        <v/>
      </c>
      <c r="O223" s="202" t="str">
        <f>IF(ISBLANK('Employees &amp; COBRA Enrollees'!AO1315),"",'Employees &amp; COBRA Enrollees'!AO1315)</f>
        <v/>
      </c>
      <c r="P223" s="202" t="str">
        <f>IF(ISBLANK('Employees &amp; COBRA Enrollees'!AP1315),"",'Employees &amp; COBRA Enrollees'!AP1315)</f>
        <v/>
      </c>
    </row>
    <row r="224" spans="1:16" ht="15.9" customHeight="1" thickBot="1" x14ac:dyDescent="0.3">
      <c r="A224" s="37"/>
      <c r="B224" s="193" t="str">
        <f>IF(ISBLANK('Employees &amp; COBRA Enrollees'!BR1316),"",'Employees &amp; COBRA Enrollees'!BR1316)</f>
        <v>Yes</v>
      </c>
      <c r="C224" s="194" t="str">
        <f>IF(ISBLANK('Employees &amp; COBRA Enrollees'!P1316),"",'Employees &amp; COBRA Enrollees'!P1316)</f>
        <v/>
      </c>
      <c r="D224" s="195" t="str">
        <f>IF(ISBLANK('Employees &amp; COBRA Enrollees'!Q1316),"",'Employees &amp; COBRA Enrollees'!Q1316)</f>
        <v/>
      </c>
      <c r="E224" s="196" t="str">
        <f>IF(ISBLANK('Employees &amp; COBRA Enrollees'!Y1316),"",'Employees &amp; COBRA Enrollees'!Y1316)</f>
        <v/>
      </c>
      <c r="F224" s="197" t="str">
        <f>'Employees &amp; COBRA Enrollees'!V1316&amp;" "&amp;'Employees &amp; COBRA Enrollees'!U1316</f>
        <v xml:space="preserve"> </v>
      </c>
      <c r="G224" s="198" t="str">
        <f>IF(ISBLANK('Employees &amp; COBRA Enrollees'!AQ1316),"",'Employees &amp; COBRA Enrollees'!AQ1316)</f>
        <v/>
      </c>
      <c r="H224" s="199" t="str">
        <f>IF(ISBLANK('Employees &amp; COBRA Enrollees'!Y1316),"",DATEDIF(E224,C224,"y"))</f>
        <v/>
      </c>
      <c r="I224" s="200" t="str">
        <f>IF(ISBLANK('Employees &amp; COBRA Enrollees'!S1316),"",'Employees &amp; COBRA Enrollees'!S1316)</f>
        <v/>
      </c>
      <c r="J224" s="201" t="str">
        <f>IF(ISBLANK('Employees &amp; COBRA Enrollees'!A1316),"",'Employees &amp; COBRA Enrollees'!A1316&amp;" "&amp;'Employees &amp; COBRA Enrollees'!B1316)</f>
        <v/>
      </c>
      <c r="K224" s="196" t="str">
        <f>IF(ISBLANK('Employees &amp; COBRA Enrollees'!A1316),"",'Employees &amp; COBRA Enrollees'!AC1316)</f>
        <v/>
      </c>
      <c r="L224" s="196" t="str">
        <f>IF(ISBLANK('Employees &amp; COBRA Enrollees'!Z1316),"",'Employees &amp; COBRA Enrollees'!Z1316)</f>
        <v/>
      </c>
      <c r="M224" s="202" t="str">
        <f>IF(ISBLANK('Employees &amp; COBRA Enrollees'!AM1316),"",'Employees &amp; COBRA Enrollees'!AM1316)</f>
        <v/>
      </c>
      <c r="N224" s="202" t="str">
        <f>IF(ISBLANK('Employees &amp; COBRA Enrollees'!AN1316),"",'Employees &amp; COBRA Enrollees'!AN1316)</f>
        <v/>
      </c>
      <c r="O224" s="202" t="str">
        <f>IF(ISBLANK('Employees &amp; COBRA Enrollees'!AO1316),"",'Employees &amp; COBRA Enrollees'!AO1316)</f>
        <v/>
      </c>
      <c r="P224" s="202" t="str">
        <f>IF(ISBLANK('Employees &amp; COBRA Enrollees'!AP1316),"",'Employees &amp; COBRA Enrollees'!AP1316)</f>
        <v/>
      </c>
    </row>
    <row r="225" spans="1:16" ht="15.9" customHeight="1" thickBot="1" x14ac:dyDescent="0.3">
      <c r="A225" s="37"/>
      <c r="B225" s="193" t="str">
        <f>IF(ISBLANK('Employees &amp; COBRA Enrollees'!BR1317),"",'Employees &amp; COBRA Enrollees'!BR1317)</f>
        <v>Yes</v>
      </c>
      <c r="C225" s="194" t="str">
        <f>IF(ISBLANK('Employees &amp; COBRA Enrollees'!P1317),"",'Employees &amp; COBRA Enrollees'!P1317)</f>
        <v/>
      </c>
      <c r="D225" s="195" t="str">
        <f>IF(ISBLANK('Employees &amp; COBRA Enrollees'!Q1317),"",'Employees &amp; COBRA Enrollees'!Q1317)</f>
        <v/>
      </c>
      <c r="E225" s="196" t="str">
        <f>IF(ISBLANK('Employees &amp; COBRA Enrollees'!Y1317),"",'Employees &amp; COBRA Enrollees'!Y1317)</f>
        <v/>
      </c>
      <c r="F225" s="197" t="str">
        <f>'Employees &amp; COBRA Enrollees'!V1317&amp;" "&amp;'Employees &amp; COBRA Enrollees'!U1317</f>
        <v xml:space="preserve"> </v>
      </c>
      <c r="G225" s="198" t="str">
        <f>IF(ISBLANK('Employees &amp; COBRA Enrollees'!AQ1317),"",'Employees &amp; COBRA Enrollees'!AQ1317)</f>
        <v/>
      </c>
      <c r="H225" s="199" t="str">
        <f>IF(ISBLANK('Employees &amp; COBRA Enrollees'!Y1317),"",DATEDIF(E225,C225,"y"))</f>
        <v/>
      </c>
      <c r="I225" s="200" t="str">
        <f>IF(ISBLANK('Employees &amp; COBRA Enrollees'!S1317),"",'Employees &amp; COBRA Enrollees'!S1317)</f>
        <v/>
      </c>
      <c r="J225" s="201" t="str">
        <f>IF(ISBLANK('Employees &amp; COBRA Enrollees'!A1317),"",'Employees &amp; COBRA Enrollees'!A1317&amp;" "&amp;'Employees &amp; COBRA Enrollees'!B1317)</f>
        <v/>
      </c>
      <c r="K225" s="196" t="str">
        <f>IF(ISBLANK('Employees &amp; COBRA Enrollees'!A1317),"",'Employees &amp; COBRA Enrollees'!AC1317)</f>
        <v/>
      </c>
      <c r="L225" s="196" t="str">
        <f>IF(ISBLANK('Employees &amp; COBRA Enrollees'!Z1317),"",'Employees &amp; COBRA Enrollees'!Z1317)</f>
        <v/>
      </c>
      <c r="M225" s="202" t="str">
        <f>IF(ISBLANK('Employees &amp; COBRA Enrollees'!AM1317),"",'Employees &amp; COBRA Enrollees'!AM1317)</f>
        <v/>
      </c>
      <c r="N225" s="202" t="str">
        <f>IF(ISBLANK('Employees &amp; COBRA Enrollees'!AN1317),"",'Employees &amp; COBRA Enrollees'!AN1317)</f>
        <v/>
      </c>
      <c r="O225" s="202" t="str">
        <f>IF(ISBLANK('Employees &amp; COBRA Enrollees'!AO1317),"",'Employees &amp; COBRA Enrollees'!AO1317)</f>
        <v/>
      </c>
      <c r="P225" s="202" t="str">
        <f>IF(ISBLANK('Employees &amp; COBRA Enrollees'!AP1317),"",'Employees &amp; COBRA Enrollees'!AP1317)</f>
        <v/>
      </c>
    </row>
    <row r="226" spans="1:16" ht="15.9" customHeight="1" thickBot="1" x14ac:dyDescent="0.3">
      <c r="A226" s="37"/>
      <c r="B226" s="193" t="str">
        <f>IF(ISBLANK('Employees &amp; COBRA Enrollees'!BR1318),"",'Employees &amp; COBRA Enrollees'!BR1318)</f>
        <v>Yes</v>
      </c>
      <c r="C226" s="194" t="str">
        <f>IF(ISBLANK('Employees &amp; COBRA Enrollees'!P1318),"",'Employees &amp; COBRA Enrollees'!P1318)</f>
        <v/>
      </c>
      <c r="D226" s="195" t="str">
        <f>IF(ISBLANK('Employees &amp; COBRA Enrollees'!Q1318),"",'Employees &amp; COBRA Enrollees'!Q1318)</f>
        <v/>
      </c>
      <c r="E226" s="196" t="str">
        <f>IF(ISBLANK('Employees &amp; COBRA Enrollees'!Y1318),"",'Employees &amp; COBRA Enrollees'!Y1318)</f>
        <v/>
      </c>
      <c r="F226" s="197" t="str">
        <f>'Employees &amp; COBRA Enrollees'!V1318&amp;" "&amp;'Employees &amp; COBRA Enrollees'!U1318</f>
        <v xml:space="preserve"> </v>
      </c>
      <c r="G226" s="198" t="str">
        <f>IF(ISBLANK('Employees &amp; COBRA Enrollees'!AQ1318),"",'Employees &amp; COBRA Enrollees'!AQ1318)</f>
        <v/>
      </c>
      <c r="H226" s="199" t="str">
        <f>IF(ISBLANK('Employees &amp; COBRA Enrollees'!Y1318),"",DATEDIF(E226,C226,"y"))</f>
        <v/>
      </c>
      <c r="I226" s="200" t="str">
        <f>IF(ISBLANK('Employees &amp; COBRA Enrollees'!S1318),"",'Employees &amp; COBRA Enrollees'!S1318)</f>
        <v/>
      </c>
      <c r="J226" s="201" t="str">
        <f>IF(ISBLANK('Employees &amp; COBRA Enrollees'!A1318),"",'Employees &amp; COBRA Enrollees'!A1318&amp;" "&amp;'Employees &amp; COBRA Enrollees'!B1318)</f>
        <v/>
      </c>
      <c r="K226" s="196" t="str">
        <f>IF(ISBLANK('Employees &amp; COBRA Enrollees'!A1318),"",'Employees &amp; COBRA Enrollees'!AC1318)</f>
        <v/>
      </c>
      <c r="L226" s="196" t="str">
        <f>IF(ISBLANK('Employees &amp; COBRA Enrollees'!Z1318),"",'Employees &amp; COBRA Enrollees'!Z1318)</f>
        <v/>
      </c>
      <c r="M226" s="202" t="str">
        <f>IF(ISBLANK('Employees &amp; COBRA Enrollees'!AM1318),"",'Employees &amp; COBRA Enrollees'!AM1318)</f>
        <v/>
      </c>
      <c r="N226" s="202" t="str">
        <f>IF(ISBLANK('Employees &amp; COBRA Enrollees'!AN1318),"",'Employees &amp; COBRA Enrollees'!AN1318)</f>
        <v/>
      </c>
      <c r="O226" s="202" t="str">
        <f>IF(ISBLANK('Employees &amp; COBRA Enrollees'!AO1318),"",'Employees &amp; COBRA Enrollees'!AO1318)</f>
        <v/>
      </c>
      <c r="P226" s="202" t="str">
        <f>IF(ISBLANK('Employees &amp; COBRA Enrollees'!AP1318),"",'Employees &amp; COBRA Enrollees'!AP1318)</f>
        <v/>
      </c>
    </row>
    <row r="227" spans="1:16" ht="15.9" customHeight="1" thickBot="1" x14ac:dyDescent="0.3">
      <c r="A227" s="37"/>
      <c r="B227" s="193" t="str">
        <f>IF(ISBLANK('Employees &amp; COBRA Enrollees'!BR1319),"",'Employees &amp; COBRA Enrollees'!BR1319)</f>
        <v>Yes</v>
      </c>
      <c r="C227" s="194" t="str">
        <f>IF(ISBLANK('Employees &amp; COBRA Enrollees'!P1319),"",'Employees &amp; COBRA Enrollees'!P1319)</f>
        <v/>
      </c>
      <c r="D227" s="195" t="str">
        <f>IF(ISBLANK('Employees &amp; COBRA Enrollees'!Q1319),"",'Employees &amp; COBRA Enrollees'!Q1319)</f>
        <v/>
      </c>
      <c r="E227" s="196" t="str">
        <f>IF(ISBLANK('Employees &amp; COBRA Enrollees'!Y1319),"",'Employees &amp; COBRA Enrollees'!Y1319)</f>
        <v/>
      </c>
      <c r="F227" s="197" t="str">
        <f>'Employees &amp; COBRA Enrollees'!V1319&amp;" "&amp;'Employees &amp; COBRA Enrollees'!U1319</f>
        <v xml:space="preserve"> </v>
      </c>
      <c r="G227" s="198" t="str">
        <f>IF(ISBLANK('Employees &amp; COBRA Enrollees'!AQ1319),"",'Employees &amp; COBRA Enrollees'!AQ1319)</f>
        <v/>
      </c>
      <c r="H227" s="199" t="str">
        <f>IF(ISBLANK('Employees &amp; COBRA Enrollees'!Y1319),"",DATEDIF(E227,C227,"y"))</f>
        <v/>
      </c>
      <c r="I227" s="200" t="str">
        <f>IF(ISBLANK('Employees &amp; COBRA Enrollees'!S1319),"",'Employees &amp; COBRA Enrollees'!S1319)</f>
        <v/>
      </c>
      <c r="J227" s="201" t="str">
        <f>IF(ISBLANK('Employees &amp; COBRA Enrollees'!A1319),"",'Employees &amp; COBRA Enrollees'!A1319&amp;" "&amp;'Employees &amp; COBRA Enrollees'!B1319)</f>
        <v/>
      </c>
      <c r="K227" s="196" t="str">
        <f>IF(ISBLANK('Employees &amp; COBRA Enrollees'!A1319),"",'Employees &amp; COBRA Enrollees'!AC1319)</f>
        <v/>
      </c>
      <c r="L227" s="196" t="str">
        <f>IF(ISBLANK('Employees &amp; COBRA Enrollees'!Z1319),"",'Employees &amp; COBRA Enrollees'!Z1319)</f>
        <v/>
      </c>
      <c r="M227" s="202" t="str">
        <f>IF(ISBLANK('Employees &amp; COBRA Enrollees'!AM1319),"",'Employees &amp; COBRA Enrollees'!AM1319)</f>
        <v/>
      </c>
      <c r="N227" s="202" t="str">
        <f>IF(ISBLANK('Employees &amp; COBRA Enrollees'!AN1319),"",'Employees &amp; COBRA Enrollees'!AN1319)</f>
        <v/>
      </c>
      <c r="O227" s="202" t="str">
        <f>IF(ISBLANK('Employees &amp; COBRA Enrollees'!AO1319),"",'Employees &amp; COBRA Enrollees'!AO1319)</f>
        <v/>
      </c>
      <c r="P227" s="202" t="str">
        <f>IF(ISBLANK('Employees &amp; COBRA Enrollees'!AP1319),"",'Employees &amp; COBRA Enrollees'!AP1319)</f>
        <v/>
      </c>
    </row>
    <row r="228" spans="1:16" ht="15.9" customHeight="1" thickBot="1" x14ac:dyDescent="0.3">
      <c r="A228" s="37"/>
      <c r="B228" s="193" t="str">
        <f>IF(ISBLANK('Employees &amp; COBRA Enrollees'!BR1320),"",'Employees &amp; COBRA Enrollees'!BR1320)</f>
        <v>Yes</v>
      </c>
      <c r="C228" s="194" t="str">
        <f>IF(ISBLANK('Employees &amp; COBRA Enrollees'!P1320),"",'Employees &amp; COBRA Enrollees'!P1320)</f>
        <v/>
      </c>
      <c r="D228" s="195" t="str">
        <f>IF(ISBLANK('Employees &amp; COBRA Enrollees'!Q1320),"",'Employees &amp; COBRA Enrollees'!Q1320)</f>
        <v/>
      </c>
      <c r="E228" s="196" t="str">
        <f>IF(ISBLANK('Employees &amp; COBRA Enrollees'!Y1320),"",'Employees &amp; COBRA Enrollees'!Y1320)</f>
        <v/>
      </c>
      <c r="F228" s="197" t="str">
        <f>'Employees &amp; COBRA Enrollees'!V1320&amp;" "&amp;'Employees &amp; COBRA Enrollees'!U1320</f>
        <v xml:space="preserve"> </v>
      </c>
      <c r="G228" s="198" t="str">
        <f>IF(ISBLANK('Employees &amp; COBRA Enrollees'!AQ1320),"",'Employees &amp; COBRA Enrollees'!AQ1320)</f>
        <v/>
      </c>
      <c r="H228" s="199" t="str">
        <f>IF(ISBLANK('Employees &amp; COBRA Enrollees'!Y1320),"",DATEDIF(E228,C228,"y"))</f>
        <v/>
      </c>
      <c r="I228" s="200" t="str">
        <f>IF(ISBLANK('Employees &amp; COBRA Enrollees'!S1320),"",'Employees &amp; COBRA Enrollees'!S1320)</f>
        <v/>
      </c>
      <c r="J228" s="201" t="str">
        <f>IF(ISBLANK('Employees &amp; COBRA Enrollees'!A1320),"",'Employees &amp; COBRA Enrollees'!A1320&amp;" "&amp;'Employees &amp; COBRA Enrollees'!B1320)</f>
        <v/>
      </c>
      <c r="K228" s="196" t="str">
        <f>IF(ISBLANK('Employees &amp; COBRA Enrollees'!A1320),"",'Employees &amp; COBRA Enrollees'!AC1320)</f>
        <v/>
      </c>
      <c r="L228" s="196" t="str">
        <f>IF(ISBLANK('Employees &amp; COBRA Enrollees'!Z1320),"",'Employees &amp; COBRA Enrollees'!Z1320)</f>
        <v/>
      </c>
      <c r="M228" s="202" t="str">
        <f>IF(ISBLANK('Employees &amp; COBRA Enrollees'!AM1320),"",'Employees &amp; COBRA Enrollees'!AM1320)</f>
        <v/>
      </c>
      <c r="N228" s="202" t="str">
        <f>IF(ISBLANK('Employees &amp; COBRA Enrollees'!AN1320),"",'Employees &amp; COBRA Enrollees'!AN1320)</f>
        <v/>
      </c>
      <c r="O228" s="202" t="str">
        <f>IF(ISBLANK('Employees &amp; COBRA Enrollees'!AO1320),"",'Employees &amp; COBRA Enrollees'!AO1320)</f>
        <v/>
      </c>
      <c r="P228" s="202" t="str">
        <f>IF(ISBLANK('Employees &amp; COBRA Enrollees'!AP1320),"",'Employees &amp; COBRA Enrollees'!AP1320)</f>
        <v/>
      </c>
    </row>
    <row r="229" spans="1:16" ht="15.9" customHeight="1" thickBot="1" x14ac:dyDescent="0.3">
      <c r="A229" s="37"/>
      <c r="B229" s="193" t="str">
        <f>IF(ISBLANK('Employees &amp; COBRA Enrollees'!BR1321),"",'Employees &amp; COBRA Enrollees'!BR1321)</f>
        <v>Yes</v>
      </c>
      <c r="C229" s="194" t="str">
        <f>IF(ISBLANK('Employees &amp; COBRA Enrollees'!P1321),"",'Employees &amp; COBRA Enrollees'!P1321)</f>
        <v/>
      </c>
      <c r="D229" s="195" t="str">
        <f>IF(ISBLANK('Employees &amp; COBRA Enrollees'!Q1321),"",'Employees &amp; COBRA Enrollees'!Q1321)</f>
        <v/>
      </c>
      <c r="E229" s="196" t="str">
        <f>IF(ISBLANK('Employees &amp; COBRA Enrollees'!Y1321),"",'Employees &amp; COBRA Enrollees'!Y1321)</f>
        <v/>
      </c>
      <c r="F229" s="197" t="str">
        <f>'Employees &amp; COBRA Enrollees'!V1321&amp;" "&amp;'Employees &amp; COBRA Enrollees'!U1321</f>
        <v xml:space="preserve"> </v>
      </c>
      <c r="G229" s="198" t="str">
        <f>IF(ISBLANK('Employees &amp; COBRA Enrollees'!AQ1321),"",'Employees &amp; COBRA Enrollees'!AQ1321)</f>
        <v/>
      </c>
      <c r="H229" s="199" t="str">
        <f>IF(ISBLANK('Employees &amp; COBRA Enrollees'!Y1321),"",DATEDIF(E229,C229,"y"))</f>
        <v/>
      </c>
      <c r="I229" s="200" t="str">
        <f>IF(ISBLANK('Employees &amp; COBRA Enrollees'!S1321),"",'Employees &amp; COBRA Enrollees'!S1321)</f>
        <v/>
      </c>
      <c r="J229" s="201" t="str">
        <f>IF(ISBLANK('Employees &amp; COBRA Enrollees'!A1321),"",'Employees &amp; COBRA Enrollees'!A1321&amp;" "&amp;'Employees &amp; COBRA Enrollees'!B1321)</f>
        <v/>
      </c>
      <c r="K229" s="196" t="str">
        <f>IF(ISBLANK('Employees &amp; COBRA Enrollees'!A1321),"",'Employees &amp; COBRA Enrollees'!AC1321)</f>
        <v/>
      </c>
      <c r="L229" s="196" t="str">
        <f>IF(ISBLANK('Employees &amp; COBRA Enrollees'!Z1321),"",'Employees &amp; COBRA Enrollees'!Z1321)</f>
        <v/>
      </c>
      <c r="M229" s="202" t="str">
        <f>IF(ISBLANK('Employees &amp; COBRA Enrollees'!AM1321),"",'Employees &amp; COBRA Enrollees'!AM1321)</f>
        <v/>
      </c>
      <c r="N229" s="202" t="str">
        <f>IF(ISBLANK('Employees &amp; COBRA Enrollees'!AN1321),"",'Employees &amp; COBRA Enrollees'!AN1321)</f>
        <v/>
      </c>
      <c r="O229" s="202" t="str">
        <f>IF(ISBLANK('Employees &amp; COBRA Enrollees'!AO1321),"",'Employees &amp; COBRA Enrollees'!AO1321)</f>
        <v/>
      </c>
      <c r="P229" s="202" t="str">
        <f>IF(ISBLANK('Employees &amp; COBRA Enrollees'!AP1321),"",'Employees &amp; COBRA Enrollees'!AP1321)</f>
        <v/>
      </c>
    </row>
    <row r="230" spans="1:16" ht="15.9" customHeight="1" thickBot="1" x14ac:dyDescent="0.3">
      <c r="A230" s="37"/>
      <c r="B230" s="193" t="str">
        <f>IF(ISBLANK('Employees &amp; COBRA Enrollees'!BR1322),"",'Employees &amp; COBRA Enrollees'!BR1322)</f>
        <v>Yes</v>
      </c>
      <c r="C230" s="194" t="str">
        <f>IF(ISBLANK('Employees &amp; COBRA Enrollees'!P1322),"",'Employees &amp; COBRA Enrollees'!P1322)</f>
        <v/>
      </c>
      <c r="D230" s="195" t="str">
        <f>IF(ISBLANK('Employees &amp; COBRA Enrollees'!Q1322),"",'Employees &amp; COBRA Enrollees'!Q1322)</f>
        <v/>
      </c>
      <c r="E230" s="196" t="str">
        <f>IF(ISBLANK('Employees &amp; COBRA Enrollees'!Y1322),"",'Employees &amp; COBRA Enrollees'!Y1322)</f>
        <v/>
      </c>
      <c r="F230" s="197" t="str">
        <f>'Employees &amp; COBRA Enrollees'!V1322&amp;" "&amp;'Employees &amp; COBRA Enrollees'!U1322</f>
        <v xml:space="preserve"> </v>
      </c>
      <c r="G230" s="198" t="str">
        <f>IF(ISBLANK('Employees &amp; COBRA Enrollees'!AQ1322),"",'Employees &amp; COBRA Enrollees'!AQ1322)</f>
        <v/>
      </c>
      <c r="H230" s="199" t="str">
        <f>IF(ISBLANK('Employees &amp; COBRA Enrollees'!Y1322),"",DATEDIF(E230,C230,"y"))</f>
        <v/>
      </c>
      <c r="I230" s="200" t="str">
        <f>IF(ISBLANK('Employees &amp; COBRA Enrollees'!S1322),"",'Employees &amp; COBRA Enrollees'!S1322)</f>
        <v/>
      </c>
      <c r="J230" s="201" t="str">
        <f>IF(ISBLANK('Employees &amp; COBRA Enrollees'!A1322),"",'Employees &amp; COBRA Enrollees'!A1322&amp;" "&amp;'Employees &amp; COBRA Enrollees'!B1322)</f>
        <v/>
      </c>
      <c r="K230" s="196" t="str">
        <f>IF(ISBLANK('Employees &amp; COBRA Enrollees'!A1322),"",'Employees &amp; COBRA Enrollees'!AC1322)</f>
        <v/>
      </c>
      <c r="L230" s="196" t="str">
        <f>IF(ISBLANK('Employees &amp; COBRA Enrollees'!Z1322),"",'Employees &amp; COBRA Enrollees'!Z1322)</f>
        <v/>
      </c>
      <c r="M230" s="202" t="str">
        <f>IF(ISBLANK('Employees &amp; COBRA Enrollees'!AM1322),"",'Employees &amp; COBRA Enrollees'!AM1322)</f>
        <v/>
      </c>
      <c r="N230" s="202" t="str">
        <f>IF(ISBLANK('Employees &amp; COBRA Enrollees'!AN1322),"",'Employees &amp; COBRA Enrollees'!AN1322)</f>
        <v/>
      </c>
      <c r="O230" s="202" t="str">
        <f>IF(ISBLANK('Employees &amp; COBRA Enrollees'!AO1322),"",'Employees &amp; COBRA Enrollees'!AO1322)</f>
        <v/>
      </c>
      <c r="P230" s="202" t="str">
        <f>IF(ISBLANK('Employees &amp; COBRA Enrollees'!AP1322),"",'Employees &amp; COBRA Enrollees'!AP1322)</f>
        <v/>
      </c>
    </row>
    <row r="231" spans="1:16" ht="15.9" customHeight="1" thickBot="1" x14ac:dyDescent="0.3">
      <c r="A231" s="37"/>
      <c r="B231" s="193" t="str">
        <f>IF(ISBLANK('Employees &amp; COBRA Enrollees'!BR1323),"",'Employees &amp; COBRA Enrollees'!BR1323)</f>
        <v>Yes</v>
      </c>
      <c r="C231" s="194" t="str">
        <f>IF(ISBLANK('Employees &amp; COBRA Enrollees'!P1323),"",'Employees &amp; COBRA Enrollees'!P1323)</f>
        <v/>
      </c>
      <c r="D231" s="195" t="str">
        <f>IF(ISBLANK('Employees &amp; COBRA Enrollees'!Q1323),"",'Employees &amp; COBRA Enrollees'!Q1323)</f>
        <v/>
      </c>
      <c r="E231" s="196" t="str">
        <f>IF(ISBLANK('Employees &amp; COBRA Enrollees'!Y1323),"",'Employees &amp; COBRA Enrollees'!Y1323)</f>
        <v/>
      </c>
      <c r="F231" s="197" t="str">
        <f>'Employees &amp; COBRA Enrollees'!V1323&amp;" "&amp;'Employees &amp; COBRA Enrollees'!U1323</f>
        <v xml:space="preserve"> </v>
      </c>
      <c r="G231" s="198" t="str">
        <f>IF(ISBLANK('Employees &amp; COBRA Enrollees'!AQ1323),"",'Employees &amp; COBRA Enrollees'!AQ1323)</f>
        <v/>
      </c>
      <c r="H231" s="199" t="str">
        <f>IF(ISBLANK('Employees &amp; COBRA Enrollees'!Y1323),"",DATEDIF(E231,C231,"y"))</f>
        <v/>
      </c>
      <c r="I231" s="200" t="str">
        <f>IF(ISBLANK('Employees &amp; COBRA Enrollees'!S1323),"",'Employees &amp; COBRA Enrollees'!S1323)</f>
        <v/>
      </c>
      <c r="J231" s="201" t="str">
        <f>IF(ISBLANK('Employees &amp; COBRA Enrollees'!A1323),"",'Employees &amp; COBRA Enrollees'!A1323&amp;" "&amp;'Employees &amp; COBRA Enrollees'!B1323)</f>
        <v/>
      </c>
      <c r="K231" s="196" t="str">
        <f>IF(ISBLANK('Employees &amp; COBRA Enrollees'!A1323),"",'Employees &amp; COBRA Enrollees'!AC1323)</f>
        <v/>
      </c>
      <c r="L231" s="196" t="str">
        <f>IF(ISBLANK('Employees &amp; COBRA Enrollees'!Z1323),"",'Employees &amp; COBRA Enrollees'!Z1323)</f>
        <v/>
      </c>
      <c r="M231" s="202" t="str">
        <f>IF(ISBLANK('Employees &amp; COBRA Enrollees'!AM1323),"",'Employees &amp; COBRA Enrollees'!AM1323)</f>
        <v/>
      </c>
      <c r="N231" s="202" t="str">
        <f>IF(ISBLANK('Employees &amp; COBRA Enrollees'!AN1323),"",'Employees &amp; COBRA Enrollees'!AN1323)</f>
        <v/>
      </c>
      <c r="O231" s="202" t="str">
        <f>IF(ISBLANK('Employees &amp; COBRA Enrollees'!AO1323),"",'Employees &amp; COBRA Enrollees'!AO1323)</f>
        <v/>
      </c>
      <c r="P231" s="202" t="str">
        <f>IF(ISBLANK('Employees &amp; COBRA Enrollees'!AP1323),"",'Employees &amp; COBRA Enrollees'!AP1323)</f>
        <v/>
      </c>
    </row>
    <row r="232" spans="1:16" ht="15.9" customHeight="1" thickBot="1" x14ac:dyDescent="0.3">
      <c r="A232" s="37"/>
      <c r="B232" s="193" t="str">
        <f>IF(ISBLANK('Employees &amp; COBRA Enrollees'!BR1324),"",'Employees &amp; COBRA Enrollees'!BR1324)</f>
        <v>Yes</v>
      </c>
      <c r="C232" s="194" t="str">
        <f>IF(ISBLANK('Employees &amp; COBRA Enrollees'!P1324),"",'Employees &amp; COBRA Enrollees'!P1324)</f>
        <v/>
      </c>
      <c r="D232" s="195" t="str">
        <f>IF(ISBLANK('Employees &amp; COBRA Enrollees'!Q1324),"",'Employees &amp; COBRA Enrollees'!Q1324)</f>
        <v/>
      </c>
      <c r="E232" s="196" t="str">
        <f>IF(ISBLANK('Employees &amp; COBRA Enrollees'!Y1324),"",'Employees &amp; COBRA Enrollees'!Y1324)</f>
        <v/>
      </c>
      <c r="F232" s="197" t="str">
        <f>'Employees &amp; COBRA Enrollees'!V1324&amp;" "&amp;'Employees &amp; COBRA Enrollees'!U1324</f>
        <v xml:space="preserve"> </v>
      </c>
      <c r="G232" s="198" t="str">
        <f>IF(ISBLANK('Employees &amp; COBRA Enrollees'!AQ1324),"",'Employees &amp; COBRA Enrollees'!AQ1324)</f>
        <v/>
      </c>
      <c r="H232" s="199" t="str">
        <f>IF(ISBLANK('Employees &amp; COBRA Enrollees'!Y1324),"",DATEDIF(E232,C232,"y"))</f>
        <v/>
      </c>
      <c r="I232" s="200" t="str">
        <f>IF(ISBLANK('Employees &amp; COBRA Enrollees'!S1324),"",'Employees &amp; COBRA Enrollees'!S1324)</f>
        <v/>
      </c>
      <c r="J232" s="201" t="str">
        <f>IF(ISBLANK('Employees &amp; COBRA Enrollees'!A1324),"",'Employees &amp; COBRA Enrollees'!A1324&amp;" "&amp;'Employees &amp; COBRA Enrollees'!B1324)</f>
        <v/>
      </c>
      <c r="K232" s="196" t="str">
        <f>IF(ISBLANK('Employees &amp; COBRA Enrollees'!A1324),"",'Employees &amp; COBRA Enrollees'!AC1324)</f>
        <v/>
      </c>
      <c r="L232" s="196" t="str">
        <f>IF(ISBLANK('Employees &amp; COBRA Enrollees'!Z1324),"",'Employees &amp; COBRA Enrollees'!Z1324)</f>
        <v/>
      </c>
      <c r="M232" s="202" t="str">
        <f>IF(ISBLANK('Employees &amp; COBRA Enrollees'!AM1324),"",'Employees &amp; COBRA Enrollees'!AM1324)</f>
        <v/>
      </c>
      <c r="N232" s="202" t="str">
        <f>IF(ISBLANK('Employees &amp; COBRA Enrollees'!AN1324),"",'Employees &amp; COBRA Enrollees'!AN1324)</f>
        <v/>
      </c>
      <c r="O232" s="202" t="str">
        <f>IF(ISBLANK('Employees &amp; COBRA Enrollees'!AO1324),"",'Employees &amp; COBRA Enrollees'!AO1324)</f>
        <v/>
      </c>
      <c r="P232" s="202" t="str">
        <f>IF(ISBLANK('Employees &amp; COBRA Enrollees'!AP1324),"",'Employees &amp; COBRA Enrollees'!AP1324)</f>
        <v/>
      </c>
    </row>
    <row r="233" spans="1:16" ht="15.9" customHeight="1" thickBot="1" x14ac:dyDescent="0.3">
      <c r="A233" s="37"/>
      <c r="B233" s="193" t="str">
        <f>IF(ISBLANK('Employees &amp; COBRA Enrollees'!BR1325),"",'Employees &amp; COBRA Enrollees'!BR1325)</f>
        <v>Yes</v>
      </c>
      <c r="C233" s="194" t="str">
        <f>IF(ISBLANK('Employees &amp; COBRA Enrollees'!P1325),"",'Employees &amp; COBRA Enrollees'!P1325)</f>
        <v/>
      </c>
      <c r="D233" s="195" t="str">
        <f>IF(ISBLANK('Employees &amp; COBRA Enrollees'!Q1325),"",'Employees &amp; COBRA Enrollees'!Q1325)</f>
        <v/>
      </c>
      <c r="E233" s="196" t="str">
        <f>IF(ISBLANK('Employees &amp; COBRA Enrollees'!Y1325),"",'Employees &amp; COBRA Enrollees'!Y1325)</f>
        <v/>
      </c>
      <c r="F233" s="197" t="str">
        <f>'Employees &amp; COBRA Enrollees'!V1325&amp;" "&amp;'Employees &amp; COBRA Enrollees'!U1325</f>
        <v xml:space="preserve"> </v>
      </c>
      <c r="G233" s="198" t="str">
        <f>IF(ISBLANK('Employees &amp; COBRA Enrollees'!AQ1325),"",'Employees &amp; COBRA Enrollees'!AQ1325)</f>
        <v/>
      </c>
      <c r="H233" s="199" t="str">
        <f>IF(ISBLANK('Employees &amp; COBRA Enrollees'!Y1325),"",DATEDIF(E233,C233,"y"))</f>
        <v/>
      </c>
      <c r="I233" s="200" t="str">
        <f>IF(ISBLANK('Employees &amp; COBRA Enrollees'!S1325),"",'Employees &amp; COBRA Enrollees'!S1325)</f>
        <v/>
      </c>
      <c r="J233" s="201" t="str">
        <f>IF(ISBLANK('Employees &amp; COBRA Enrollees'!A1325),"",'Employees &amp; COBRA Enrollees'!A1325&amp;" "&amp;'Employees &amp; COBRA Enrollees'!B1325)</f>
        <v/>
      </c>
      <c r="K233" s="196" t="str">
        <f>IF(ISBLANK('Employees &amp; COBRA Enrollees'!A1325),"",'Employees &amp; COBRA Enrollees'!AC1325)</f>
        <v/>
      </c>
      <c r="L233" s="196" t="str">
        <f>IF(ISBLANK('Employees &amp; COBRA Enrollees'!Z1325),"",'Employees &amp; COBRA Enrollees'!Z1325)</f>
        <v/>
      </c>
      <c r="M233" s="202" t="str">
        <f>IF(ISBLANK('Employees &amp; COBRA Enrollees'!AM1325),"",'Employees &amp; COBRA Enrollees'!AM1325)</f>
        <v/>
      </c>
      <c r="N233" s="202" t="str">
        <f>IF(ISBLANK('Employees &amp; COBRA Enrollees'!AN1325),"",'Employees &amp; COBRA Enrollees'!AN1325)</f>
        <v/>
      </c>
      <c r="O233" s="202" t="str">
        <f>IF(ISBLANK('Employees &amp; COBRA Enrollees'!AO1325),"",'Employees &amp; COBRA Enrollees'!AO1325)</f>
        <v/>
      </c>
      <c r="P233" s="202" t="str">
        <f>IF(ISBLANK('Employees &amp; COBRA Enrollees'!AP1325),"",'Employees &amp; COBRA Enrollees'!AP1325)</f>
        <v/>
      </c>
    </row>
    <row r="234" spans="1:16" ht="15.9" customHeight="1" thickBot="1" x14ac:dyDescent="0.3">
      <c r="A234" s="37"/>
      <c r="B234" s="193" t="str">
        <f>IF(ISBLANK('Employees &amp; COBRA Enrollees'!BR1326),"",'Employees &amp; COBRA Enrollees'!BR1326)</f>
        <v>Yes</v>
      </c>
      <c r="C234" s="194" t="str">
        <f>IF(ISBLANK('Employees &amp; COBRA Enrollees'!P1326),"",'Employees &amp; COBRA Enrollees'!P1326)</f>
        <v/>
      </c>
      <c r="D234" s="195" t="str">
        <f>IF(ISBLANK('Employees &amp; COBRA Enrollees'!Q1326),"",'Employees &amp; COBRA Enrollees'!Q1326)</f>
        <v/>
      </c>
      <c r="E234" s="196" t="str">
        <f>IF(ISBLANK('Employees &amp; COBRA Enrollees'!Y1326),"",'Employees &amp; COBRA Enrollees'!Y1326)</f>
        <v/>
      </c>
      <c r="F234" s="197" t="str">
        <f>'Employees &amp; COBRA Enrollees'!V1326&amp;" "&amp;'Employees &amp; COBRA Enrollees'!U1326</f>
        <v xml:space="preserve"> </v>
      </c>
      <c r="G234" s="198" t="str">
        <f>IF(ISBLANK('Employees &amp; COBRA Enrollees'!AQ1326),"",'Employees &amp; COBRA Enrollees'!AQ1326)</f>
        <v/>
      </c>
      <c r="H234" s="199" t="str">
        <f>IF(ISBLANK('Employees &amp; COBRA Enrollees'!Y1326),"",DATEDIF(E234,C234,"y"))</f>
        <v/>
      </c>
      <c r="I234" s="200" t="str">
        <f>IF(ISBLANK('Employees &amp; COBRA Enrollees'!S1326),"",'Employees &amp; COBRA Enrollees'!S1326)</f>
        <v/>
      </c>
      <c r="J234" s="201" t="str">
        <f>IF(ISBLANK('Employees &amp; COBRA Enrollees'!A1326),"",'Employees &amp; COBRA Enrollees'!A1326&amp;" "&amp;'Employees &amp; COBRA Enrollees'!B1326)</f>
        <v/>
      </c>
      <c r="K234" s="196" t="str">
        <f>IF(ISBLANK('Employees &amp; COBRA Enrollees'!A1326),"",'Employees &amp; COBRA Enrollees'!AC1326)</f>
        <v/>
      </c>
      <c r="L234" s="196" t="str">
        <f>IF(ISBLANK('Employees &amp; COBRA Enrollees'!Z1326),"",'Employees &amp; COBRA Enrollees'!Z1326)</f>
        <v/>
      </c>
      <c r="M234" s="202" t="str">
        <f>IF(ISBLANK('Employees &amp; COBRA Enrollees'!AM1326),"",'Employees &amp; COBRA Enrollees'!AM1326)</f>
        <v/>
      </c>
      <c r="N234" s="202" t="str">
        <f>IF(ISBLANK('Employees &amp; COBRA Enrollees'!AN1326),"",'Employees &amp; COBRA Enrollees'!AN1326)</f>
        <v/>
      </c>
      <c r="O234" s="202" t="str">
        <f>IF(ISBLANK('Employees &amp; COBRA Enrollees'!AO1326),"",'Employees &amp; COBRA Enrollees'!AO1326)</f>
        <v/>
      </c>
      <c r="P234" s="202" t="str">
        <f>IF(ISBLANK('Employees &amp; COBRA Enrollees'!AP1326),"",'Employees &amp; COBRA Enrollees'!AP1326)</f>
        <v/>
      </c>
    </row>
    <row r="235" spans="1:16" ht="15.9" customHeight="1" thickBot="1" x14ac:dyDescent="0.3">
      <c r="A235" s="37"/>
      <c r="B235" s="193" t="str">
        <f>IF(ISBLANK('Employees &amp; COBRA Enrollees'!BR1327),"",'Employees &amp; COBRA Enrollees'!BR1327)</f>
        <v>Yes</v>
      </c>
      <c r="C235" s="194" t="str">
        <f>IF(ISBLANK('Employees &amp; COBRA Enrollees'!P1327),"",'Employees &amp; COBRA Enrollees'!P1327)</f>
        <v/>
      </c>
      <c r="D235" s="195" t="str">
        <f>IF(ISBLANK('Employees &amp; COBRA Enrollees'!Q1327),"",'Employees &amp; COBRA Enrollees'!Q1327)</f>
        <v/>
      </c>
      <c r="E235" s="196" t="str">
        <f>IF(ISBLANK('Employees &amp; COBRA Enrollees'!Y1327),"",'Employees &amp; COBRA Enrollees'!Y1327)</f>
        <v/>
      </c>
      <c r="F235" s="197" t="str">
        <f>'Employees &amp; COBRA Enrollees'!V1327&amp;" "&amp;'Employees &amp; COBRA Enrollees'!U1327</f>
        <v xml:space="preserve"> </v>
      </c>
      <c r="G235" s="198" t="str">
        <f>IF(ISBLANK('Employees &amp; COBRA Enrollees'!AQ1327),"",'Employees &amp; COBRA Enrollees'!AQ1327)</f>
        <v/>
      </c>
      <c r="H235" s="199" t="str">
        <f>IF(ISBLANK('Employees &amp; COBRA Enrollees'!Y1327),"",DATEDIF(E235,C235,"y"))</f>
        <v/>
      </c>
      <c r="I235" s="200" t="str">
        <f>IF(ISBLANK('Employees &amp; COBRA Enrollees'!S1327),"",'Employees &amp; COBRA Enrollees'!S1327)</f>
        <v/>
      </c>
      <c r="J235" s="201" t="str">
        <f>IF(ISBLANK('Employees &amp; COBRA Enrollees'!A1327),"",'Employees &amp; COBRA Enrollees'!A1327&amp;" "&amp;'Employees &amp; COBRA Enrollees'!B1327)</f>
        <v/>
      </c>
      <c r="K235" s="196" t="str">
        <f>IF(ISBLANK('Employees &amp; COBRA Enrollees'!A1327),"",'Employees &amp; COBRA Enrollees'!AC1327)</f>
        <v/>
      </c>
      <c r="L235" s="196" t="str">
        <f>IF(ISBLANK('Employees &amp; COBRA Enrollees'!Z1327),"",'Employees &amp; COBRA Enrollees'!Z1327)</f>
        <v/>
      </c>
      <c r="M235" s="202" t="str">
        <f>IF(ISBLANK('Employees &amp; COBRA Enrollees'!AM1327),"",'Employees &amp; COBRA Enrollees'!AM1327)</f>
        <v/>
      </c>
      <c r="N235" s="202" t="str">
        <f>IF(ISBLANK('Employees &amp; COBRA Enrollees'!AN1327),"",'Employees &amp; COBRA Enrollees'!AN1327)</f>
        <v/>
      </c>
      <c r="O235" s="202" t="str">
        <f>IF(ISBLANK('Employees &amp; COBRA Enrollees'!AO1327),"",'Employees &amp; COBRA Enrollees'!AO1327)</f>
        <v/>
      </c>
      <c r="P235" s="202" t="str">
        <f>IF(ISBLANK('Employees &amp; COBRA Enrollees'!AP1327),"",'Employees &amp; COBRA Enrollees'!AP1327)</f>
        <v/>
      </c>
    </row>
    <row r="236" spans="1:16" ht="15.9" customHeight="1" thickBot="1" x14ac:dyDescent="0.3">
      <c r="A236" s="37"/>
      <c r="B236" s="193" t="str">
        <f>IF(ISBLANK('Employees &amp; COBRA Enrollees'!BR1328),"",'Employees &amp; COBRA Enrollees'!BR1328)</f>
        <v>Yes</v>
      </c>
      <c r="C236" s="194" t="str">
        <f>IF(ISBLANK('Employees &amp; COBRA Enrollees'!P1328),"",'Employees &amp; COBRA Enrollees'!P1328)</f>
        <v/>
      </c>
      <c r="D236" s="195" t="str">
        <f>IF(ISBLANK('Employees &amp; COBRA Enrollees'!Q1328),"",'Employees &amp; COBRA Enrollees'!Q1328)</f>
        <v/>
      </c>
      <c r="E236" s="196" t="str">
        <f>IF(ISBLANK('Employees &amp; COBRA Enrollees'!Y1328),"",'Employees &amp; COBRA Enrollees'!Y1328)</f>
        <v/>
      </c>
      <c r="F236" s="197" t="str">
        <f>'Employees &amp; COBRA Enrollees'!V1328&amp;" "&amp;'Employees &amp; COBRA Enrollees'!U1328</f>
        <v xml:space="preserve"> </v>
      </c>
      <c r="G236" s="198" t="str">
        <f>IF(ISBLANK('Employees &amp; COBRA Enrollees'!AQ1328),"",'Employees &amp; COBRA Enrollees'!AQ1328)</f>
        <v/>
      </c>
      <c r="H236" s="199" t="str">
        <f>IF(ISBLANK('Employees &amp; COBRA Enrollees'!Y1328),"",DATEDIF(E236,C236,"y"))</f>
        <v/>
      </c>
      <c r="I236" s="200" t="str">
        <f>IF(ISBLANK('Employees &amp; COBRA Enrollees'!S1328),"",'Employees &amp; COBRA Enrollees'!S1328)</f>
        <v/>
      </c>
      <c r="J236" s="201" t="str">
        <f>IF(ISBLANK('Employees &amp; COBRA Enrollees'!A1328),"",'Employees &amp; COBRA Enrollees'!A1328&amp;" "&amp;'Employees &amp; COBRA Enrollees'!B1328)</f>
        <v/>
      </c>
      <c r="K236" s="196" t="str">
        <f>IF(ISBLANK('Employees &amp; COBRA Enrollees'!A1328),"",'Employees &amp; COBRA Enrollees'!AC1328)</f>
        <v/>
      </c>
      <c r="L236" s="196" t="str">
        <f>IF(ISBLANK('Employees &amp; COBRA Enrollees'!Z1328),"",'Employees &amp; COBRA Enrollees'!Z1328)</f>
        <v/>
      </c>
      <c r="M236" s="202" t="str">
        <f>IF(ISBLANK('Employees &amp; COBRA Enrollees'!AM1328),"",'Employees &amp; COBRA Enrollees'!AM1328)</f>
        <v/>
      </c>
      <c r="N236" s="202" t="str">
        <f>IF(ISBLANK('Employees &amp; COBRA Enrollees'!AN1328),"",'Employees &amp; COBRA Enrollees'!AN1328)</f>
        <v/>
      </c>
      <c r="O236" s="202" t="str">
        <f>IF(ISBLANK('Employees &amp; COBRA Enrollees'!AO1328),"",'Employees &amp; COBRA Enrollees'!AO1328)</f>
        <v/>
      </c>
      <c r="P236" s="202" t="str">
        <f>IF(ISBLANK('Employees &amp; COBRA Enrollees'!AP1328),"",'Employees &amp; COBRA Enrollees'!AP1328)</f>
        <v/>
      </c>
    </row>
    <row r="237" spans="1:16" ht="15.9" customHeight="1" thickBot="1" x14ac:dyDescent="0.3">
      <c r="A237" s="37"/>
      <c r="B237" s="193" t="str">
        <f>IF(ISBLANK('Employees &amp; COBRA Enrollees'!BR1329),"",'Employees &amp; COBRA Enrollees'!BR1329)</f>
        <v>Yes</v>
      </c>
      <c r="C237" s="194" t="str">
        <f>IF(ISBLANK('Employees &amp; COBRA Enrollees'!P1329),"",'Employees &amp; COBRA Enrollees'!P1329)</f>
        <v/>
      </c>
      <c r="D237" s="195" t="str">
        <f>IF(ISBLANK('Employees &amp; COBRA Enrollees'!Q1329),"",'Employees &amp; COBRA Enrollees'!Q1329)</f>
        <v/>
      </c>
      <c r="E237" s="196" t="str">
        <f>IF(ISBLANK('Employees &amp; COBRA Enrollees'!Y1329),"",'Employees &amp; COBRA Enrollees'!Y1329)</f>
        <v/>
      </c>
      <c r="F237" s="197" t="str">
        <f>'Employees &amp; COBRA Enrollees'!V1329&amp;" "&amp;'Employees &amp; COBRA Enrollees'!U1329</f>
        <v xml:space="preserve"> </v>
      </c>
      <c r="G237" s="198" t="str">
        <f>IF(ISBLANK('Employees &amp; COBRA Enrollees'!AQ1329),"",'Employees &amp; COBRA Enrollees'!AQ1329)</f>
        <v/>
      </c>
      <c r="H237" s="199" t="str">
        <f>IF(ISBLANK('Employees &amp; COBRA Enrollees'!Y1329),"",DATEDIF(E237,C237,"y"))</f>
        <v/>
      </c>
      <c r="I237" s="200" t="str">
        <f>IF(ISBLANK('Employees &amp; COBRA Enrollees'!S1329),"",'Employees &amp; COBRA Enrollees'!S1329)</f>
        <v/>
      </c>
      <c r="J237" s="201" t="str">
        <f>IF(ISBLANK('Employees &amp; COBRA Enrollees'!A1329),"",'Employees &amp; COBRA Enrollees'!A1329&amp;" "&amp;'Employees &amp; COBRA Enrollees'!B1329)</f>
        <v/>
      </c>
      <c r="K237" s="196" t="str">
        <f>IF(ISBLANK('Employees &amp; COBRA Enrollees'!A1329),"",'Employees &amp; COBRA Enrollees'!AC1329)</f>
        <v/>
      </c>
      <c r="L237" s="196" t="str">
        <f>IF(ISBLANK('Employees &amp; COBRA Enrollees'!Z1329),"",'Employees &amp; COBRA Enrollees'!Z1329)</f>
        <v/>
      </c>
      <c r="M237" s="202" t="str">
        <f>IF(ISBLANK('Employees &amp; COBRA Enrollees'!AM1329),"",'Employees &amp; COBRA Enrollees'!AM1329)</f>
        <v/>
      </c>
      <c r="N237" s="202" t="str">
        <f>IF(ISBLANK('Employees &amp; COBRA Enrollees'!AN1329),"",'Employees &amp; COBRA Enrollees'!AN1329)</f>
        <v/>
      </c>
      <c r="O237" s="202" t="str">
        <f>IF(ISBLANK('Employees &amp; COBRA Enrollees'!AO1329),"",'Employees &amp; COBRA Enrollees'!AO1329)</f>
        <v/>
      </c>
      <c r="P237" s="202" t="str">
        <f>IF(ISBLANK('Employees &amp; COBRA Enrollees'!AP1329),"",'Employees &amp; COBRA Enrollees'!AP1329)</f>
        <v/>
      </c>
    </row>
    <row r="238" spans="1:16" ht="15.9" customHeight="1" thickBot="1" x14ac:dyDescent="0.3">
      <c r="A238" s="37"/>
      <c r="B238" s="193" t="str">
        <f>IF(ISBLANK('Employees &amp; COBRA Enrollees'!BR1330),"",'Employees &amp; COBRA Enrollees'!BR1330)</f>
        <v>Yes</v>
      </c>
      <c r="C238" s="194" t="str">
        <f>IF(ISBLANK('Employees &amp; COBRA Enrollees'!P1330),"",'Employees &amp; COBRA Enrollees'!P1330)</f>
        <v/>
      </c>
      <c r="D238" s="195" t="str">
        <f>IF(ISBLANK('Employees &amp; COBRA Enrollees'!Q1330),"",'Employees &amp; COBRA Enrollees'!Q1330)</f>
        <v/>
      </c>
      <c r="E238" s="196" t="str">
        <f>IF(ISBLANK('Employees &amp; COBRA Enrollees'!Y1330),"",'Employees &amp; COBRA Enrollees'!Y1330)</f>
        <v/>
      </c>
      <c r="F238" s="197" t="str">
        <f>'Employees &amp; COBRA Enrollees'!V1330&amp;" "&amp;'Employees &amp; COBRA Enrollees'!U1330</f>
        <v xml:space="preserve"> </v>
      </c>
      <c r="G238" s="198" t="str">
        <f>IF(ISBLANK('Employees &amp; COBRA Enrollees'!AQ1330),"",'Employees &amp; COBRA Enrollees'!AQ1330)</f>
        <v/>
      </c>
      <c r="H238" s="199" t="str">
        <f>IF(ISBLANK('Employees &amp; COBRA Enrollees'!Y1330),"",DATEDIF(E238,C238,"y"))</f>
        <v/>
      </c>
      <c r="I238" s="200" t="str">
        <f>IF(ISBLANK('Employees &amp; COBRA Enrollees'!S1330),"",'Employees &amp; COBRA Enrollees'!S1330)</f>
        <v/>
      </c>
      <c r="J238" s="201" t="str">
        <f>IF(ISBLANK('Employees &amp; COBRA Enrollees'!A1330),"",'Employees &amp; COBRA Enrollees'!A1330&amp;" "&amp;'Employees &amp; COBRA Enrollees'!B1330)</f>
        <v/>
      </c>
      <c r="K238" s="196" t="str">
        <f>IF(ISBLANK('Employees &amp; COBRA Enrollees'!A1330),"",'Employees &amp; COBRA Enrollees'!AC1330)</f>
        <v/>
      </c>
      <c r="L238" s="196" t="str">
        <f>IF(ISBLANK('Employees &amp; COBRA Enrollees'!Z1330),"",'Employees &amp; COBRA Enrollees'!Z1330)</f>
        <v/>
      </c>
      <c r="M238" s="202" t="str">
        <f>IF(ISBLANK('Employees &amp; COBRA Enrollees'!AM1330),"",'Employees &amp; COBRA Enrollees'!AM1330)</f>
        <v/>
      </c>
      <c r="N238" s="202" t="str">
        <f>IF(ISBLANK('Employees &amp; COBRA Enrollees'!AN1330),"",'Employees &amp; COBRA Enrollees'!AN1330)</f>
        <v/>
      </c>
      <c r="O238" s="202" t="str">
        <f>IF(ISBLANK('Employees &amp; COBRA Enrollees'!AO1330),"",'Employees &amp; COBRA Enrollees'!AO1330)</f>
        <v/>
      </c>
      <c r="P238" s="202" t="str">
        <f>IF(ISBLANK('Employees &amp; COBRA Enrollees'!AP1330),"",'Employees &amp; COBRA Enrollees'!AP1330)</f>
        <v/>
      </c>
    </row>
    <row r="239" spans="1:16" ht="15.9" customHeight="1" thickBot="1" x14ac:dyDescent="0.3">
      <c r="A239" s="37"/>
      <c r="B239" s="193" t="str">
        <f>IF(ISBLANK('Employees &amp; COBRA Enrollees'!BR1331),"",'Employees &amp; COBRA Enrollees'!BR1331)</f>
        <v>Yes</v>
      </c>
      <c r="C239" s="194" t="str">
        <f>IF(ISBLANK('Employees &amp; COBRA Enrollees'!P1331),"",'Employees &amp; COBRA Enrollees'!P1331)</f>
        <v/>
      </c>
      <c r="D239" s="195" t="str">
        <f>IF(ISBLANK('Employees &amp; COBRA Enrollees'!Q1331),"",'Employees &amp; COBRA Enrollees'!Q1331)</f>
        <v/>
      </c>
      <c r="E239" s="196" t="str">
        <f>IF(ISBLANK('Employees &amp; COBRA Enrollees'!Y1331),"",'Employees &amp; COBRA Enrollees'!Y1331)</f>
        <v/>
      </c>
      <c r="F239" s="197" t="str">
        <f>'Employees &amp; COBRA Enrollees'!V1331&amp;" "&amp;'Employees &amp; COBRA Enrollees'!U1331</f>
        <v xml:space="preserve"> </v>
      </c>
      <c r="G239" s="198" t="str">
        <f>IF(ISBLANK('Employees &amp; COBRA Enrollees'!AQ1331),"",'Employees &amp; COBRA Enrollees'!AQ1331)</f>
        <v/>
      </c>
      <c r="H239" s="199" t="str">
        <f>IF(ISBLANK('Employees &amp; COBRA Enrollees'!Y1331),"",DATEDIF(E239,C239,"y"))</f>
        <v/>
      </c>
      <c r="I239" s="200" t="str">
        <f>IF(ISBLANK('Employees &amp; COBRA Enrollees'!S1331),"",'Employees &amp; COBRA Enrollees'!S1331)</f>
        <v/>
      </c>
      <c r="J239" s="201" t="str">
        <f>IF(ISBLANK('Employees &amp; COBRA Enrollees'!A1331),"",'Employees &amp; COBRA Enrollees'!A1331&amp;" "&amp;'Employees &amp; COBRA Enrollees'!B1331)</f>
        <v/>
      </c>
      <c r="K239" s="196" t="str">
        <f>IF(ISBLANK('Employees &amp; COBRA Enrollees'!A1331),"",'Employees &amp; COBRA Enrollees'!AC1331)</f>
        <v/>
      </c>
      <c r="L239" s="196" t="str">
        <f>IF(ISBLANK('Employees &amp; COBRA Enrollees'!Z1331),"",'Employees &amp; COBRA Enrollees'!Z1331)</f>
        <v/>
      </c>
      <c r="M239" s="202" t="str">
        <f>IF(ISBLANK('Employees &amp; COBRA Enrollees'!AM1331),"",'Employees &amp; COBRA Enrollees'!AM1331)</f>
        <v/>
      </c>
      <c r="N239" s="202" t="str">
        <f>IF(ISBLANK('Employees &amp; COBRA Enrollees'!AN1331),"",'Employees &amp; COBRA Enrollees'!AN1331)</f>
        <v/>
      </c>
      <c r="O239" s="202" t="str">
        <f>IF(ISBLANK('Employees &amp; COBRA Enrollees'!AO1331),"",'Employees &amp; COBRA Enrollees'!AO1331)</f>
        <v/>
      </c>
      <c r="P239" s="202" t="str">
        <f>IF(ISBLANK('Employees &amp; COBRA Enrollees'!AP1331),"",'Employees &amp; COBRA Enrollees'!AP1331)</f>
        <v/>
      </c>
    </row>
    <row r="240" spans="1:16" ht="15.9" customHeight="1" thickBot="1" x14ac:dyDescent="0.3">
      <c r="A240" s="37"/>
      <c r="B240" s="193" t="str">
        <f>IF(ISBLANK('Employees &amp; COBRA Enrollees'!BR1332),"",'Employees &amp; COBRA Enrollees'!BR1332)</f>
        <v>Yes</v>
      </c>
      <c r="C240" s="194" t="str">
        <f>IF(ISBLANK('Employees &amp; COBRA Enrollees'!P1332),"",'Employees &amp; COBRA Enrollees'!P1332)</f>
        <v/>
      </c>
      <c r="D240" s="195" t="str">
        <f>IF(ISBLANK('Employees &amp; COBRA Enrollees'!Q1332),"",'Employees &amp; COBRA Enrollees'!Q1332)</f>
        <v/>
      </c>
      <c r="E240" s="196" t="str">
        <f>IF(ISBLANK('Employees &amp; COBRA Enrollees'!Y1332),"",'Employees &amp; COBRA Enrollees'!Y1332)</f>
        <v/>
      </c>
      <c r="F240" s="197" t="str">
        <f>'Employees &amp; COBRA Enrollees'!V1332&amp;" "&amp;'Employees &amp; COBRA Enrollees'!U1332</f>
        <v xml:space="preserve"> </v>
      </c>
      <c r="G240" s="198" t="str">
        <f>IF(ISBLANK('Employees &amp; COBRA Enrollees'!AQ1332),"",'Employees &amp; COBRA Enrollees'!AQ1332)</f>
        <v/>
      </c>
      <c r="H240" s="199" t="str">
        <f>IF(ISBLANK('Employees &amp; COBRA Enrollees'!Y1332),"",DATEDIF(E240,C240,"y"))</f>
        <v/>
      </c>
      <c r="I240" s="200" t="str">
        <f>IF(ISBLANK('Employees &amp; COBRA Enrollees'!S1332),"",'Employees &amp; COBRA Enrollees'!S1332)</f>
        <v/>
      </c>
      <c r="J240" s="201" t="str">
        <f>IF(ISBLANK('Employees &amp; COBRA Enrollees'!A1332),"",'Employees &amp; COBRA Enrollees'!A1332&amp;" "&amp;'Employees &amp; COBRA Enrollees'!B1332)</f>
        <v/>
      </c>
      <c r="K240" s="196" t="str">
        <f>IF(ISBLANK('Employees &amp; COBRA Enrollees'!A1332),"",'Employees &amp; COBRA Enrollees'!AC1332)</f>
        <v/>
      </c>
      <c r="L240" s="196" t="str">
        <f>IF(ISBLANK('Employees &amp; COBRA Enrollees'!Z1332),"",'Employees &amp; COBRA Enrollees'!Z1332)</f>
        <v/>
      </c>
      <c r="M240" s="202" t="str">
        <f>IF(ISBLANK('Employees &amp; COBRA Enrollees'!AM1332),"",'Employees &amp; COBRA Enrollees'!AM1332)</f>
        <v/>
      </c>
      <c r="N240" s="202" t="str">
        <f>IF(ISBLANK('Employees &amp; COBRA Enrollees'!AN1332),"",'Employees &amp; COBRA Enrollees'!AN1332)</f>
        <v/>
      </c>
      <c r="O240" s="202" t="str">
        <f>IF(ISBLANK('Employees &amp; COBRA Enrollees'!AO1332),"",'Employees &amp; COBRA Enrollees'!AO1332)</f>
        <v/>
      </c>
      <c r="P240" s="202" t="str">
        <f>IF(ISBLANK('Employees &amp; COBRA Enrollees'!AP1332),"",'Employees &amp; COBRA Enrollees'!AP1332)</f>
        <v/>
      </c>
    </row>
    <row r="241" spans="1:16" ht="15.9" customHeight="1" thickBot="1" x14ac:dyDescent="0.3">
      <c r="A241" s="37"/>
      <c r="B241" s="193" t="str">
        <f>IF(ISBLANK('Employees &amp; COBRA Enrollees'!BR1333),"",'Employees &amp; COBRA Enrollees'!BR1333)</f>
        <v>Yes</v>
      </c>
      <c r="C241" s="194" t="str">
        <f>IF(ISBLANK('Employees &amp; COBRA Enrollees'!P1333),"",'Employees &amp; COBRA Enrollees'!P1333)</f>
        <v/>
      </c>
      <c r="D241" s="195" t="str">
        <f>IF(ISBLANK('Employees &amp; COBRA Enrollees'!Q1333),"",'Employees &amp; COBRA Enrollees'!Q1333)</f>
        <v/>
      </c>
      <c r="E241" s="196" t="str">
        <f>IF(ISBLANK('Employees &amp; COBRA Enrollees'!Y1333),"",'Employees &amp; COBRA Enrollees'!Y1333)</f>
        <v/>
      </c>
      <c r="F241" s="197" t="str">
        <f>'Employees &amp; COBRA Enrollees'!V1333&amp;" "&amp;'Employees &amp; COBRA Enrollees'!U1333</f>
        <v xml:space="preserve"> </v>
      </c>
      <c r="G241" s="198" t="str">
        <f>IF(ISBLANK('Employees &amp; COBRA Enrollees'!AQ1333),"",'Employees &amp; COBRA Enrollees'!AQ1333)</f>
        <v/>
      </c>
      <c r="H241" s="199" t="str">
        <f>IF(ISBLANK('Employees &amp; COBRA Enrollees'!Y1333),"",DATEDIF(E241,C241,"y"))</f>
        <v/>
      </c>
      <c r="I241" s="200" t="str">
        <f>IF(ISBLANK('Employees &amp; COBRA Enrollees'!S1333),"",'Employees &amp; COBRA Enrollees'!S1333)</f>
        <v/>
      </c>
      <c r="J241" s="201" t="str">
        <f>IF(ISBLANK('Employees &amp; COBRA Enrollees'!A1333),"",'Employees &amp; COBRA Enrollees'!A1333&amp;" "&amp;'Employees &amp; COBRA Enrollees'!B1333)</f>
        <v/>
      </c>
      <c r="K241" s="196" t="str">
        <f>IF(ISBLANK('Employees &amp; COBRA Enrollees'!A1333),"",'Employees &amp; COBRA Enrollees'!AC1333)</f>
        <v/>
      </c>
      <c r="L241" s="196" t="str">
        <f>IF(ISBLANK('Employees &amp; COBRA Enrollees'!Z1333),"",'Employees &amp; COBRA Enrollees'!Z1333)</f>
        <v/>
      </c>
      <c r="M241" s="202" t="str">
        <f>IF(ISBLANK('Employees &amp; COBRA Enrollees'!AM1333),"",'Employees &amp; COBRA Enrollees'!AM1333)</f>
        <v/>
      </c>
      <c r="N241" s="202" t="str">
        <f>IF(ISBLANK('Employees &amp; COBRA Enrollees'!AN1333),"",'Employees &amp; COBRA Enrollees'!AN1333)</f>
        <v/>
      </c>
      <c r="O241" s="202" t="str">
        <f>IF(ISBLANK('Employees &amp; COBRA Enrollees'!AO1333),"",'Employees &amp; COBRA Enrollees'!AO1333)</f>
        <v/>
      </c>
      <c r="P241" s="202" t="str">
        <f>IF(ISBLANK('Employees &amp; COBRA Enrollees'!AP1333),"",'Employees &amp; COBRA Enrollees'!AP1333)</f>
        <v/>
      </c>
    </row>
    <row r="242" spans="1:16" ht="15.9" customHeight="1" thickBot="1" x14ac:dyDescent="0.3">
      <c r="A242" s="37"/>
      <c r="B242" s="193" t="str">
        <f>IF(ISBLANK('Employees &amp; COBRA Enrollees'!BR1334),"",'Employees &amp; COBRA Enrollees'!BR1334)</f>
        <v>Yes</v>
      </c>
      <c r="C242" s="194" t="str">
        <f>IF(ISBLANK('Employees &amp; COBRA Enrollees'!P1334),"",'Employees &amp; COBRA Enrollees'!P1334)</f>
        <v/>
      </c>
      <c r="D242" s="195" t="str">
        <f>IF(ISBLANK('Employees &amp; COBRA Enrollees'!Q1334),"",'Employees &amp; COBRA Enrollees'!Q1334)</f>
        <v/>
      </c>
      <c r="E242" s="196" t="str">
        <f>IF(ISBLANK('Employees &amp; COBRA Enrollees'!Y1334),"",'Employees &amp; COBRA Enrollees'!Y1334)</f>
        <v/>
      </c>
      <c r="F242" s="197" t="str">
        <f>'Employees &amp; COBRA Enrollees'!V1334&amp;" "&amp;'Employees &amp; COBRA Enrollees'!U1334</f>
        <v xml:space="preserve"> </v>
      </c>
      <c r="G242" s="198" t="str">
        <f>IF(ISBLANK('Employees &amp; COBRA Enrollees'!AQ1334),"",'Employees &amp; COBRA Enrollees'!AQ1334)</f>
        <v/>
      </c>
      <c r="H242" s="199" t="str">
        <f>IF(ISBLANK('Employees &amp; COBRA Enrollees'!Y1334),"",DATEDIF(E242,C242,"y"))</f>
        <v/>
      </c>
      <c r="I242" s="200" t="str">
        <f>IF(ISBLANK('Employees &amp; COBRA Enrollees'!S1334),"",'Employees &amp; COBRA Enrollees'!S1334)</f>
        <v/>
      </c>
      <c r="J242" s="201" t="str">
        <f>IF(ISBLANK('Employees &amp; COBRA Enrollees'!A1334),"",'Employees &amp; COBRA Enrollees'!A1334&amp;" "&amp;'Employees &amp; COBRA Enrollees'!B1334)</f>
        <v/>
      </c>
      <c r="K242" s="196" t="str">
        <f>IF(ISBLANK('Employees &amp; COBRA Enrollees'!A1334),"",'Employees &amp; COBRA Enrollees'!AC1334)</f>
        <v/>
      </c>
      <c r="L242" s="196" t="str">
        <f>IF(ISBLANK('Employees &amp; COBRA Enrollees'!Z1334),"",'Employees &amp; COBRA Enrollees'!Z1334)</f>
        <v/>
      </c>
      <c r="M242" s="202" t="str">
        <f>IF(ISBLANK('Employees &amp; COBRA Enrollees'!AM1334),"",'Employees &amp; COBRA Enrollees'!AM1334)</f>
        <v/>
      </c>
      <c r="N242" s="202" t="str">
        <f>IF(ISBLANK('Employees &amp; COBRA Enrollees'!AN1334),"",'Employees &amp; COBRA Enrollees'!AN1334)</f>
        <v/>
      </c>
      <c r="O242" s="202" t="str">
        <f>IF(ISBLANK('Employees &amp; COBRA Enrollees'!AO1334),"",'Employees &amp; COBRA Enrollees'!AO1334)</f>
        <v/>
      </c>
      <c r="P242" s="202" t="str">
        <f>IF(ISBLANK('Employees &amp; COBRA Enrollees'!AP1334),"",'Employees &amp; COBRA Enrollees'!AP1334)</f>
        <v/>
      </c>
    </row>
    <row r="243" spans="1:16" ht="15.9" customHeight="1" thickBot="1" x14ac:dyDescent="0.3">
      <c r="A243" s="37"/>
      <c r="B243" s="193" t="str">
        <f>IF(ISBLANK('Employees &amp; COBRA Enrollees'!BR1335),"",'Employees &amp; COBRA Enrollees'!BR1335)</f>
        <v>Yes</v>
      </c>
      <c r="C243" s="194" t="str">
        <f>IF(ISBLANK('Employees &amp; COBRA Enrollees'!P1335),"",'Employees &amp; COBRA Enrollees'!P1335)</f>
        <v/>
      </c>
      <c r="D243" s="195" t="str">
        <f>IF(ISBLANK('Employees &amp; COBRA Enrollees'!Q1335),"",'Employees &amp; COBRA Enrollees'!Q1335)</f>
        <v/>
      </c>
      <c r="E243" s="196" t="str">
        <f>IF(ISBLANK('Employees &amp; COBRA Enrollees'!Y1335),"",'Employees &amp; COBRA Enrollees'!Y1335)</f>
        <v/>
      </c>
      <c r="F243" s="197" t="str">
        <f>'Employees &amp; COBRA Enrollees'!V1335&amp;" "&amp;'Employees &amp; COBRA Enrollees'!U1335</f>
        <v xml:space="preserve"> </v>
      </c>
      <c r="G243" s="198" t="str">
        <f>IF(ISBLANK('Employees &amp; COBRA Enrollees'!AQ1335),"",'Employees &amp; COBRA Enrollees'!AQ1335)</f>
        <v/>
      </c>
      <c r="H243" s="199" t="str">
        <f>IF(ISBLANK('Employees &amp; COBRA Enrollees'!Y1335),"",DATEDIF(E243,C243,"y"))</f>
        <v/>
      </c>
      <c r="I243" s="200" t="str">
        <f>IF(ISBLANK('Employees &amp; COBRA Enrollees'!S1335),"",'Employees &amp; COBRA Enrollees'!S1335)</f>
        <v/>
      </c>
      <c r="J243" s="201" t="str">
        <f>IF(ISBLANK('Employees &amp; COBRA Enrollees'!A1335),"",'Employees &amp; COBRA Enrollees'!A1335&amp;" "&amp;'Employees &amp; COBRA Enrollees'!B1335)</f>
        <v/>
      </c>
      <c r="K243" s="196" t="str">
        <f>IF(ISBLANK('Employees &amp; COBRA Enrollees'!A1335),"",'Employees &amp; COBRA Enrollees'!AC1335)</f>
        <v/>
      </c>
      <c r="L243" s="196" t="str">
        <f>IF(ISBLANK('Employees &amp; COBRA Enrollees'!Z1335),"",'Employees &amp; COBRA Enrollees'!Z1335)</f>
        <v/>
      </c>
      <c r="M243" s="202" t="str">
        <f>IF(ISBLANK('Employees &amp; COBRA Enrollees'!AM1335),"",'Employees &amp; COBRA Enrollees'!AM1335)</f>
        <v/>
      </c>
      <c r="N243" s="202" t="str">
        <f>IF(ISBLANK('Employees &amp; COBRA Enrollees'!AN1335),"",'Employees &amp; COBRA Enrollees'!AN1335)</f>
        <v/>
      </c>
      <c r="O243" s="202" t="str">
        <f>IF(ISBLANK('Employees &amp; COBRA Enrollees'!AO1335),"",'Employees &amp; COBRA Enrollees'!AO1335)</f>
        <v/>
      </c>
      <c r="P243" s="202" t="str">
        <f>IF(ISBLANK('Employees &amp; COBRA Enrollees'!AP1335),"",'Employees &amp; COBRA Enrollees'!AP1335)</f>
        <v/>
      </c>
    </row>
    <row r="244" spans="1:16" ht="15.9" customHeight="1" thickBot="1" x14ac:dyDescent="0.3">
      <c r="A244" s="37"/>
      <c r="B244" s="193" t="str">
        <f>IF(ISBLANK('Employees &amp; COBRA Enrollees'!BR1336),"",'Employees &amp; COBRA Enrollees'!BR1336)</f>
        <v>Yes</v>
      </c>
      <c r="C244" s="194" t="str">
        <f>IF(ISBLANK('Employees &amp; COBRA Enrollees'!P1336),"",'Employees &amp; COBRA Enrollees'!P1336)</f>
        <v/>
      </c>
      <c r="D244" s="195" t="str">
        <f>IF(ISBLANK('Employees &amp; COBRA Enrollees'!Q1336),"",'Employees &amp; COBRA Enrollees'!Q1336)</f>
        <v/>
      </c>
      <c r="E244" s="196" t="str">
        <f>IF(ISBLANK('Employees &amp; COBRA Enrollees'!Y1336),"",'Employees &amp; COBRA Enrollees'!Y1336)</f>
        <v/>
      </c>
      <c r="F244" s="197" t="str">
        <f>'Employees &amp; COBRA Enrollees'!V1336&amp;" "&amp;'Employees &amp; COBRA Enrollees'!U1336</f>
        <v xml:space="preserve"> </v>
      </c>
      <c r="G244" s="198" t="str">
        <f>IF(ISBLANK('Employees &amp; COBRA Enrollees'!AQ1336),"",'Employees &amp; COBRA Enrollees'!AQ1336)</f>
        <v/>
      </c>
      <c r="H244" s="199" t="str">
        <f>IF(ISBLANK('Employees &amp; COBRA Enrollees'!Y1336),"",DATEDIF(E244,C244,"y"))</f>
        <v/>
      </c>
      <c r="I244" s="200" t="str">
        <f>IF(ISBLANK('Employees &amp; COBRA Enrollees'!S1336),"",'Employees &amp; COBRA Enrollees'!S1336)</f>
        <v/>
      </c>
      <c r="J244" s="201" t="str">
        <f>IF(ISBLANK('Employees &amp; COBRA Enrollees'!A1336),"",'Employees &amp; COBRA Enrollees'!A1336&amp;" "&amp;'Employees &amp; COBRA Enrollees'!B1336)</f>
        <v/>
      </c>
      <c r="K244" s="196" t="str">
        <f>IF(ISBLANK('Employees &amp; COBRA Enrollees'!A1336),"",'Employees &amp; COBRA Enrollees'!AC1336)</f>
        <v/>
      </c>
      <c r="L244" s="196" t="str">
        <f>IF(ISBLANK('Employees &amp; COBRA Enrollees'!Z1336),"",'Employees &amp; COBRA Enrollees'!Z1336)</f>
        <v/>
      </c>
      <c r="M244" s="202" t="str">
        <f>IF(ISBLANK('Employees &amp; COBRA Enrollees'!AM1336),"",'Employees &amp; COBRA Enrollees'!AM1336)</f>
        <v/>
      </c>
      <c r="N244" s="202" t="str">
        <f>IF(ISBLANK('Employees &amp; COBRA Enrollees'!AN1336),"",'Employees &amp; COBRA Enrollees'!AN1336)</f>
        <v/>
      </c>
      <c r="O244" s="202" t="str">
        <f>IF(ISBLANK('Employees &amp; COBRA Enrollees'!AO1336),"",'Employees &amp; COBRA Enrollees'!AO1336)</f>
        <v/>
      </c>
      <c r="P244" s="202" t="str">
        <f>IF(ISBLANK('Employees &amp; COBRA Enrollees'!AP1336),"",'Employees &amp; COBRA Enrollees'!AP1336)</f>
        <v/>
      </c>
    </row>
    <row r="245" spans="1:16" ht="15.9" customHeight="1" thickBot="1" x14ac:dyDescent="0.3">
      <c r="A245" s="37"/>
      <c r="B245" s="193" t="str">
        <f>IF(ISBLANK('Employees &amp; COBRA Enrollees'!BR1337),"",'Employees &amp; COBRA Enrollees'!BR1337)</f>
        <v>Yes</v>
      </c>
      <c r="C245" s="194" t="str">
        <f>IF(ISBLANK('Employees &amp; COBRA Enrollees'!P1337),"",'Employees &amp; COBRA Enrollees'!P1337)</f>
        <v/>
      </c>
      <c r="D245" s="195" t="str">
        <f>IF(ISBLANK('Employees &amp; COBRA Enrollees'!Q1337),"",'Employees &amp; COBRA Enrollees'!Q1337)</f>
        <v/>
      </c>
      <c r="E245" s="196" t="str">
        <f>IF(ISBLANK('Employees &amp; COBRA Enrollees'!Y1337),"",'Employees &amp; COBRA Enrollees'!Y1337)</f>
        <v/>
      </c>
      <c r="F245" s="197" t="str">
        <f>'Employees &amp; COBRA Enrollees'!V1337&amp;" "&amp;'Employees &amp; COBRA Enrollees'!U1337</f>
        <v xml:space="preserve"> </v>
      </c>
      <c r="G245" s="198" t="str">
        <f>IF(ISBLANK('Employees &amp; COBRA Enrollees'!AQ1337),"",'Employees &amp; COBRA Enrollees'!AQ1337)</f>
        <v/>
      </c>
      <c r="H245" s="199" t="str">
        <f>IF(ISBLANK('Employees &amp; COBRA Enrollees'!Y1337),"",DATEDIF(E245,C245,"y"))</f>
        <v/>
      </c>
      <c r="I245" s="200" t="str">
        <f>IF(ISBLANK('Employees &amp; COBRA Enrollees'!S1337),"",'Employees &amp; COBRA Enrollees'!S1337)</f>
        <v/>
      </c>
      <c r="J245" s="201" t="str">
        <f>IF(ISBLANK('Employees &amp; COBRA Enrollees'!A1337),"",'Employees &amp; COBRA Enrollees'!A1337&amp;" "&amp;'Employees &amp; COBRA Enrollees'!B1337)</f>
        <v/>
      </c>
      <c r="K245" s="196" t="str">
        <f>IF(ISBLANK('Employees &amp; COBRA Enrollees'!A1337),"",'Employees &amp; COBRA Enrollees'!AC1337)</f>
        <v/>
      </c>
      <c r="L245" s="196" t="str">
        <f>IF(ISBLANK('Employees &amp; COBRA Enrollees'!Z1337),"",'Employees &amp; COBRA Enrollees'!Z1337)</f>
        <v/>
      </c>
      <c r="M245" s="202" t="str">
        <f>IF(ISBLANK('Employees &amp; COBRA Enrollees'!AM1337),"",'Employees &amp; COBRA Enrollees'!AM1337)</f>
        <v/>
      </c>
      <c r="N245" s="202" t="str">
        <f>IF(ISBLANK('Employees &amp; COBRA Enrollees'!AN1337),"",'Employees &amp; COBRA Enrollees'!AN1337)</f>
        <v/>
      </c>
      <c r="O245" s="202" t="str">
        <f>IF(ISBLANK('Employees &amp; COBRA Enrollees'!AO1337),"",'Employees &amp; COBRA Enrollees'!AO1337)</f>
        <v/>
      </c>
      <c r="P245" s="202" t="str">
        <f>IF(ISBLANK('Employees &amp; COBRA Enrollees'!AP1337),"",'Employees &amp; COBRA Enrollees'!AP1337)</f>
        <v/>
      </c>
    </row>
    <row r="246" spans="1:16" ht="15.9" customHeight="1" thickBot="1" x14ac:dyDescent="0.3">
      <c r="A246" s="37"/>
      <c r="B246" s="193" t="str">
        <f>IF(ISBLANK('Employees &amp; COBRA Enrollees'!BR1338),"",'Employees &amp; COBRA Enrollees'!BR1338)</f>
        <v>Yes</v>
      </c>
      <c r="C246" s="194" t="str">
        <f>IF(ISBLANK('Employees &amp; COBRA Enrollees'!P1338),"",'Employees &amp; COBRA Enrollees'!P1338)</f>
        <v/>
      </c>
      <c r="D246" s="195" t="str">
        <f>IF(ISBLANK('Employees &amp; COBRA Enrollees'!Q1338),"",'Employees &amp; COBRA Enrollees'!Q1338)</f>
        <v/>
      </c>
      <c r="E246" s="196" t="str">
        <f>IF(ISBLANK('Employees &amp; COBRA Enrollees'!Y1338),"",'Employees &amp; COBRA Enrollees'!Y1338)</f>
        <v/>
      </c>
      <c r="F246" s="197" t="str">
        <f>'Employees &amp; COBRA Enrollees'!V1338&amp;" "&amp;'Employees &amp; COBRA Enrollees'!U1338</f>
        <v xml:space="preserve"> </v>
      </c>
      <c r="G246" s="198" t="str">
        <f>IF(ISBLANK('Employees &amp; COBRA Enrollees'!AQ1338),"",'Employees &amp; COBRA Enrollees'!AQ1338)</f>
        <v/>
      </c>
      <c r="H246" s="199" t="str">
        <f>IF(ISBLANK('Employees &amp; COBRA Enrollees'!Y1338),"",DATEDIF(E246,C246,"y"))</f>
        <v/>
      </c>
      <c r="I246" s="200" t="str">
        <f>IF(ISBLANK('Employees &amp; COBRA Enrollees'!S1338),"",'Employees &amp; COBRA Enrollees'!S1338)</f>
        <v/>
      </c>
      <c r="J246" s="201" t="str">
        <f>IF(ISBLANK('Employees &amp; COBRA Enrollees'!A1338),"",'Employees &amp; COBRA Enrollees'!A1338&amp;" "&amp;'Employees &amp; COBRA Enrollees'!B1338)</f>
        <v/>
      </c>
      <c r="K246" s="196" t="str">
        <f>IF(ISBLANK('Employees &amp; COBRA Enrollees'!A1338),"",'Employees &amp; COBRA Enrollees'!AC1338)</f>
        <v/>
      </c>
      <c r="L246" s="196" t="str">
        <f>IF(ISBLANK('Employees &amp; COBRA Enrollees'!Z1338),"",'Employees &amp; COBRA Enrollees'!Z1338)</f>
        <v/>
      </c>
      <c r="M246" s="202" t="str">
        <f>IF(ISBLANK('Employees &amp; COBRA Enrollees'!AM1338),"",'Employees &amp; COBRA Enrollees'!AM1338)</f>
        <v/>
      </c>
      <c r="N246" s="202" t="str">
        <f>IF(ISBLANK('Employees &amp; COBRA Enrollees'!AN1338),"",'Employees &amp; COBRA Enrollees'!AN1338)</f>
        <v/>
      </c>
      <c r="O246" s="202" t="str">
        <f>IF(ISBLANK('Employees &amp; COBRA Enrollees'!AO1338),"",'Employees &amp; COBRA Enrollees'!AO1338)</f>
        <v/>
      </c>
      <c r="P246" s="202" t="str">
        <f>IF(ISBLANK('Employees &amp; COBRA Enrollees'!AP1338),"",'Employees &amp; COBRA Enrollees'!AP1338)</f>
        <v/>
      </c>
    </row>
    <row r="247" spans="1:16" ht="15.9" customHeight="1" thickBot="1" x14ac:dyDescent="0.3">
      <c r="A247" s="37"/>
      <c r="B247" s="193" t="str">
        <f>IF(ISBLANK('Employees &amp; COBRA Enrollees'!BR1339),"",'Employees &amp; COBRA Enrollees'!BR1339)</f>
        <v>Yes</v>
      </c>
      <c r="C247" s="194" t="str">
        <f>IF(ISBLANK('Employees &amp; COBRA Enrollees'!P1339),"",'Employees &amp; COBRA Enrollees'!P1339)</f>
        <v/>
      </c>
      <c r="D247" s="195" t="str">
        <f>IF(ISBLANK('Employees &amp; COBRA Enrollees'!Q1339),"",'Employees &amp; COBRA Enrollees'!Q1339)</f>
        <v/>
      </c>
      <c r="E247" s="196" t="str">
        <f>IF(ISBLANK('Employees &amp; COBRA Enrollees'!Y1339),"",'Employees &amp; COBRA Enrollees'!Y1339)</f>
        <v/>
      </c>
      <c r="F247" s="197" t="str">
        <f>'Employees &amp; COBRA Enrollees'!V1339&amp;" "&amp;'Employees &amp; COBRA Enrollees'!U1339</f>
        <v xml:space="preserve"> </v>
      </c>
      <c r="G247" s="198" t="str">
        <f>IF(ISBLANK('Employees &amp; COBRA Enrollees'!AQ1339),"",'Employees &amp; COBRA Enrollees'!AQ1339)</f>
        <v/>
      </c>
      <c r="H247" s="199" t="str">
        <f>IF(ISBLANK('Employees &amp; COBRA Enrollees'!Y1339),"",DATEDIF(E247,C247,"y"))</f>
        <v/>
      </c>
      <c r="I247" s="200" t="str">
        <f>IF(ISBLANK('Employees &amp; COBRA Enrollees'!S1339),"",'Employees &amp; COBRA Enrollees'!S1339)</f>
        <v/>
      </c>
      <c r="J247" s="201" t="str">
        <f>IF(ISBLANK('Employees &amp; COBRA Enrollees'!A1339),"",'Employees &amp; COBRA Enrollees'!A1339&amp;" "&amp;'Employees &amp; COBRA Enrollees'!B1339)</f>
        <v/>
      </c>
      <c r="K247" s="196" t="str">
        <f>IF(ISBLANK('Employees &amp; COBRA Enrollees'!A1339),"",'Employees &amp; COBRA Enrollees'!AC1339)</f>
        <v/>
      </c>
      <c r="L247" s="196" t="str">
        <f>IF(ISBLANK('Employees &amp; COBRA Enrollees'!Z1339),"",'Employees &amp; COBRA Enrollees'!Z1339)</f>
        <v/>
      </c>
      <c r="M247" s="202" t="str">
        <f>IF(ISBLANK('Employees &amp; COBRA Enrollees'!AM1339),"",'Employees &amp; COBRA Enrollees'!AM1339)</f>
        <v/>
      </c>
      <c r="N247" s="202" t="str">
        <f>IF(ISBLANK('Employees &amp; COBRA Enrollees'!AN1339),"",'Employees &amp; COBRA Enrollees'!AN1339)</f>
        <v/>
      </c>
      <c r="O247" s="202" t="str">
        <f>IF(ISBLANK('Employees &amp; COBRA Enrollees'!AO1339),"",'Employees &amp; COBRA Enrollees'!AO1339)</f>
        <v/>
      </c>
      <c r="P247" s="202" t="str">
        <f>IF(ISBLANK('Employees &amp; COBRA Enrollees'!AP1339),"",'Employees &amp; COBRA Enrollees'!AP1339)</f>
        <v/>
      </c>
    </row>
    <row r="248" spans="1:16" ht="15.9" customHeight="1" thickBot="1" x14ac:dyDescent="0.3">
      <c r="A248" s="37"/>
      <c r="B248" s="193" t="str">
        <f>IF(ISBLANK('Employees &amp; COBRA Enrollees'!BR1340),"",'Employees &amp; COBRA Enrollees'!BR1340)</f>
        <v>Yes</v>
      </c>
      <c r="C248" s="194" t="str">
        <f>IF(ISBLANK('Employees &amp; COBRA Enrollees'!P1340),"",'Employees &amp; COBRA Enrollees'!P1340)</f>
        <v/>
      </c>
      <c r="D248" s="195" t="str">
        <f>IF(ISBLANK('Employees &amp; COBRA Enrollees'!Q1340),"",'Employees &amp; COBRA Enrollees'!Q1340)</f>
        <v/>
      </c>
      <c r="E248" s="196" t="str">
        <f>IF(ISBLANK('Employees &amp; COBRA Enrollees'!Y1340),"",'Employees &amp; COBRA Enrollees'!Y1340)</f>
        <v/>
      </c>
      <c r="F248" s="197" t="str">
        <f>'Employees &amp; COBRA Enrollees'!V1340&amp;" "&amp;'Employees &amp; COBRA Enrollees'!U1340</f>
        <v xml:space="preserve"> </v>
      </c>
      <c r="G248" s="198" t="str">
        <f>IF(ISBLANK('Employees &amp; COBRA Enrollees'!AQ1340),"",'Employees &amp; COBRA Enrollees'!AQ1340)</f>
        <v/>
      </c>
      <c r="H248" s="199" t="str">
        <f>IF(ISBLANK('Employees &amp; COBRA Enrollees'!Y1340),"",DATEDIF(E248,C248,"y"))</f>
        <v/>
      </c>
      <c r="I248" s="200" t="str">
        <f>IF(ISBLANK('Employees &amp; COBRA Enrollees'!S1340),"",'Employees &amp; COBRA Enrollees'!S1340)</f>
        <v/>
      </c>
      <c r="J248" s="201" t="str">
        <f>IF(ISBLANK('Employees &amp; COBRA Enrollees'!A1340),"",'Employees &amp; COBRA Enrollees'!A1340&amp;" "&amp;'Employees &amp; COBRA Enrollees'!B1340)</f>
        <v/>
      </c>
      <c r="K248" s="196" t="str">
        <f>IF(ISBLANK('Employees &amp; COBRA Enrollees'!A1340),"",'Employees &amp; COBRA Enrollees'!AC1340)</f>
        <v/>
      </c>
      <c r="L248" s="196" t="str">
        <f>IF(ISBLANK('Employees &amp; COBRA Enrollees'!Z1340),"",'Employees &amp; COBRA Enrollees'!Z1340)</f>
        <v/>
      </c>
      <c r="M248" s="202" t="str">
        <f>IF(ISBLANK('Employees &amp; COBRA Enrollees'!AM1340),"",'Employees &amp; COBRA Enrollees'!AM1340)</f>
        <v/>
      </c>
      <c r="N248" s="202" t="str">
        <f>IF(ISBLANK('Employees &amp; COBRA Enrollees'!AN1340),"",'Employees &amp; COBRA Enrollees'!AN1340)</f>
        <v/>
      </c>
      <c r="O248" s="202" t="str">
        <f>IF(ISBLANK('Employees &amp; COBRA Enrollees'!AO1340),"",'Employees &amp; COBRA Enrollees'!AO1340)</f>
        <v/>
      </c>
      <c r="P248" s="202" t="str">
        <f>IF(ISBLANK('Employees &amp; COBRA Enrollees'!AP1340),"",'Employees &amp; COBRA Enrollees'!AP1340)</f>
        <v/>
      </c>
    </row>
    <row r="249" spans="1:16" ht="15.9" customHeight="1" thickBot="1" x14ac:dyDescent="0.3">
      <c r="A249" s="37"/>
      <c r="B249" s="193" t="str">
        <f>IF(ISBLANK('Employees &amp; COBRA Enrollees'!BR1341),"",'Employees &amp; COBRA Enrollees'!BR1341)</f>
        <v>Yes</v>
      </c>
      <c r="C249" s="194" t="str">
        <f>IF(ISBLANK('Employees &amp; COBRA Enrollees'!P1341),"",'Employees &amp; COBRA Enrollees'!P1341)</f>
        <v/>
      </c>
      <c r="D249" s="195" t="str">
        <f>IF(ISBLANK('Employees &amp; COBRA Enrollees'!Q1341),"",'Employees &amp; COBRA Enrollees'!Q1341)</f>
        <v/>
      </c>
      <c r="E249" s="196" t="str">
        <f>IF(ISBLANK('Employees &amp; COBRA Enrollees'!Y1341),"",'Employees &amp; COBRA Enrollees'!Y1341)</f>
        <v/>
      </c>
      <c r="F249" s="197" t="str">
        <f>'Employees &amp; COBRA Enrollees'!V1341&amp;" "&amp;'Employees &amp; COBRA Enrollees'!U1341</f>
        <v xml:space="preserve"> </v>
      </c>
      <c r="G249" s="198" t="str">
        <f>IF(ISBLANK('Employees &amp; COBRA Enrollees'!AQ1341),"",'Employees &amp; COBRA Enrollees'!AQ1341)</f>
        <v/>
      </c>
      <c r="H249" s="199" t="str">
        <f>IF(ISBLANK('Employees &amp; COBRA Enrollees'!Y1341),"",DATEDIF(E249,C249,"y"))</f>
        <v/>
      </c>
      <c r="I249" s="200" t="str">
        <f>IF(ISBLANK('Employees &amp; COBRA Enrollees'!S1341),"",'Employees &amp; COBRA Enrollees'!S1341)</f>
        <v/>
      </c>
      <c r="J249" s="201" t="str">
        <f>IF(ISBLANK('Employees &amp; COBRA Enrollees'!A1341),"",'Employees &amp; COBRA Enrollees'!A1341&amp;" "&amp;'Employees &amp; COBRA Enrollees'!B1341)</f>
        <v/>
      </c>
      <c r="K249" s="196" t="str">
        <f>IF(ISBLANK('Employees &amp; COBRA Enrollees'!A1341),"",'Employees &amp; COBRA Enrollees'!AC1341)</f>
        <v/>
      </c>
      <c r="L249" s="196" t="str">
        <f>IF(ISBLANK('Employees &amp; COBRA Enrollees'!Z1341),"",'Employees &amp; COBRA Enrollees'!Z1341)</f>
        <v/>
      </c>
      <c r="M249" s="202" t="str">
        <f>IF(ISBLANK('Employees &amp; COBRA Enrollees'!AM1341),"",'Employees &amp; COBRA Enrollees'!AM1341)</f>
        <v/>
      </c>
      <c r="N249" s="202" t="str">
        <f>IF(ISBLANK('Employees &amp; COBRA Enrollees'!AN1341),"",'Employees &amp; COBRA Enrollees'!AN1341)</f>
        <v/>
      </c>
      <c r="O249" s="202" t="str">
        <f>IF(ISBLANK('Employees &amp; COBRA Enrollees'!AO1341),"",'Employees &amp; COBRA Enrollees'!AO1341)</f>
        <v/>
      </c>
      <c r="P249" s="202" t="str">
        <f>IF(ISBLANK('Employees &amp; COBRA Enrollees'!AP1341),"",'Employees &amp; COBRA Enrollees'!AP1341)</f>
        <v/>
      </c>
    </row>
    <row r="250" spans="1:16" ht="15.9" customHeight="1" thickBot="1" x14ac:dyDescent="0.3">
      <c r="A250" s="37"/>
      <c r="B250" s="193" t="str">
        <f>IF(ISBLANK('Employees &amp; COBRA Enrollees'!BR1342),"",'Employees &amp; COBRA Enrollees'!BR1342)</f>
        <v>Yes</v>
      </c>
      <c r="C250" s="194" t="str">
        <f>IF(ISBLANK('Employees &amp; COBRA Enrollees'!P1342),"",'Employees &amp; COBRA Enrollees'!P1342)</f>
        <v/>
      </c>
      <c r="D250" s="195" t="str">
        <f>IF(ISBLANK('Employees &amp; COBRA Enrollees'!Q1342),"",'Employees &amp; COBRA Enrollees'!Q1342)</f>
        <v/>
      </c>
      <c r="E250" s="196" t="str">
        <f>IF(ISBLANK('Employees &amp; COBRA Enrollees'!Y1342),"",'Employees &amp; COBRA Enrollees'!Y1342)</f>
        <v/>
      </c>
      <c r="F250" s="197" t="str">
        <f>'Employees &amp; COBRA Enrollees'!V1342&amp;" "&amp;'Employees &amp; COBRA Enrollees'!U1342</f>
        <v xml:space="preserve"> </v>
      </c>
      <c r="G250" s="198" t="str">
        <f>IF(ISBLANK('Employees &amp; COBRA Enrollees'!AQ1342),"",'Employees &amp; COBRA Enrollees'!AQ1342)</f>
        <v/>
      </c>
      <c r="H250" s="199" t="str">
        <f>IF(ISBLANK('Employees &amp; COBRA Enrollees'!Y1342),"",DATEDIF(E250,C250,"y"))</f>
        <v/>
      </c>
      <c r="I250" s="200" t="str">
        <f>IF(ISBLANK('Employees &amp; COBRA Enrollees'!S1342),"",'Employees &amp; COBRA Enrollees'!S1342)</f>
        <v/>
      </c>
      <c r="J250" s="201" t="str">
        <f>IF(ISBLANK('Employees &amp; COBRA Enrollees'!A1342),"",'Employees &amp; COBRA Enrollees'!A1342&amp;" "&amp;'Employees &amp; COBRA Enrollees'!B1342)</f>
        <v/>
      </c>
      <c r="K250" s="196" t="str">
        <f>IF(ISBLANK('Employees &amp; COBRA Enrollees'!A1342),"",'Employees &amp; COBRA Enrollees'!AC1342)</f>
        <v/>
      </c>
      <c r="L250" s="196" t="str">
        <f>IF(ISBLANK('Employees &amp; COBRA Enrollees'!Z1342),"",'Employees &amp; COBRA Enrollees'!Z1342)</f>
        <v/>
      </c>
      <c r="M250" s="202" t="str">
        <f>IF(ISBLANK('Employees &amp; COBRA Enrollees'!AM1342),"",'Employees &amp; COBRA Enrollees'!AM1342)</f>
        <v/>
      </c>
      <c r="N250" s="202" t="str">
        <f>IF(ISBLANK('Employees &amp; COBRA Enrollees'!AN1342),"",'Employees &amp; COBRA Enrollees'!AN1342)</f>
        <v/>
      </c>
      <c r="O250" s="202" t="str">
        <f>IF(ISBLANK('Employees &amp; COBRA Enrollees'!AO1342),"",'Employees &amp; COBRA Enrollees'!AO1342)</f>
        <v/>
      </c>
      <c r="P250" s="202" t="str">
        <f>IF(ISBLANK('Employees &amp; COBRA Enrollees'!AP1342),"",'Employees &amp; COBRA Enrollees'!AP1342)</f>
        <v/>
      </c>
    </row>
    <row r="251" spans="1:16" ht="15.9" customHeight="1" thickBot="1" x14ac:dyDescent="0.3">
      <c r="A251" s="37"/>
      <c r="B251" s="193" t="str">
        <f>IF(ISBLANK('Employees &amp; COBRA Enrollees'!BR1343),"",'Employees &amp; COBRA Enrollees'!BR1343)</f>
        <v>Yes</v>
      </c>
      <c r="C251" s="194" t="str">
        <f>IF(ISBLANK('Employees &amp; COBRA Enrollees'!P1343),"",'Employees &amp; COBRA Enrollees'!P1343)</f>
        <v/>
      </c>
      <c r="D251" s="195" t="str">
        <f>IF(ISBLANK('Employees &amp; COBRA Enrollees'!Q1343),"",'Employees &amp; COBRA Enrollees'!Q1343)</f>
        <v/>
      </c>
      <c r="E251" s="196" t="str">
        <f>IF(ISBLANK('Employees &amp; COBRA Enrollees'!Y1343),"",'Employees &amp; COBRA Enrollees'!Y1343)</f>
        <v/>
      </c>
      <c r="F251" s="197" t="str">
        <f>'Employees &amp; COBRA Enrollees'!V1343&amp;" "&amp;'Employees &amp; COBRA Enrollees'!U1343</f>
        <v xml:space="preserve"> </v>
      </c>
      <c r="G251" s="198" t="str">
        <f>IF(ISBLANK('Employees &amp; COBRA Enrollees'!AQ1343),"",'Employees &amp; COBRA Enrollees'!AQ1343)</f>
        <v/>
      </c>
      <c r="H251" s="199" t="str">
        <f>IF(ISBLANK('Employees &amp; COBRA Enrollees'!Y1343),"",DATEDIF(E251,C251,"y"))</f>
        <v/>
      </c>
      <c r="I251" s="200" t="str">
        <f>IF(ISBLANK('Employees &amp; COBRA Enrollees'!S1343),"",'Employees &amp; COBRA Enrollees'!S1343)</f>
        <v/>
      </c>
      <c r="J251" s="201" t="str">
        <f>IF(ISBLANK('Employees &amp; COBRA Enrollees'!A1343),"",'Employees &amp; COBRA Enrollees'!A1343&amp;" "&amp;'Employees &amp; COBRA Enrollees'!B1343)</f>
        <v/>
      </c>
      <c r="K251" s="196" t="str">
        <f>IF(ISBLANK('Employees &amp; COBRA Enrollees'!A1343),"",'Employees &amp; COBRA Enrollees'!AC1343)</f>
        <v/>
      </c>
      <c r="L251" s="196" t="str">
        <f>IF(ISBLANK('Employees &amp; COBRA Enrollees'!Z1343),"",'Employees &amp; COBRA Enrollees'!Z1343)</f>
        <v/>
      </c>
      <c r="M251" s="202" t="str">
        <f>IF(ISBLANK('Employees &amp; COBRA Enrollees'!AM1343),"",'Employees &amp; COBRA Enrollees'!AM1343)</f>
        <v/>
      </c>
      <c r="N251" s="202" t="str">
        <f>IF(ISBLANK('Employees &amp; COBRA Enrollees'!AN1343),"",'Employees &amp; COBRA Enrollees'!AN1343)</f>
        <v/>
      </c>
      <c r="O251" s="202" t="str">
        <f>IF(ISBLANK('Employees &amp; COBRA Enrollees'!AO1343),"",'Employees &amp; COBRA Enrollees'!AO1343)</f>
        <v/>
      </c>
      <c r="P251" s="202" t="str">
        <f>IF(ISBLANK('Employees &amp; COBRA Enrollees'!AP1343),"",'Employees &amp; COBRA Enrollees'!AP1343)</f>
        <v/>
      </c>
    </row>
    <row r="252" spans="1:16" ht="15.9" customHeight="1" thickBot="1" x14ac:dyDescent="0.3">
      <c r="A252" s="37"/>
      <c r="B252" s="193" t="str">
        <f>IF(ISBLANK('Employees &amp; COBRA Enrollees'!BR1344),"",'Employees &amp; COBRA Enrollees'!BR1344)</f>
        <v>Yes</v>
      </c>
      <c r="C252" s="194" t="str">
        <f>IF(ISBLANK('Employees &amp; COBRA Enrollees'!P1344),"",'Employees &amp; COBRA Enrollees'!P1344)</f>
        <v/>
      </c>
      <c r="D252" s="195" t="str">
        <f>IF(ISBLANK('Employees &amp; COBRA Enrollees'!Q1344),"",'Employees &amp; COBRA Enrollees'!Q1344)</f>
        <v/>
      </c>
      <c r="E252" s="196" t="str">
        <f>IF(ISBLANK('Employees &amp; COBRA Enrollees'!Y1344),"",'Employees &amp; COBRA Enrollees'!Y1344)</f>
        <v/>
      </c>
      <c r="F252" s="197" t="str">
        <f>'Employees &amp; COBRA Enrollees'!V1344&amp;" "&amp;'Employees &amp; COBRA Enrollees'!U1344</f>
        <v xml:space="preserve"> </v>
      </c>
      <c r="G252" s="198" t="str">
        <f>IF(ISBLANK('Employees &amp; COBRA Enrollees'!AQ1344),"",'Employees &amp; COBRA Enrollees'!AQ1344)</f>
        <v/>
      </c>
      <c r="H252" s="199" t="str">
        <f>IF(ISBLANK('Employees &amp; COBRA Enrollees'!Y1344),"",DATEDIF(E252,C252,"y"))</f>
        <v/>
      </c>
      <c r="I252" s="200" t="str">
        <f>IF(ISBLANK('Employees &amp; COBRA Enrollees'!S1344),"",'Employees &amp; COBRA Enrollees'!S1344)</f>
        <v/>
      </c>
      <c r="J252" s="201" t="str">
        <f>IF(ISBLANK('Employees &amp; COBRA Enrollees'!A1344),"",'Employees &amp; COBRA Enrollees'!A1344&amp;" "&amp;'Employees &amp; COBRA Enrollees'!B1344)</f>
        <v/>
      </c>
      <c r="K252" s="196" t="str">
        <f>IF(ISBLANK('Employees &amp; COBRA Enrollees'!A1344),"",'Employees &amp; COBRA Enrollees'!AC1344)</f>
        <v/>
      </c>
      <c r="L252" s="196" t="str">
        <f>IF(ISBLANK('Employees &amp; COBRA Enrollees'!Z1344),"",'Employees &amp; COBRA Enrollees'!Z1344)</f>
        <v/>
      </c>
      <c r="M252" s="202" t="str">
        <f>IF(ISBLANK('Employees &amp; COBRA Enrollees'!AM1344),"",'Employees &amp; COBRA Enrollees'!AM1344)</f>
        <v/>
      </c>
      <c r="N252" s="202" t="str">
        <f>IF(ISBLANK('Employees &amp; COBRA Enrollees'!AN1344),"",'Employees &amp; COBRA Enrollees'!AN1344)</f>
        <v/>
      </c>
      <c r="O252" s="202" t="str">
        <f>IF(ISBLANK('Employees &amp; COBRA Enrollees'!AO1344),"",'Employees &amp; COBRA Enrollees'!AO1344)</f>
        <v/>
      </c>
      <c r="P252" s="202" t="str">
        <f>IF(ISBLANK('Employees &amp; COBRA Enrollees'!AP1344),"",'Employees &amp; COBRA Enrollees'!AP1344)</f>
        <v/>
      </c>
    </row>
    <row r="253" spans="1:16" ht="15.9" customHeight="1" thickBot="1" x14ac:dyDescent="0.3">
      <c r="A253" s="37"/>
      <c r="B253" s="193" t="str">
        <f>IF(ISBLANK('Employees &amp; COBRA Enrollees'!BR1345),"",'Employees &amp; COBRA Enrollees'!BR1345)</f>
        <v>Yes</v>
      </c>
      <c r="C253" s="194" t="str">
        <f>IF(ISBLANK('Employees &amp; COBRA Enrollees'!P1345),"",'Employees &amp; COBRA Enrollees'!P1345)</f>
        <v/>
      </c>
      <c r="D253" s="195" t="str">
        <f>IF(ISBLANK('Employees &amp; COBRA Enrollees'!Q1345),"",'Employees &amp; COBRA Enrollees'!Q1345)</f>
        <v/>
      </c>
      <c r="E253" s="196" t="str">
        <f>IF(ISBLANK('Employees &amp; COBRA Enrollees'!Y1345),"",'Employees &amp; COBRA Enrollees'!Y1345)</f>
        <v/>
      </c>
      <c r="F253" s="197" t="str">
        <f>'Employees &amp; COBRA Enrollees'!V1345&amp;" "&amp;'Employees &amp; COBRA Enrollees'!U1345</f>
        <v xml:space="preserve"> </v>
      </c>
      <c r="G253" s="198" t="str">
        <f>IF(ISBLANK('Employees &amp; COBRA Enrollees'!AQ1345),"",'Employees &amp; COBRA Enrollees'!AQ1345)</f>
        <v/>
      </c>
      <c r="H253" s="199" t="str">
        <f>IF(ISBLANK('Employees &amp; COBRA Enrollees'!Y1345),"",DATEDIF(E253,C253,"y"))</f>
        <v/>
      </c>
      <c r="I253" s="200" t="str">
        <f>IF(ISBLANK('Employees &amp; COBRA Enrollees'!S1345),"",'Employees &amp; COBRA Enrollees'!S1345)</f>
        <v/>
      </c>
      <c r="J253" s="201" t="str">
        <f>IF(ISBLANK('Employees &amp; COBRA Enrollees'!A1345),"",'Employees &amp; COBRA Enrollees'!A1345&amp;" "&amp;'Employees &amp; COBRA Enrollees'!B1345)</f>
        <v/>
      </c>
      <c r="K253" s="196" t="str">
        <f>IF(ISBLANK('Employees &amp; COBRA Enrollees'!A1345),"",'Employees &amp; COBRA Enrollees'!AC1345)</f>
        <v/>
      </c>
      <c r="L253" s="196" t="str">
        <f>IF(ISBLANK('Employees &amp; COBRA Enrollees'!Z1345),"",'Employees &amp; COBRA Enrollees'!Z1345)</f>
        <v/>
      </c>
      <c r="M253" s="202" t="str">
        <f>IF(ISBLANK('Employees &amp; COBRA Enrollees'!AM1345),"",'Employees &amp; COBRA Enrollees'!AM1345)</f>
        <v/>
      </c>
      <c r="N253" s="202" t="str">
        <f>IF(ISBLANK('Employees &amp; COBRA Enrollees'!AN1345),"",'Employees &amp; COBRA Enrollees'!AN1345)</f>
        <v/>
      </c>
      <c r="O253" s="202" t="str">
        <f>IF(ISBLANK('Employees &amp; COBRA Enrollees'!AO1345),"",'Employees &amp; COBRA Enrollees'!AO1345)</f>
        <v/>
      </c>
      <c r="P253" s="202" t="str">
        <f>IF(ISBLANK('Employees &amp; COBRA Enrollees'!AP1345),"",'Employees &amp; COBRA Enrollees'!AP1345)</f>
        <v/>
      </c>
    </row>
    <row r="254" spans="1:16" ht="15.9" customHeight="1" thickBot="1" x14ac:dyDescent="0.3">
      <c r="A254" s="37"/>
      <c r="B254" s="193" t="str">
        <f>IF(ISBLANK('Employees &amp; COBRA Enrollees'!BR1346),"",'Employees &amp; COBRA Enrollees'!BR1346)</f>
        <v>Yes</v>
      </c>
      <c r="C254" s="194" t="str">
        <f>IF(ISBLANK('Employees &amp; COBRA Enrollees'!P1346),"",'Employees &amp; COBRA Enrollees'!P1346)</f>
        <v/>
      </c>
      <c r="D254" s="195" t="str">
        <f>IF(ISBLANK('Employees &amp; COBRA Enrollees'!Q1346),"",'Employees &amp; COBRA Enrollees'!Q1346)</f>
        <v/>
      </c>
      <c r="E254" s="196" t="str">
        <f>IF(ISBLANK('Employees &amp; COBRA Enrollees'!Y1346),"",'Employees &amp; COBRA Enrollees'!Y1346)</f>
        <v/>
      </c>
      <c r="F254" s="197" t="str">
        <f>'Employees &amp; COBRA Enrollees'!V1346&amp;" "&amp;'Employees &amp; COBRA Enrollees'!U1346</f>
        <v xml:space="preserve"> </v>
      </c>
      <c r="G254" s="198" t="str">
        <f>IF(ISBLANK('Employees &amp; COBRA Enrollees'!AQ1346),"",'Employees &amp; COBRA Enrollees'!AQ1346)</f>
        <v/>
      </c>
      <c r="H254" s="199" t="str">
        <f>IF(ISBLANK('Employees &amp; COBRA Enrollees'!Y1346),"",DATEDIF(E254,C254,"y"))</f>
        <v/>
      </c>
      <c r="I254" s="200" t="str">
        <f>IF(ISBLANK('Employees &amp; COBRA Enrollees'!S1346),"",'Employees &amp; COBRA Enrollees'!S1346)</f>
        <v/>
      </c>
      <c r="J254" s="201" t="str">
        <f>IF(ISBLANK('Employees &amp; COBRA Enrollees'!A1346),"",'Employees &amp; COBRA Enrollees'!A1346&amp;" "&amp;'Employees &amp; COBRA Enrollees'!B1346)</f>
        <v/>
      </c>
      <c r="K254" s="196" t="str">
        <f>IF(ISBLANK('Employees &amp; COBRA Enrollees'!A1346),"",'Employees &amp; COBRA Enrollees'!AC1346)</f>
        <v/>
      </c>
      <c r="L254" s="196" t="str">
        <f>IF(ISBLANK('Employees &amp; COBRA Enrollees'!Z1346),"",'Employees &amp; COBRA Enrollees'!Z1346)</f>
        <v/>
      </c>
      <c r="M254" s="202" t="str">
        <f>IF(ISBLANK('Employees &amp; COBRA Enrollees'!AM1346),"",'Employees &amp; COBRA Enrollees'!AM1346)</f>
        <v/>
      </c>
      <c r="N254" s="202" t="str">
        <f>IF(ISBLANK('Employees &amp; COBRA Enrollees'!AN1346),"",'Employees &amp; COBRA Enrollees'!AN1346)</f>
        <v/>
      </c>
      <c r="O254" s="202" t="str">
        <f>IF(ISBLANK('Employees &amp; COBRA Enrollees'!AO1346),"",'Employees &amp; COBRA Enrollees'!AO1346)</f>
        <v/>
      </c>
      <c r="P254" s="202" t="str">
        <f>IF(ISBLANK('Employees &amp; COBRA Enrollees'!AP1346),"",'Employees &amp; COBRA Enrollees'!AP1346)</f>
        <v/>
      </c>
    </row>
    <row r="255" spans="1:16" ht="15.9" customHeight="1" thickBot="1" x14ac:dyDescent="0.3">
      <c r="A255" s="37"/>
      <c r="B255" s="193" t="str">
        <f>IF(ISBLANK('Employees &amp; COBRA Enrollees'!BR1347),"",'Employees &amp; COBRA Enrollees'!BR1347)</f>
        <v>Yes</v>
      </c>
      <c r="C255" s="194" t="str">
        <f>IF(ISBLANK('Employees &amp; COBRA Enrollees'!P1347),"",'Employees &amp; COBRA Enrollees'!P1347)</f>
        <v/>
      </c>
      <c r="D255" s="195" t="str">
        <f>IF(ISBLANK('Employees &amp; COBRA Enrollees'!Q1347),"",'Employees &amp; COBRA Enrollees'!Q1347)</f>
        <v/>
      </c>
      <c r="E255" s="196" t="str">
        <f>IF(ISBLANK('Employees &amp; COBRA Enrollees'!Y1347),"",'Employees &amp; COBRA Enrollees'!Y1347)</f>
        <v/>
      </c>
      <c r="F255" s="197" t="str">
        <f>'Employees &amp; COBRA Enrollees'!V1347&amp;" "&amp;'Employees &amp; COBRA Enrollees'!U1347</f>
        <v xml:space="preserve"> </v>
      </c>
      <c r="G255" s="198" t="str">
        <f>IF(ISBLANK('Employees &amp; COBRA Enrollees'!AQ1347),"",'Employees &amp; COBRA Enrollees'!AQ1347)</f>
        <v/>
      </c>
      <c r="H255" s="199" t="str">
        <f>IF(ISBLANK('Employees &amp; COBRA Enrollees'!Y1347),"",DATEDIF(E255,C255,"y"))</f>
        <v/>
      </c>
      <c r="I255" s="200" t="str">
        <f>IF(ISBLANK('Employees &amp; COBRA Enrollees'!S1347),"",'Employees &amp; COBRA Enrollees'!S1347)</f>
        <v/>
      </c>
      <c r="J255" s="201" t="str">
        <f>IF(ISBLANK('Employees &amp; COBRA Enrollees'!A1347),"",'Employees &amp; COBRA Enrollees'!A1347&amp;" "&amp;'Employees &amp; COBRA Enrollees'!B1347)</f>
        <v/>
      </c>
      <c r="K255" s="196" t="str">
        <f>IF(ISBLANK('Employees &amp; COBRA Enrollees'!A1347),"",'Employees &amp; COBRA Enrollees'!AC1347)</f>
        <v/>
      </c>
      <c r="L255" s="196" t="str">
        <f>IF(ISBLANK('Employees &amp; COBRA Enrollees'!Z1347),"",'Employees &amp; COBRA Enrollees'!Z1347)</f>
        <v/>
      </c>
      <c r="M255" s="202" t="str">
        <f>IF(ISBLANK('Employees &amp; COBRA Enrollees'!AM1347),"",'Employees &amp; COBRA Enrollees'!AM1347)</f>
        <v/>
      </c>
      <c r="N255" s="202" t="str">
        <f>IF(ISBLANK('Employees &amp; COBRA Enrollees'!AN1347),"",'Employees &amp; COBRA Enrollees'!AN1347)</f>
        <v/>
      </c>
      <c r="O255" s="202" t="str">
        <f>IF(ISBLANK('Employees &amp; COBRA Enrollees'!AO1347),"",'Employees &amp; COBRA Enrollees'!AO1347)</f>
        <v/>
      </c>
      <c r="P255" s="202" t="str">
        <f>IF(ISBLANK('Employees &amp; COBRA Enrollees'!AP1347),"",'Employees &amp; COBRA Enrollees'!AP1347)</f>
        <v/>
      </c>
    </row>
    <row r="256" spans="1:16" ht="15.9" customHeight="1" thickBot="1" x14ac:dyDescent="0.3">
      <c r="A256" s="37"/>
      <c r="B256" s="193" t="str">
        <f>IF(ISBLANK('Employees &amp; COBRA Enrollees'!BR1348),"",'Employees &amp; COBRA Enrollees'!BR1348)</f>
        <v>Yes</v>
      </c>
      <c r="C256" s="194" t="str">
        <f>IF(ISBLANK('Employees &amp; COBRA Enrollees'!P1348),"",'Employees &amp; COBRA Enrollees'!P1348)</f>
        <v/>
      </c>
      <c r="D256" s="195" t="str">
        <f>IF(ISBLANK('Employees &amp; COBRA Enrollees'!Q1348),"",'Employees &amp; COBRA Enrollees'!Q1348)</f>
        <v/>
      </c>
      <c r="E256" s="196" t="str">
        <f>IF(ISBLANK('Employees &amp; COBRA Enrollees'!Y1348),"",'Employees &amp; COBRA Enrollees'!Y1348)</f>
        <v/>
      </c>
      <c r="F256" s="197" t="str">
        <f>'Employees &amp; COBRA Enrollees'!V1348&amp;" "&amp;'Employees &amp; COBRA Enrollees'!U1348</f>
        <v xml:space="preserve"> </v>
      </c>
      <c r="G256" s="198" t="str">
        <f>IF(ISBLANK('Employees &amp; COBRA Enrollees'!AQ1348),"",'Employees &amp; COBRA Enrollees'!AQ1348)</f>
        <v/>
      </c>
      <c r="H256" s="199" t="str">
        <f>IF(ISBLANK('Employees &amp; COBRA Enrollees'!Y1348),"",DATEDIF(E256,C256,"y"))</f>
        <v/>
      </c>
      <c r="I256" s="200" t="str">
        <f>IF(ISBLANK('Employees &amp; COBRA Enrollees'!S1348),"",'Employees &amp; COBRA Enrollees'!S1348)</f>
        <v/>
      </c>
      <c r="J256" s="201" t="str">
        <f>IF(ISBLANK('Employees &amp; COBRA Enrollees'!A1348),"",'Employees &amp; COBRA Enrollees'!A1348&amp;" "&amp;'Employees &amp; COBRA Enrollees'!B1348)</f>
        <v/>
      </c>
      <c r="K256" s="196" t="str">
        <f>IF(ISBLANK('Employees &amp; COBRA Enrollees'!A1348),"",'Employees &amp; COBRA Enrollees'!AC1348)</f>
        <v/>
      </c>
      <c r="L256" s="196" t="str">
        <f>IF(ISBLANK('Employees &amp; COBRA Enrollees'!Z1348),"",'Employees &amp; COBRA Enrollees'!Z1348)</f>
        <v/>
      </c>
      <c r="M256" s="202" t="str">
        <f>IF(ISBLANK('Employees &amp; COBRA Enrollees'!AM1348),"",'Employees &amp; COBRA Enrollees'!AM1348)</f>
        <v/>
      </c>
      <c r="N256" s="202" t="str">
        <f>IF(ISBLANK('Employees &amp; COBRA Enrollees'!AN1348),"",'Employees &amp; COBRA Enrollees'!AN1348)</f>
        <v/>
      </c>
      <c r="O256" s="202" t="str">
        <f>IF(ISBLANK('Employees &amp; COBRA Enrollees'!AO1348),"",'Employees &amp; COBRA Enrollees'!AO1348)</f>
        <v/>
      </c>
      <c r="P256" s="202" t="str">
        <f>IF(ISBLANK('Employees &amp; COBRA Enrollees'!AP1348),"",'Employees &amp; COBRA Enrollees'!AP1348)</f>
        <v/>
      </c>
    </row>
    <row r="257" spans="1:16" ht="15.9" customHeight="1" thickBot="1" x14ac:dyDescent="0.3">
      <c r="A257" s="37"/>
      <c r="B257" s="193" t="str">
        <f>IF(ISBLANK('Employees &amp; COBRA Enrollees'!BR1349),"",'Employees &amp; COBRA Enrollees'!BR1349)</f>
        <v>Yes</v>
      </c>
      <c r="C257" s="194" t="str">
        <f>IF(ISBLANK('Employees &amp; COBRA Enrollees'!P1349),"",'Employees &amp; COBRA Enrollees'!P1349)</f>
        <v/>
      </c>
      <c r="D257" s="195" t="str">
        <f>IF(ISBLANK('Employees &amp; COBRA Enrollees'!Q1349),"",'Employees &amp; COBRA Enrollees'!Q1349)</f>
        <v/>
      </c>
      <c r="E257" s="196" t="str">
        <f>IF(ISBLANK('Employees &amp; COBRA Enrollees'!Y1349),"",'Employees &amp; COBRA Enrollees'!Y1349)</f>
        <v/>
      </c>
      <c r="F257" s="197" t="str">
        <f>'Employees &amp; COBRA Enrollees'!V1349&amp;" "&amp;'Employees &amp; COBRA Enrollees'!U1349</f>
        <v xml:space="preserve"> </v>
      </c>
      <c r="G257" s="198" t="str">
        <f>IF(ISBLANK('Employees &amp; COBRA Enrollees'!AQ1349),"",'Employees &amp; COBRA Enrollees'!AQ1349)</f>
        <v/>
      </c>
      <c r="H257" s="199" t="str">
        <f>IF(ISBLANK('Employees &amp; COBRA Enrollees'!Y1349),"",DATEDIF(E257,C257,"y"))</f>
        <v/>
      </c>
      <c r="I257" s="200" t="str">
        <f>IF(ISBLANK('Employees &amp; COBRA Enrollees'!S1349),"",'Employees &amp; COBRA Enrollees'!S1349)</f>
        <v/>
      </c>
      <c r="J257" s="201" t="str">
        <f>IF(ISBLANK('Employees &amp; COBRA Enrollees'!A1349),"",'Employees &amp; COBRA Enrollees'!A1349&amp;" "&amp;'Employees &amp; COBRA Enrollees'!B1349)</f>
        <v/>
      </c>
      <c r="K257" s="196" t="str">
        <f>IF(ISBLANK('Employees &amp; COBRA Enrollees'!A1349),"",'Employees &amp; COBRA Enrollees'!AC1349)</f>
        <v/>
      </c>
      <c r="L257" s="196" t="str">
        <f>IF(ISBLANK('Employees &amp; COBRA Enrollees'!Z1349),"",'Employees &amp; COBRA Enrollees'!Z1349)</f>
        <v/>
      </c>
      <c r="M257" s="202" t="str">
        <f>IF(ISBLANK('Employees &amp; COBRA Enrollees'!AM1349),"",'Employees &amp; COBRA Enrollees'!AM1349)</f>
        <v/>
      </c>
      <c r="N257" s="202" t="str">
        <f>IF(ISBLANK('Employees &amp; COBRA Enrollees'!AN1349),"",'Employees &amp; COBRA Enrollees'!AN1349)</f>
        <v/>
      </c>
      <c r="O257" s="202" t="str">
        <f>IF(ISBLANK('Employees &amp; COBRA Enrollees'!AO1349),"",'Employees &amp; COBRA Enrollees'!AO1349)</f>
        <v/>
      </c>
      <c r="P257" s="202" t="str">
        <f>IF(ISBLANK('Employees &amp; COBRA Enrollees'!AP1349),"",'Employees &amp; COBRA Enrollees'!AP1349)</f>
        <v/>
      </c>
    </row>
    <row r="258" spans="1:16" ht="15.9" customHeight="1" thickBot="1" x14ac:dyDescent="0.3">
      <c r="A258" s="37"/>
      <c r="B258" s="193" t="str">
        <f>IF(ISBLANK('Employees &amp; COBRA Enrollees'!BR1350),"",'Employees &amp; COBRA Enrollees'!BR1350)</f>
        <v>Yes</v>
      </c>
      <c r="C258" s="194" t="str">
        <f>IF(ISBLANK('Employees &amp; COBRA Enrollees'!P1350),"",'Employees &amp; COBRA Enrollees'!P1350)</f>
        <v/>
      </c>
      <c r="D258" s="195" t="str">
        <f>IF(ISBLANK('Employees &amp; COBRA Enrollees'!Q1350),"",'Employees &amp; COBRA Enrollees'!Q1350)</f>
        <v/>
      </c>
      <c r="E258" s="196" t="str">
        <f>IF(ISBLANK('Employees &amp; COBRA Enrollees'!Y1350),"",'Employees &amp; COBRA Enrollees'!Y1350)</f>
        <v/>
      </c>
      <c r="F258" s="197" t="str">
        <f>'Employees &amp; COBRA Enrollees'!V1350&amp;" "&amp;'Employees &amp; COBRA Enrollees'!U1350</f>
        <v xml:space="preserve"> </v>
      </c>
      <c r="G258" s="198" t="str">
        <f>IF(ISBLANK('Employees &amp; COBRA Enrollees'!AQ1350),"",'Employees &amp; COBRA Enrollees'!AQ1350)</f>
        <v/>
      </c>
      <c r="H258" s="199" t="str">
        <f>IF(ISBLANK('Employees &amp; COBRA Enrollees'!Y1350),"",DATEDIF(E258,C258,"y"))</f>
        <v/>
      </c>
      <c r="I258" s="200" t="str">
        <f>IF(ISBLANK('Employees &amp; COBRA Enrollees'!S1350),"",'Employees &amp; COBRA Enrollees'!S1350)</f>
        <v/>
      </c>
      <c r="J258" s="201" t="str">
        <f>IF(ISBLANK('Employees &amp; COBRA Enrollees'!A1350),"",'Employees &amp; COBRA Enrollees'!A1350&amp;" "&amp;'Employees &amp; COBRA Enrollees'!B1350)</f>
        <v/>
      </c>
      <c r="K258" s="196" t="str">
        <f>IF(ISBLANK('Employees &amp; COBRA Enrollees'!A1350),"",'Employees &amp; COBRA Enrollees'!AC1350)</f>
        <v/>
      </c>
      <c r="L258" s="196" t="str">
        <f>IF(ISBLANK('Employees &amp; COBRA Enrollees'!Z1350),"",'Employees &amp; COBRA Enrollees'!Z1350)</f>
        <v/>
      </c>
      <c r="M258" s="202" t="str">
        <f>IF(ISBLANK('Employees &amp; COBRA Enrollees'!AM1350),"",'Employees &amp; COBRA Enrollees'!AM1350)</f>
        <v/>
      </c>
      <c r="N258" s="202" t="str">
        <f>IF(ISBLANK('Employees &amp; COBRA Enrollees'!AN1350),"",'Employees &amp; COBRA Enrollees'!AN1350)</f>
        <v/>
      </c>
      <c r="O258" s="202" t="str">
        <f>IF(ISBLANK('Employees &amp; COBRA Enrollees'!AO1350),"",'Employees &amp; COBRA Enrollees'!AO1350)</f>
        <v/>
      </c>
      <c r="P258" s="202" t="str">
        <f>IF(ISBLANK('Employees &amp; COBRA Enrollees'!AP1350),"",'Employees &amp; COBRA Enrollees'!AP1350)</f>
        <v/>
      </c>
    </row>
    <row r="259" spans="1:16" ht="15.9" customHeight="1" thickBot="1" x14ac:dyDescent="0.3">
      <c r="A259" s="37"/>
      <c r="B259" s="193" t="str">
        <f>IF(ISBLANK('Employees &amp; COBRA Enrollees'!BR1351),"",'Employees &amp; COBRA Enrollees'!BR1351)</f>
        <v>Yes</v>
      </c>
      <c r="C259" s="194" t="str">
        <f>IF(ISBLANK('Employees &amp; COBRA Enrollees'!P1351),"",'Employees &amp; COBRA Enrollees'!P1351)</f>
        <v/>
      </c>
      <c r="D259" s="195" t="str">
        <f>IF(ISBLANK('Employees &amp; COBRA Enrollees'!Q1351),"",'Employees &amp; COBRA Enrollees'!Q1351)</f>
        <v/>
      </c>
      <c r="E259" s="196" t="str">
        <f>IF(ISBLANK('Employees &amp; COBRA Enrollees'!Y1351),"",'Employees &amp; COBRA Enrollees'!Y1351)</f>
        <v/>
      </c>
      <c r="F259" s="197" t="str">
        <f>'Employees &amp; COBRA Enrollees'!V1351&amp;" "&amp;'Employees &amp; COBRA Enrollees'!U1351</f>
        <v xml:space="preserve"> </v>
      </c>
      <c r="G259" s="198" t="str">
        <f>IF(ISBLANK('Employees &amp; COBRA Enrollees'!AQ1351),"",'Employees &amp; COBRA Enrollees'!AQ1351)</f>
        <v/>
      </c>
      <c r="H259" s="199" t="str">
        <f>IF(ISBLANK('Employees &amp; COBRA Enrollees'!Y1351),"",DATEDIF(E259,C259,"y"))</f>
        <v/>
      </c>
      <c r="I259" s="200" t="str">
        <f>IF(ISBLANK('Employees &amp; COBRA Enrollees'!S1351),"",'Employees &amp; COBRA Enrollees'!S1351)</f>
        <v/>
      </c>
      <c r="J259" s="201" t="str">
        <f>IF(ISBLANK('Employees &amp; COBRA Enrollees'!A1351),"",'Employees &amp; COBRA Enrollees'!A1351&amp;" "&amp;'Employees &amp; COBRA Enrollees'!B1351)</f>
        <v/>
      </c>
      <c r="K259" s="196" t="str">
        <f>IF(ISBLANK('Employees &amp; COBRA Enrollees'!A1351),"",'Employees &amp; COBRA Enrollees'!AC1351)</f>
        <v/>
      </c>
      <c r="L259" s="196" t="str">
        <f>IF(ISBLANK('Employees &amp; COBRA Enrollees'!Z1351),"",'Employees &amp; COBRA Enrollees'!Z1351)</f>
        <v/>
      </c>
      <c r="M259" s="202" t="str">
        <f>IF(ISBLANK('Employees &amp; COBRA Enrollees'!AM1351),"",'Employees &amp; COBRA Enrollees'!AM1351)</f>
        <v/>
      </c>
      <c r="N259" s="202" t="str">
        <f>IF(ISBLANK('Employees &amp; COBRA Enrollees'!AN1351),"",'Employees &amp; COBRA Enrollees'!AN1351)</f>
        <v/>
      </c>
      <c r="O259" s="202" t="str">
        <f>IF(ISBLANK('Employees &amp; COBRA Enrollees'!AO1351),"",'Employees &amp; COBRA Enrollees'!AO1351)</f>
        <v/>
      </c>
      <c r="P259" s="202" t="str">
        <f>IF(ISBLANK('Employees &amp; COBRA Enrollees'!AP1351),"",'Employees &amp; COBRA Enrollees'!AP1351)</f>
        <v/>
      </c>
    </row>
    <row r="260" spans="1:16" ht="15.9" customHeight="1" thickBot="1" x14ac:dyDescent="0.3">
      <c r="A260" s="37"/>
      <c r="B260" s="193" t="str">
        <f>IF(ISBLANK('Employees &amp; COBRA Enrollees'!BR1352),"",'Employees &amp; COBRA Enrollees'!BR1352)</f>
        <v>Yes</v>
      </c>
      <c r="C260" s="194" t="str">
        <f>IF(ISBLANK('Employees &amp; COBRA Enrollees'!P1352),"",'Employees &amp; COBRA Enrollees'!P1352)</f>
        <v/>
      </c>
      <c r="D260" s="195" t="str">
        <f>IF(ISBLANK('Employees &amp; COBRA Enrollees'!Q1352),"",'Employees &amp; COBRA Enrollees'!Q1352)</f>
        <v/>
      </c>
      <c r="E260" s="196" t="str">
        <f>IF(ISBLANK('Employees &amp; COBRA Enrollees'!Y1352),"",'Employees &amp; COBRA Enrollees'!Y1352)</f>
        <v/>
      </c>
      <c r="F260" s="197" t="str">
        <f>'Employees &amp; COBRA Enrollees'!V1352&amp;" "&amp;'Employees &amp; COBRA Enrollees'!U1352</f>
        <v xml:space="preserve"> </v>
      </c>
      <c r="G260" s="198" t="str">
        <f>IF(ISBLANK('Employees &amp; COBRA Enrollees'!AQ1352),"",'Employees &amp; COBRA Enrollees'!AQ1352)</f>
        <v/>
      </c>
      <c r="H260" s="199" t="str">
        <f>IF(ISBLANK('Employees &amp; COBRA Enrollees'!Y1352),"",DATEDIF(E260,C260,"y"))</f>
        <v/>
      </c>
      <c r="I260" s="200" t="str">
        <f>IF(ISBLANK('Employees &amp; COBRA Enrollees'!S1352),"",'Employees &amp; COBRA Enrollees'!S1352)</f>
        <v/>
      </c>
      <c r="J260" s="201" t="str">
        <f>IF(ISBLANK('Employees &amp; COBRA Enrollees'!A1352),"",'Employees &amp; COBRA Enrollees'!A1352&amp;" "&amp;'Employees &amp; COBRA Enrollees'!B1352)</f>
        <v/>
      </c>
      <c r="K260" s="196" t="str">
        <f>IF(ISBLANK('Employees &amp; COBRA Enrollees'!A1352),"",'Employees &amp; COBRA Enrollees'!AC1352)</f>
        <v/>
      </c>
      <c r="L260" s="196" t="str">
        <f>IF(ISBLANK('Employees &amp; COBRA Enrollees'!Z1352),"",'Employees &amp; COBRA Enrollees'!Z1352)</f>
        <v/>
      </c>
      <c r="M260" s="202" t="str">
        <f>IF(ISBLANK('Employees &amp; COBRA Enrollees'!AM1352),"",'Employees &amp; COBRA Enrollees'!AM1352)</f>
        <v/>
      </c>
      <c r="N260" s="202" t="str">
        <f>IF(ISBLANK('Employees &amp; COBRA Enrollees'!AN1352),"",'Employees &amp; COBRA Enrollees'!AN1352)</f>
        <v/>
      </c>
      <c r="O260" s="202" t="str">
        <f>IF(ISBLANK('Employees &amp; COBRA Enrollees'!AO1352),"",'Employees &amp; COBRA Enrollees'!AO1352)</f>
        <v/>
      </c>
      <c r="P260" s="202" t="str">
        <f>IF(ISBLANK('Employees &amp; COBRA Enrollees'!AP1352),"",'Employees &amp; COBRA Enrollees'!AP1352)</f>
        <v/>
      </c>
    </row>
    <row r="261" spans="1:16" ht="15.9" customHeight="1" thickBot="1" x14ac:dyDescent="0.3">
      <c r="A261" s="37"/>
      <c r="B261" s="193" t="str">
        <f>IF(ISBLANK('Employees &amp; COBRA Enrollees'!BR1353),"",'Employees &amp; COBRA Enrollees'!BR1353)</f>
        <v>Yes</v>
      </c>
      <c r="C261" s="194" t="str">
        <f>IF(ISBLANK('Employees &amp; COBRA Enrollees'!P1353),"",'Employees &amp; COBRA Enrollees'!P1353)</f>
        <v/>
      </c>
      <c r="D261" s="195" t="str">
        <f>IF(ISBLANK('Employees &amp; COBRA Enrollees'!Q1353),"",'Employees &amp; COBRA Enrollees'!Q1353)</f>
        <v/>
      </c>
      <c r="E261" s="196" t="str">
        <f>IF(ISBLANK('Employees &amp; COBRA Enrollees'!Y1353),"",'Employees &amp; COBRA Enrollees'!Y1353)</f>
        <v/>
      </c>
      <c r="F261" s="197" t="str">
        <f>'Employees &amp; COBRA Enrollees'!V1353&amp;" "&amp;'Employees &amp; COBRA Enrollees'!U1353</f>
        <v xml:space="preserve"> </v>
      </c>
      <c r="G261" s="198" t="str">
        <f>IF(ISBLANK('Employees &amp; COBRA Enrollees'!AQ1353),"",'Employees &amp; COBRA Enrollees'!AQ1353)</f>
        <v/>
      </c>
      <c r="H261" s="199" t="str">
        <f>IF(ISBLANK('Employees &amp; COBRA Enrollees'!Y1353),"",DATEDIF(E261,C261,"y"))</f>
        <v/>
      </c>
      <c r="I261" s="200" t="str">
        <f>IF(ISBLANK('Employees &amp; COBRA Enrollees'!S1353),"",'Employees &amp; COBRA Enrollees'!S1353)</f>
        <v/>
      </c>
      <c r="J261" s="201" t="str">
        <f>IF(ISBLANK('Employees &amp; COBRA Enrollees'!A1353),"",'Employees &amp; COBRA Enrollees'!A1353&amp;" "&amp;'Employees &amp; COBRA Enrollees'!B1353)</f>
        <v/>
      </c>
      <c r="K261" s="196" t="str">
        <f>IF(ISBLANK('Employees &amp; COBRA Enrollees'!A1353),"",'Employees &amp; COBRA Enrollees'!AC1353)</f>
        <v/>
      </c>
      <c r="L261" s="196" t="str">
        <f>IF(ISBLANK('Employees &amp; COBRA Enrollees'!Z1353),"",'Employees &amp; COBRA Enrollees'!Z1353)</f>
        <v/>
      </c>
      <c r="M261" s="202" t="str">
        <f>IF(ISBLANK('Employees &amp; COBRA Enrollees'!AM1353),"",'Employees &amp; COBRA Enrollees'!AM1353)</f>
        <v/>
      </c>
      <c r="N261" s="202" t="str">
        <f>IF(ISBLANK('Employees &amp; COBRA Enrollees'!AN1353),"",'Employees &amp; COBRA Enrollees'!AN1353)</f>
        <v/>
      </c>
      <c r="O261" s="202" t="str">
        <f>IF(ISBLANK('Employees &amp; COBRA Enrollees'!AO1353),"",'Employees &amp; COBRA Enrollees'!AO1353)</f>
        <v/>
      </c>
      <c r="P261" s="202" t="str">
        <f>IF(ISBLANK('Employees &amp; COBRA Enrollees'!AP1353),"",'Employees &amp; COBRA Enrollees'!AP1353)</f>
        <v/>
      </c>
    </row>
    <row r="262" spans="1:16" ht="15.9" customHeight="1" thickBot="1" x14ac:dyDescent="0.3">
      <c r="A262" s="37"/>
      <c r="B262" s="193" t="str">
        <f>IF(ISBLANK('Employees &amp; COBRA Enrollees'!BR1354),"",'Employees &amp; COBRA Enrollees'!BR1354)</f>
        <v>Yes</v>
      </c>
      <c r="C262" s="194" t="str">
        <f>IF(ISBLANK('Employees &amp; COBRA Enrollees'!P1354),"",'Employees &amp; COBRA Enrollees'!P1354)</f>
        <v/>
      </c>
      <c r="D262" s="195" t="str">
        <f>IF(ISBLANK('Employees &amp; COBRA Enrollees'!Q1354),"",'Employees &amp; COBRA Enrollees'!Q1354)</f>
        <v/>
      </c>
      <c r="E262" s="196" t="str">
        <f>IF(ISBLANK('Employees &amp; COBRA Enrollees'!Y1354),"",'Employees &amp; COBRA Enrollees'!Y1354)</f>
        <v/>
      </c>
      <c r="F262" s="197" t="str">
        <f>'Employees &amp; COBRA Enrollees'!V1354&amp;" "&amp;'Employees &amp; COBRA Enrollees'!U1354</f>
        <v xml:space="preserve"> </v>
      </c>
      <c r="G262" s="198" t="str">
        <f>IF(ISBLANK('Employees &amp; COBRA Enrollees'!AQ1354),"",'Employees &amp; COBRA Enrollees'!AQ1354)</f>
        <v/>
      </c>
      <c r="H262" s="199" t="str">
        <f>IF(ISBLANK('Employees &amp; COBRA Enrollees'!Y1354),"",DATEDIF(E262,C262,"y"))</f>
        <v/>
      </c>
      <c r="I262" s="200" t="str">
        <f>IF(ISBLANK('Employees &amp; COBRA Enrollees'!S1354),"",'Employees &amp; COBRA Enrollees'!S1354)</f>
        <v/>
      </c>
      <c r="J262" s="201" t="str">
        <f>IF(ISBLANK('Employees &amp; COBRA Enrollees'!A1354),"",'Employees &amp; COBRA Enrollees'!A1354&amp;" "&amp;'Employees &amp; COBRA Enrollees'!B1354)</f>
        <v/>
      </c>
      <c r="K262" s="196" t="str">
        <f>IF(ISBLANK('Employees &amp; COBRA Enrollees'!A1354),"",'Employees &amp; COBRA Enrollees'!AC1354)</f>
        <v/>
      </c>
      <c r="L262" s="196" t="str">
        <f>IF(ISBLANK('Employees &amp; COBRA Enrollees'!Z1354),"",'Employees &amp; COBRA Enrollees'!Z1354)</f>
        <v/>
      </c>
      <c r="M262" s="202" t="str">
        <f>IF(ISBLANK('Employees &amp; COBRA Enrollees'!AM1354),"",'Employees &amp; COBRA Enrollees'!AM1354)</f>
        <v/>
      </c>
      <c r="N262" s="202" t="str">
        <f>IF(ISBLANK('Employees &amp; COBRA Enrollees'!AN1354),"",'Employees &amp; COBRA Enrollees'!AN1354)</f>
        <v/>
      </c>
      <c r="O262" s="202" t="str">
        <f>IF(ISBLANK('Employees &amp; COBRA Enrollees'!AO1354),"",'Employees &amp; COBRA Enrollees'!AO1354)</f>
        <v/>
      </c>
      <c r="P262" s="202" t="str">
        <f>IF(ISBLANK('Employees &amp; COBRA Enrollees'!AP1354),"",'Employees &amp; COBRA Enrollees'!AP1354)</f>
        <v/>
      </c>
    </row>
    <row r="263" spans="1:16" ht="15.9" customHeight="1" thickBot="1" x14ac:dyDescent="0.3">
      <c r="A263" s="37"/>
      <c r="B263" s="193" t="str">
        <f>IF(ISBLANK('Employees &amp; COBRA Enrollees'!BR1355),"",'Employees &amp; COBRA Enrollees'!BR1355)</f>
        <v>Yes</v>
      </c>
      <c r="C263" s="194" t="str">
        <f>IF(ISBLANK('Employees &amp; COBRA Enrollees'!P1355),"",'Employees &amp; COBRA Enrollees'!P1355)</f>
        <v/>
      </c>
      <c r="D263" s="195" t="str">
        <f>IF(ISBLANK('Employees &amp; COBRA Enrollees'!Q1355),"",'Employees &amp; COBRA Enrollees'!Q1355)</f>
        <v/>
      </c>
      <c r="E263" s="196" t="str">
        <f>IF(ISBLANK('Employees &amp; COBRA Enrollees'!Y1355),"",'Employees &amp; COBRA Enrollees'!Y1355)</f>
        <v/>
      </c>
      <c r="F263" s="197" t="str">
        <f>'Employees &amp; COBRA Enrollees'!V1355&amp;" "&amp;'Employees &amp; COBRA Enrollees'!U1355</f>
        <v xml:space="preserve"> </v>
      </c>
      <c r="G263" s="198" t="str">
        <f>IF(ISBLANK('Employees &amp; COBRA Enrollees'!AQ1355),"",'Employees &amp; COBRA Enrollees'!AQ1355)</f>
        <v/>
      </c>
      <c r="H263" s="199" t="str">
        <f>IF(ISBLANK('Employees &amp; COBRA Enrollees'!Y1355),"",DATEDIF(E263,C263,"y"))</f>
        <v/>
      </c>
      <c r="I263" s="200" t="str">
        <f>IF(ISBLANK('Employees &amp; COBRA Enrollees'!S1355),"",'Employees &amp; COBRA Enrollees'!S1355)</f>
        <v/>
      </c>
      <c r="J263" s="201" t="str">
        <f>IF(ISBLANK('Employees &amp; COBRA Enrollees'!A1355),"",'Employees &amp; COBRA Enrollees'!A1355&amp;" "&amp;'Employees &amp; COBRA Enrollees'!B1355)</f>
        <v/>
      </c>
      <c r="K263" s="196" t="str">
        <f>IF(ISBLANK('Employees &amp; COBRA Enrollees'!A1355),"",'Employees &amp; COBRA Enrollees'!AC1355)</f>
        <v/>
      </c>
      <c r="L263" s="196" t="str">
        <f>IF(ISBLANK('Employees &amp; COBRA Enrollees'!Z1355),"",'Employees &amp; COBRA Enrollees'!Z1355)</f>
        <v/>
      </c>
      <c r="M263" s="202" t="str">
        <f>IF(ISBLANK('Employees &amp; COBRA Enrollees'!AM1355),"",'Employees &amp; COBRA Enrollees'!AM1355)</f>
        <v/>
      </c>
      <c r="N263" s="202" t="str">
        <f>IF(ISBLANK('Employees &amp; COBRA Enrollees'!AN1355),"",'Employees &amp; COBRA Enrollees'!AN1355)</f>
        <v/>
      </c>
      <c r="O263" s="202" t="str">
        <f>IF(ISBLANK('Employees &amp; COBRA Enrollees'!AO1355),"",'Employees &amp; COBRA Enrollees'!AO1355)</f>
        <v/>
      </c>
      <c r="P263" s="202" t="str">
        <f>IF(ISBLANK('Employees &amp; COBRA Enrollees'!AP1355),"",'Employees &amp; COBRA Enrollees'!AP1355)</f>
        <v/>
      </c>
    </row>
    <row r="264" spans="1:16" ht="15.9" customHeight="1" thickBot="1" x14ac:dyDescent="0.3">
      <c r="A264" s="37"/>
      <c r="B264" s="193" t="str">
        <f>IF(ISBLANK('Employees &amp; COBRA Enrollees'!BR1356),"",'Employees &amp; COBRA Enrollees'!BR1356)</f>
        <v>Yes</v>
      </c>
      <c r="C264" s="194" t="str">
        <f>IF(ISBLANK('Employees &amp; COBRA Enrollees'!P1356),"",'Employees &amp; COBRA Enrollees'!P1356)</f>
        <v/>
      </c>
      <c r="D264" s="195" t="str">
        <f>IF(ISBLANK('Employees &amp; COBRA Enrollees'!Q1356),"",'Employees &amp; COBRA Enrollees'!Q1356)</f>
        <v/>
      </c>
      <c r="E264" s="196" t="str">
        <f>IF(ISBLANK('Employees &amp; COBRA Enrollees'!Y1356),"",'Employees &amp; COBRA Enrollees'!Y1356)</f>
        <v/>
      </c>
      <c r="F264" s="197" t="str">
        <f>'Employees &amp; COBRA Enrollees'!V1356&amp;" "&amp;'Employees &amp; COBRA Enrollees'!U1356</f>
        <v xml:space="preserve"> </v>
      </c>
      <c r="G264" s="198" t="str">
        <f>IF(ISBLANK('Employees &amp; COBRA Enrollees'!AQ1356),"",'Employees &amp; COBRA Enrollees'!AQ1356)</f>
        <v/>
      </c>
      <c r="H264" s="199" t="str">
        <f>IF(ISBLANK('Employees &amp; COBRA Enrollees'!Y1356),"",DATEDIF(E264,C264,"y"))</f>
        <v/>
      </c>
      <c r="I264" s="200" t="str">
        <f>IF(ISBLANK('Employees &amp; COBRA Enrollees'!S1356),"",'Employees &amp; COBRA Enrollees'!S1356)</f>
        <v/>
      </c>
      <c r="J264" s="201" t="str">
        <f>IF(ISBLANK('Employees &amp; COBRA Enrollees'!A1356),"",'Employees &amp; COBRA Enrollees'!A1356&amp;" "&amp;'Employees &amp; COBRA Enrollees'!B1356)</f>
        <v/>
      </c>
      <c r="K264" s="196" t="str">
        <f>IF(ISBLANK('Employees &amp; COBRA Enrollees'!A1356),"",'Employees &amp; COBRA Enrollees'!AC1356)</f>
        <v/>
      </c>
      <c r="L264" s="196" t="str">
        <f>IF(ISBLANK('Employees &amp; COBRA Enrollees'!Z1356),"",'Employees &amp; COBRA Enrollees'!Z1356)</f>
        <v/>
      </c>
      <c r="M264" s="202" t="str">
        <f>IF(ISBLANK('Employees &amp; COBRA Enrollees'!AM1356),"",'Employees &amp; COBRA Enrollees'!AM1356)</f>
        <v/>
      </c>
      <c r="N264" s="202" t="str">
        <f>IF(ISBLANK('Employees &amp; COBRA Enrollees'!AN1356),"",'Employees &amp; COBRA Enrollees'!AN1356)</f>
        <v/>
      </c>
      <c r="O264" s="202" t="str">
        <f>IF(ISBLANK('Employees &amp; COBRA Enrollees'!AO1356),"",'Employees &amp; COBRA Enrollees'!AO1356)</f>
        <v/>
      </c>
      <c r="P264" s="202" t="str">
        <f>IF(ISBLANK('Employees &amp; COBRA Enrollees'!AP1356),"",'Employees &amp; COBRA Enrollees'!AP1356)</f>
        <v/>
      </c>
    </row>
    <row r="265" spans="1:16" ht="15.9" customHeight="1" thickBot="1" x14ac:dyDescent="0.3">
      <c r="A265" s="37"/>
      <c r="B265" s="193" t="str">
        <f>IF(ISBLANK('Employees &amp; COBRA Enrollees'!BR1357),"",'Employees &amp; COBRA Enrollees'!BR1357)</f>
        <v>Yes</v>
      </c>
      <c r="C265" s="194" t="str">
        <f>IF(ISBLANK('Employees &amp; COBRA Enrollees'!P1357),"",'Employees &amp; COBRA Enrollees'!P1357)</f>
        <v/>
      </c>
      <c r="D265" s="195" t="str">
        <f>IF(ISBLANK('Employees &amp; COBRA Enrollees'!Q1357),"",'Employees &amp; COBRA Enrollees'!Q1357)</f>
        <v/>
      </c>
      <c r="E265" s="196" t="str">
        <f>IF(ISBLANK('Employees &amp; COBRA Enrollees'!Y1357),"",'Employees &amp; COBRA Enrollees'!Y1357)</f>
        <v/>
      </c>
      <c r="F265" s="197" t="str">
        <f>'Employees &amp; COBRA Enrollees'!V1357&amp;" "&amp;'Employees &amp; COBRA Enrollees'!U1357</f>
        <v xml:space="preserve"> </v>
      </c>
      <c r="G265" s="198" t="str">
        <f>IF(ISBLANK('Employees &amp; COBRA Enrollees'!AQ1357),"",'Employees &amp; COBRA Enrollees'!AQ1357)</f>
        <v/>
      </c>
      <c r="H265" s="199" t="str">
        <f>IF(ISBLANK('Employees &amp; COBRA Enrollees'!Y1357),"",DATEDIF(E265,C265,"y"))</f>
        <v/>
      </c>
      <c r="I265" s="200" t="str">
        <f>IF(ISBLANK('Employees &amp; COBRA Enrollees'!S1357),"",'Employees &amp; COBRA Enrollees'!S1357)</f>
        <v/>
      </c>
      <c r="J265" s="201" t="str">
        <f>IF(ISBLANK('Employees &amp; COBRA Enrollees'!A1357),"",'Employees &amp; COBRA Enrollees'!A1357&amp;" "&amp;'Employees &amp; COBRA Enrollees'!B1357)</f>
        <v/>
      </c>
      <c r="K265" s="196" t="str">
        <f>IF(ISBLANK('Employees &amp; COBRA Enrollees'!A1357),"",'Employees &amp; COBRA Enrollees'!AC1357)</f>
        <v/>
      </c>
      <c r="L265" s="196" t="str">
        <f>IF(ISBLANK('Employees &amp; COBRA Enrollees'!Z1357),"",'Employees &amp; COBRA Enrollees'!Z1357)</f>
        <v/>
      </c>
      <c r="M265" s="202" t="str">
        <f>IF(ISBLANK('Employees &amp; COBRA Enrollees'!AM1357),"",'Employees &amp; COBRA Enrollees'!AM1357)</f>
        <v/>
      </c>
      <c r="N265" s="202" t="str">
        <f>IF(ISBLANK('Employees &amp; COBRA Enrollees'!AN1357),"",'Employees &amp; COBRA Enrollees'!AN1357)</f>
        <v/>
      </c>
      <c r="O265" s="202" t="str">
        <f>IF(ISBLANK('Employees &amp; COBRA Enrollees'!AO1357),"",'Employees &amp; COBRA Enrollees'!AO1357)</f>
        <v/>
      </c>
      <c r="P265" s="202" t="str">
        <f>IF(ISBLANK('Employees &amp; COBRA Enrollees'!AP1357),"",'Employees &amp; COBRA Enrollees'!AP1357)</f>
        <v/>
      </c>
    </row>
    <row r="266" spans="1:16" ht="15.9" customHeight="1" thickBot="1" x14ac:dyDescent="0.3">
      <c r="A266" s="37"/>
      <c r="B266" s="193" t="str">
        <f>IF(ISBLANK('Employees &amp; COBRA Enrollees'!BR1358),"",'Employees &amp; COBRA Enrollees'!BR1358)</f>
        <v>Yes</v>
      </c>
      <c r="C266" s="194" t="str">
        <f>IF(ISBLANK('Employees &amp; COBRA Enrollees'!P1358),"",'Employees &amp; COBRA Enrollees'!P1358)</f>
        <v/>
      </c>
      <c r="D266" s="195" t="str">
        <f>IF(ISBLANK('Employees &amp; COBRA Enrollees'!Q1358),"",'Employees &amp; COBRA Enrollees'!Q1358)</f>
        <v/>
      </c>
      <c r="E266" s="196" t="str">
        <f>IF(ISBLANK('Employees &amp; COBRA Enrollees'!Y1358),"",'Employees &amp; COBRA Enrollees'!Y1358)</f>
        <v/>
      </c>
      <c r="F266" s="197" t="str">
        <f>'Employees &amp; COBRA Enrollees'!V1358&amp;" "&amp;'Employees &amp; COBRA Enrollees'!U1358</f>
        <v xml:space="preserve"> </v>
      </c>
      <c r="G266" s="198" t="str">
        <f>IF(ISBLANK('Employees &amp; COBRA Enrollees'!AQ1358),"",'Employees &amp; COBRA Enrollees'!AQ1358)</f>
        <v/>
      </c>
      <c r="H266" s="199" t="str">
        <f>IF(ISBLANK('Employees &amp; COBRA Enrollees'!Y1358),"",DATEDIF(E266,C266,"y"))</f>
        <v/>
      </c>
      <c r="I266" s="200" t="str">
        <f>IF(ISBLANK('Employees &amp; COBRA Enrollees'!S1358),"",'Employees &amp; COBRA Enrollees'!S1358)</f>
        <v/>
      </c>
      <c r="J266" s="201" t="str">
        <f>IF(ISBLANK('Employees &amp; COBRA Enrollees'!A1358),"",'Employees &amp; COBRA Enrollees'!A1358&amp;" "&amp;'Employees &amp; COBRA Enrollees'!B1358)</f>
        <v/>
      </c>
      <c r="K266" s="196" t="str">
        <f>IF(ISBLANK('Employees &amp; COBRA Enrollees'!A1358),"",'Employees &amp; COBRA Enrollees'!AC1358)</f>
        <v/>
      </c>
      <c r="L266" s="196" t="str">
        <f>IF(ISBLANK('Employees &amp; COBRA Enrollees'!Z1358),"",'Employees &amp; COBRA Enrollees'!Z1358)</f>
        <v/>
      </c>
      <c r="M266" s="202" t="str">
        <f>IF(ISBLANK('Employees &amp; COBRA Enrollees'!AM1358),"",'Employees &amp; COBRA Enrollees'!AM1358)</f>
        <v/>
      </c>
      <c r="N266" s="202" t="str">
        <f>IF(ISBLANK('Employees &amp; COBRA Enrollees'!AN1358),"",'Employees &amp; COBRA Enrollees'!AN1358)</f>
        <v/>
      </c>
      <c r="O266" s="202" t="str">
        <f>IF(ISBLANK('Employees &amp; COBRA Enrollees'!AO1358),"",'Employees &amp; COBRA Enrollees'!AO1358)</f>
        <v/>
      </c>
      <c r="P266" s="202" t="str">
        <f>IF(ISBLANK('Employees &amp; COBRA Enrollees'!AP1358),"",'Employees &amp; COBRA Enrollees'!AP1358)</f>
        <v/>
      </c>
    </row>
    <row r="267" spans="1:16" ht="15.9" customHeight="1" thickBot="1" x14ac:dyDescent="0.3">
      <c r="A267" s="37"/>
      <c r="B267" s="193" t="str">
        <f>IF(ISBLANK('Employees &amp; COBRA Enrollees'!BR1359),"",'Employees &amp; COBRA Enrollees'!BR1359)</f>
        <v>Yes</v>
      </c>
      <c r="C267" s="194" t="str">
        <f>IF(ISBLANK('Employees &amp; COBRA Enrollees'!P1359),"",'Employees &amp; COBRA Enrollees'!P1359)</f>
        <v/>
      </c>
      <c r="D267" s="195" t="str">
        <f>IF(ISBLANK('Employees &amp; COBRA Enrollees'!Q1359),"",'Employees &amp; COBRA Enrollees'!Q1359)</f>
        <v/>
      </c>
      <c r="E267" s="196" t="str">
        <f>IF(ISBLANK('Employees &amp; COBRA Enrollees'!Y1359),"",'Employees &amp; COBRA Enrollees'!Y1359)</f>
        <v/>
      </c>
      <c r="F267" s="197" t="str">
        <f>'Employees &amp; COBRA Enrollees'!V1359&amp;" "&amp;'Employees &amp; COBRA Enrollees'!U1359</f>
        <v xml:space="preserve"> </v>
      </c>
      <c r="G267" s="198" t="str">
        <f>IF(ISBLANK('Employees &amp; COBRA Enrollees'!AQ1359),"",'Employees &amp; COBRA Enrollees'!AQ1359)</f>
        <v/>
      </c>
      <c r="H267" s="199" t="str">
        <f>IF(ISBLANK('Employees &amp; COBRA Enrollees'!Y1359),"",DATEDIF(E267,C267,"y"))</f>
        <v/>
      </c>
      <c r="I267" s="200" t="str">
        <f>IF(ISBLANK('Employees &amp; COBRA Enrollees'!S1359),"",'Employees &amp; COBRA Enrollees'!S1359)</f>
        <v/>
      </c>
      <c r="J267" s="201" t="str">
        <f>IF(ISBLANK('Employees &amp; COBRA Enrollees'!A1359),"",'Employees &amp; COBRA Enrollees'!A1359&amp;" "&amp;'Employees &amp; COBRA Enrollees'!B1359)</f>
        <v/>
      </c>
      <c r="K267" s="196" t="str">
        <f>IF(ISBLANK('Employees &amp; COBRA Enrollees'!A1359),"",'Employees &amp; COBRA Enrollees'!AC1359)</f>
        <v/>
      </c>
      <c r="L267" s="196" t="str">
        <f>IF(ISBLANK('Employees &amp; COBRA Enrollees'!Z1359),"",'Employees &amp; COBRA Enrollees'!Z1359)</f>
        <v/>
      </c>
      <c r="M267" s="202" t="str">
        <f>IF(ISBLANK('Employees &amp; COBRA Enrollees'!AM1359),"",'Employees &amp; COBRA Enrollees'!AM1359)</f>
        <v/>
      </c>
      <c r="N267" s="202" t="str">
        <f>IF(ISBLANK('Employees &amp; COBRA Enrollees'!AN1359),"",'Employees &amp; COBRA Enrollees'!AN1359)</f>
        <v/>
      </c>
      <c r="O267" s="202" t="str">
        <f>IF(ISBLANK('Employees &amp; COBRA Enrollees'!AO1359),"",'Employees &amp; COBRA Enrollees'!AO1359)</f>
        <v/>
      </c>
      <c r="P267" s="202" t="str">
        <f>IF(ISBLANK('Employees &amp; COBRA Enrollees'!AP1359),"",'Employees &amp; COBRA Enrollees'!AP1359)</f>
        <v/>
      </c>
    </row>
    <row r="268" spans="1:16" ht="15.9" customHeight="1" thickBot="1" x14ac:dyDescent="0.3">
      <c r="A268" s="37"/>
      <c r="B268" s="193" t="str">
        <f>IF(ISBLANK('Employees &amp; COBRA Enrollees'!BR1360),"",'Employees &amp; COBRA Enrollees'!BR1360)</f>
        <v>Yes</v>
      </c>
      <c r="C268" s="194" t="str">
        <f>IF(ISBLANK('Employees &amp; COBRA Enrollees'!P1360),"",'Employees &amp; COBRA Enrollees'!P1360)</f>
        <v/>
      </c>
      <c r="D268" s="195" t="str">
        <f>IF(ISBLANK('Employees &amp; COBRA Enrollees'!Q1360),"",'Employees &amp; COBRA Enrollees'!Q1360)</f>
        <v/>
      </c>
      <c r="E268" s="196" t="str">
        <f>IF(ISBLANK('Employees &amp; COBRA Enrollees'!Y1360),"",'Employees &amp; COBRA Enrollees'!Y1360)</f>
        <v/>
      </c>
      <c r="F268" s="197" t="str">
        <f>'Employees &amp; COBRA Enrollees'!V1360&amp;" "&amp;'Employees &amp; COBRA Enrollees'!U1360</f>
        <v xml:space="preserve"> </v>
      </c>
      <c r="G268" s="198" t="str">
        <f>IF(ISBLANK('Employees &amp; COBRA Enrollees'!AQ1360),"",'Employees &amp; COBRA Enrollees'!AQ1360)</f>
        <v/>
      </c>
      <c r="H268" s="199" t="str">
        <f>IF(ISBLANK('Employees &amp; COBRA Enrollees'!Y1360),"",DATEDIF(E268,C268,"y"))</f>
        <v/>
      </c>
      <c r="I268" s="200" t="str">
        <f>IF(ISBLANK('Employees &amp; COBRA Enrollees'!S1360),"",'Employees &amp; COBRA Enrollees'!S1360)</f>
        <v/>
      </c>
      <c r="J268" s="201" t="str">
        <f>IF(ISBLANK('Employees &amp; COBRA Enrollees'!A1360),"",'Employees &amp; COBRA Enrollees'!A1360&amp;" "&amp;'Employees &amp; COBRA Enrollees'!B1360)</f>
        <v/>
      </c>
      <c r="K268" s="196" t="str">
        <f>IF(ISBLANK('Employees &amp; COBRA Enrollees'!A1360),"",'Employees &amp; COBRA Enrollees'!AC1360)</f>
        <v/>
      </c>
      <c r="L268" s="196" t="str">
        <f>IF(ISBLANK('Employees &amp; COBRA Enrollees'!Z1360),"",'Employees &amp; COBRA Enrollees'!Z1360)</f>
        <v/>
      </c>
      <c r="M268" s="202" t="str">
        <f>IF(ISBLANK('Employees &amp; COBRA Enrollees'!AM1360),"",'Employees &amp; COBRA Enrollees'!AM1360)</f>
        <v/>
      </c>
      <c r="N268" s="202" t="str">
        <f>IF(ISBLANK('Employees &amp; COBRA Enrollees'!AN1360),"",'Employees &amp; COBRA Enrollees'!AN1360)</f>
        <v/>
      </c>
      <c r="O268" s="202" t="str">
        <f>IF(ISBLANK('Employees &amp; COBRA Enrollees'!AO1360),"",'Employees &amp; COBRA Enrollees'!AO1360)</f>
        <v/>
      </c>
      <c r="P268" s="202" t="str">
        <f>IF(ISBLANK('Employees &amp; COBRA Enrollees'!AP1360),"",'Employees &amp; COBRA Enrollees'!AP1360)</f>
        <v/>
      </c>
    </row>
    <row r="269" spans="1:16" ht="15.9" customHeight="1" thickBot="1" x14ac:dyDescent="0.3">
      <c r="A269" s="37"/>
      <c r="B269" s="193" t="str">
        <f>IF(ISBLANK('Employees &amp; COBRA Enrollees'!BR1361),"",'Employees &amp; COBRA Enrollees'!BR1361)</f>
        <v>Yes</v>
      </c>
      <c r="C269" s="194" t="str">
        <f>IF(ISBLANK('Employees &amp; COBRA Enrollees'!P1361),"",'Employees &amp; COBRA Enrollees'!P1361)</f>
        <v/>
      </c>
      <c r="D269" s="195" t="str">
        <f>IF(ISBLANK('Employees &amp; COBRA Enrollees'!Q1361),"",'Employees &amp; COBRA Enrollees'!Q1361)</f>
        <v/>
      </c>
      <c r="E269" s="196" t="str">
        <f>IF(ISBLANK('Employees &amp; COBRA Enrollees'!Y1361),"",'Employees &amp; COBRA Enrollees'!Y1361)</f>
        <v/>
      </c>
      <c r="F269" s="197" t="str">
        <f>'Employees &amp; COBRA Enrollees'!V1361&amp;" "&amp;'Employees &amp; COBRA Enrollees'!U1361</f>
        <v xml:space="preserve"> </v>
      </c>
      <c r="G269" s="198" t="str">
        <f>IF(ISBLANK('Employees &amp; COBRA Enrollees'!AQ1361),"",'Employees &amp; COBRA Enrollees'!AQ1361)</f>
        <v/>
      </c>
      <c r="H269" s="199" t="str">
        <f>IF(ISBLANK('Employees &amp; COBRA Enrollees'!Y1361),"",DATEDIF(E269,C269,"y"))</f>
        <v/>
      </c>
      <c r="I269" s="200" t="str">
        <f>IF(ISBLANK('Employees &amp; COBRA Enrollees'!S1361),"",'Employees &amp; COBRA Enrollees'!S1361)</f>
        <v/>
      </c>
      <c r="J269" s="201" t="str">
        <f>IF(ISBLANK('Employees &amp; COBRA Enrollees'!A1361),"",'Employees &amp; COBRA Enrollees'!A1361&amp;" "&amp;'Employees &amp; COBRA Enrollees'!B1361)</f>
        <v/>
      </c>
      <c r="K269" s="196" t="str">
        <f>IF(ISBLANK('Employees &amp; COBRA Enrollees'!A1361),"",'Employees &amp; COBRA Enrollees'!AC1361)</f>
        <v/>
      </c>
      <c r="L269" s="196" t="str">
        <f>IF(ISBLANK('Employees &amp; COBRA Enrollees'!Z1361),"",'Employees &amp; COBRA Enrollees'!Z1361)</f>
        <v/>
      </c>
      <c r="M269" s="202" t="str">
        <f>IF(ISBLANK('Employees &amp; COBRA Enrollees'!AM1361),"",'Employees &amp; COBRA Enrollees'!AM1361)</f>
        <v/>
      </c>
      <c r="N269" s="202" t="str">
        <f>IF(ISBLANK('Employees &amp; COBRA Enrollees'!AN1361),"",'Employees &amp; COBRA Enrollees'!AN1361)</f>
        <v/>
      </c>
      <c r="O269" s="202" t="str">
        <f>IF(ISBLANK('Employees &amp; COBRA Enrollees'!AO1361),"",'Employees &amp; COBRA Enrollees'!AO1361)</f>
        <v/>
      </c>
      <c r="P269" s="202" t="str">
        <f>IF(ISBLANK('Employees &amp; COBRA Enrollees'!AP1361),"",'Employees &amp; COBRA Enrollees'!AP1361)</f>
        <v/>
      </c>
    </row>
    <row r="270" spans="1:16" ht="15.9" customHeight="1" thickBot="1" x14ac:dyDescent="0.3">
      <c r="A270" s="37"/>
      <c r="B270" s="193" t="str">
        <f>IF(ISBLANK('Employees &amp; COBRA Enrollees'!BR1362),"",'Employees &amp; COBRA Enrollees'!BR1362)</f>
        <v>Yes</v>
      </c>
      <c r="C270" s="194" t="str">
        <f>IF(ISBLANK('Employees &amp; COBRA Enrollees'!P1362),"",'Employees &amp; COBRA Enrollees'!P1362)</f>
        <v/>
      </c>
      <c r="D270" s="195" t="str">
        <f>IF(ISBLANK('Employees &amp; COBRA Enrollees'!Q1362),"",'Employees &amp; COBRA Enrollees'!Q1362)</f>
        <v/>
      </c>
      <c r="E270" s="196" t="str">
        <f>IF(ISBLANK('Employees &amp; COBRA Enrollees'!Y1362),"",'Employees &amp; COBRA Enrollees'!Y1362)</f>
        <v/>
      </c>
      <c r="F270" s="197" t="str">
        <f>'Employees &amp; COBRA Enrollees'!V1362&amp;" "&amp;'Employees &amp; COBRA Enrollees'!U1362</f>
        <v xml:space="preserve"> </v>
      </c>
      <c r="G270" s="198" t="str">
        <f>IF(ISBLANK('Employees &amp; COBRA Enrollees'!AQ1362),"",'Employees &amp; COBRA Enrollees'!AQ1362)</f>
        <v/>
      </c>
      <c r="H270" s="199" t="str">
        <f>IF(ISBLANK('Employees &amp; COBRA Enrollees'!Y1362),"",DATEDIF(E270,C270,"y"))</f>
        <v/>
      </c>
      <c r="I270" s="200" t="str">
        <f>IF(ISBLANK('Employees &amp; COBRA Enrollees'!S1362),"",'Employees &amp; COBRA Enrollees'!S1362)</f>
        <v/>
      </c>
      <c r="J270" s="201" t="str">
        <f>IF(ISBLANK('Employees &amp; COBRA Enrollees'!A1362),"",'Employees &amp; COBRA Enrollees'!A1362&amp;" "&amp;'Employees &amp; COBRA Enrollees'!B1362)</f>
        <v/>
      </c>
      <c r="K270" s="196" t="str">
        <f>IF(ISBLANK('Employees &amp; COBRA Enrollees'!A1362),"",'Employees &amp; COBRA Enrollees'!AC1362)</f>
        <v/>
      </c>
      <c r="L270" s="196" t="str">
        <f>IF(ISBLANK('Employees &amp; COBRA Enrollees'!Z1362),"",'Employees &amp; COBRA Enrollees'!Z1362)</f>
        <v/>
      </c>
      <c r="M270" s="202" t="str">
        <f>IF(ISBLANK('Employees &amp; COBRA Enrollees'!AM1362),"",'Employees &amp; COBRA Enrollees'!AM1362)</f>
        <v/>
      </c>
      <c r="N270" s="202" t="str">
        <f>IF(ISBLANK('Employees &amp; COBRA Enrollees'!AN1362),"",'Employees &amp; COBRA Enrollees'!AN1362)</f>
        <v/>
      </c>
      <c r="O270" s="202" t="str">
        <f>IF(ISBLANK('Employees &amp; COBRA Enrollees'!AO1362),"",'Employees &amp; COBRA Enrollees'!AO1362)</f>
        <v/>
      </c>
      <c r="P270" s="202" t="str">
        <f>IF(ISBLANK('Employees &amp; COBRA Enrollees'!AP1362),"",'Employees &amp; COBRA Enrollees'!AP1362)</f>
        <v/>
      </c>
    </row>
    <row r="271" spans="1:16" ht="15.9" customHeight="1" thickBot="1" x14ac:dyDescent="0.3">
      <c r="A271" s="37"/>
      <c r="B271" s="193" t="str">
        <f>IF(ISBLANK('Employees &amp; COBRA Enrollees'!BR1363),"",'Employees &amp; COBRA Enrollees'!BR1363)</f>
        <v>Yes</v>
      </c>
      <c r="C271" s="194" t="str">
        <f>IF(ISBLANK('Employees &amp; COBRA Enrollees'!P1363),"",'Employees &amp; COBRA Enrollees'!P1363)</f>
        <v/>
      </c>
      <c r="D271" s="195" t="str">
        <f>IF(ISBLANK('Employees &amp; COBRA Enrollees'!Q1363),"",'Employees &amp; COBRA Enrollees'!Q1363)</f>
        <v/>
      </c>
      <c r="E271" s="196" t="str">
        <f>IF(ISBLANK('Employees &amp; COBRA Enrollees'!Y1363),"",'Employees &amp; COBRA Enrollees'!Y1363)</f>
        <v/>
      </c>
      <c r="F271" s="197" t="str">
        <f>'Employees &amp; COBRA Enrollees'!V1363&amp;" "&amp;'Employees &amp; COBRA Enrollees'!U1363</f>
        <v xml:space="preserve"> </v>
      </c>
      <c r="G271" s="198" t="str">
        <f>IF(ISBLANK('Employees &amp; COBRA Enrollees'!AQ1363),"",'Employees &amp; COBRA Enrollees'!AQ1363)</f>
        <v/>
      </c>
      <c r="H271" s="199" t="str">
        <f>IF(ISBLANK('Employees &amp; COBRA Enrollees'!Y1363),"",DATEDIF(E271,C271,"y"))</f>
        <v/>
      </c>
      <c r="I271" s="200" t="str">
        <f>IF(ISBLANK('Employees &amp; COBRA Enrollees'!S1363),"",'Employees &amp; COBRA Enrollees'!S1363)</f>
        <v/>
      </c>
      <c r="J271" s="201" t="str">
        <f>IF(ISBLANK('Employees &amp; COBRA Enrollees'!A1363),"",'Employees &amp; COBRA Enrollees'!A1363&amp;" "&amp;'Employees &amp; COBRA Enrollees'!B1363)</f>
        <v/>
      </c>
      <c r="K271" s="196" t="str">
        <f>IF(ISBLANK('Employees &amp; COBRA Enrollees'!A1363),"",'Employees &amp; COBRA Enrollees'!AC1363)</f>
        <v/>
      </c>
      <c r="L271" s="196" t="str">
        <f>IF(ISBLANK('Employees &amp; COBRA Enrollees'!Z1363),"",'Employees &amp; COBRA Enrollees'!Z1363)</f>
        <v/>
      </c>
      <c r="M271" s="202" t="str">
        <f>IF(ISBLANK('Employees &amp; COBRA Enrollees'!AM1363),"",'Employees &amp; COBRA Enrollees'!AM1363)</f>
        <v/>
      </c>
      <c r="N271" s="202" t="str">
        <f>IF(ISBLANK('Employees &amp; COBRA Enrollees'!AN1363),"",'Employees &amp; COBRA Enrollees'!AN1363)</f>
        <v/>
      </c>
      <c r="O271" s="202" t="str">
        <f>IF(ISBLANK('Employees &amp; COBRA Enrollees'!AO1363),"",'Employees &amp; COBRA Enrollees'!AO1363)</f>
        <v/>
      </c>
      <c r="P271" s="202" t="str">
        <f>IF(ISBLANK('Employees &amp; COBRA Enrollees'!AP1363),"",'Employees &amp; COBRA Enrollees'!AP1363)</f>
        <v/>
      </c>
    </row>
    <row r="272" spans="1:16" ht="15.9" customHeight="1" thickBot="1" x14ac:dyDescent="0.3">
      <c r="A272" s="37"/>
      <c r="B272" s="193" t="str">
        <f>IF(ISBLANK('Employees &amp; COBRA Enrollees'!BR1364),"",'Employees &amp; COBRA Enrollees'!BR1364)</f>
        <v>Yes</v>
      </c>
      <c r="C272" s="194" t="str">
        <f>IF(ISBLANK('Employees &amp; COBRA Enrollees'!P1364),"",'Employees &amp; COBRA Enrollees'!P1364)</f>
        <v/>
      </c>
      <c r="D272" s="195" t="str">
        <f>IF(ISBLANK('Employees &amp; COBRA Enrollees'!Q1364),"",'Employees &amp; COBRA Enrollees'!Q1364)</f>
        <v/>
      </c>
      <c r="E272" s="196" t="str">
        <f>IF(ISBLANK('Employees &amp; COBRA Enrollees'!Y1364),"",'Employees &amp; COBRA Enrollees'!Y1364)</f>
        <v/>
      </c>
      <c r="F272" s="197" t="str">
        <f>'Employees &amp; COBRA Enrollees'!V1364&amp;" "&amp;'Employees &amp; COBRA Enrollees'!U1364</f>
        <v xml:space="preserve"> </v>
      </c>
      <c r="G272" s="198" t="str">
        <f>IF(ISBLANK('Employees &amp; COBRA Enrollees'!AQ1364),"",'Employees &amp; COBRA Enrollees'!AQ1364)</f>
        <v/>
      </c>
      <c r="H272" s="199" t="str">
        <f>IF(ISBLANK('Employees &amp; COBRA Enrollees'!Y1364),"",DATEDIF(E272,C272,"y"))</f>
        <v/>
      </c>
      <c r="I272" s="200" t="str">
        <f>IF(ISBLANK('Employees &amp; COBRA Enrollees'!S1364),"",'Employees &amp; COBRA Enrollees'!S1364)</f>
        <v/>
      </c>
      <c r="J272" s="201" t="str">
        <f>IF(ISBLANK('Employees &amp; COBRA Enrollees'!A1364),"",'Employees &amp; COBRA Enrollees'!A1364&amp;" "&amp;'Employees &amp; COBRA Enrollees'!B1364)</f>
        <v/>
      </c>
      <c r="K272" s="196" t="str">
        <f>IF(ISBLANK('Employees &amp; COBRA Enrollees'!A1364),"",'Employees &amp; COBRA Enrollees'!AC1364)</f>
        <v/>
      </c>
      <c r="L272" s="196" t="str">
        <f>IF(ISBLANK('Employees &amp; COBRA Enrollees'!Z1364),"",'Employees &amp; COBRA Enrollees'!Z1364)</f>
        <v/>
      </c>
      <c r="M272" s="202" t="str">
        <f>IF(ISBLANK('Employees &amp; COBRA Enrollees'!AM1364),"",'Employees &amp; COBRA Enrollees'!AM1364)</f>
        <v/>
      </c>
      <c r="N272" s="202" t="str">
        <f>IF(ISBLANK('Employees &amp; COBRA Enrollees'!AN1364),"",'Employees &amp; COBRA Enrollees'!AN1364)</f>
        <v/>
      </c>
      <c r="O272" s="202" t="str">
        <f>IF(ISBLANK('Employees &amp; COBRA Enrollees'!AO1364),"",'Employees &amp; COBRA Enrollees'!AO1364)</f>
        <v/>
      </c>
      <c r="P272" s="202" t="str">
        <f>IF(ISBLANK('Employees &amp; COBRA Enrollees'!AP1364),"",'Employees &amp; COBRA Enrollees'!AP1364)</f>
        <v/>
      </c>
    </row>
    <row r="273" spans="1:16" ht="15.9" customHeight="1" thickBot="1" x14ac:dyDescent="0.3">
      <c r="A273" s="37"/>
      <c r="B273" s="193" t="str">
        <f>IF(ISBLANK('Employees &amp; COBRA Enrollees'!BR1365),"",'Employees &amp; COBRA Enrollees'!BR1365)</f>
        <v>Yes</v>
      </c>
      <c r="C273" s="194" t="str">
        <f>IF(ISBLANK('Employees &amp; COBRA Enrollees'!P1365),"",'Employees &amp; COBRA Enrollees'!P1365)</f>
        <v/>
      </c>
      <c r="D273" s="195" t="str">
        <f>IF(ISBLANK('Employees &amp; COBRA Enrollees'!Q1365),"",'Employees &amp; COBRA Enrollees'!Q1365)</f>
        <v/>
      </c>
      <c r="E273" s="196" t="str">
        <f>IF(ISBLANK('Employees &amp; COBRA Enrollees'!Y1365),"",'Employees &amp; COBRA Enrollees'!Y1365)</f>
        <v/>
      </c>
      <c r="F273" s="197" t="str">
        <f>'Employees &amp; COBRA Enrollees'!V1365&amp;" "&amp;'Employees &amp; COBRA Enrollees'!U1365</f>
        <v xml:space="preserve"> </v>
      </c>
      <c r="G273" s="198" t="str">
        <f>IF(ISBLANK('Employees &amp; COBRA Enrollees'!AQ1365),"",'Employees &amp; COBRA Enrollees'!AQ1365)</f>
        <v/>
      </c>
      <c r="H273" s="199" t="str">
        <f>IF(ISBLANK('Employees &amp; COBRA Enrollees'!Y1365),"",DATEDIF(E273,C273,"y"))</f>
        <v/>
      </c>
      <c r="I273" s="200" t="str">
        <f>IF(ISBLANK('Employees &amp; COBRA Enrollees'!S1365),"",'Employees &amp; COBRA Enrollees'!S1365)</f>
        <v/>
      </c>
      <c r="J273" s="201" t="str">
        <f>IF(ISBLANK('Employees &amp; COBRA Enrollees'!A1365),"",'Employees &amp; COBRA Enrollees'!A1365&amp;" "&amp;'Employees &amp; COBRA Enrollees'!B1365)</f>
        <v/>
      </c>
      <c r="K273" s="196" t="str">
        <f>IF(ISBLANK('Employees &amp; COBRA Enrollees'!A1365),"",'Employees &amp; COBRA Enrollees'!AC1365)</f>
        <v/>
      </c>
      <c r="L273" s="196" t="str">
        <f>IF(ISBLANK('Employees &amp; COBRA Enrollees'!Z1365),"",'Employees &amp; COBRA Enrollees'!Z1365)</f>
        <v/>
      </c>
      <c r="M273" s="202" t="str">
        <f>IF(ISBLANK('Employees &amp; COBRA Enrollees'!AM1365),"",'Employees &amp; COBRA Enrollees'!AM1365)</f>
        <v/>
      </c>
      <c r="N273" s="202" t="str">
        <f>IF(ISBLANK('Employees &amp; COBRA Enrollees'!AN1365),"",'Employees &amp; COBRA Enrollees'!AN1365)</f>
        <v/>
      </c>
      <c r="O273" s="202" t="str">
        <f>IF(ISBLANK('Employees &amp; COBRA Enrollees'!AO1365),"",'Employees &amp; COBRA Enrollees'!AO1365)</f>
        <v/>
      </c>
      <c r="P273" s="202" t="str">
        <f>IF(ISBLANK('Employees &amp; COBRA Enrollees'!AP1365),"",'Employees &amp; COBRA Enrollees'!AP1365)</f>
        <v/>
      </c>
    </row>
    <row r="274" spans="1:16" ht="15.9" customHeight="1" thickBot="1" x14ac:dyDescent="0.3">
      <c r="A274" s="37"/>
      <c r="B274" s="193" t="str">
        <f>IF(ISBLANK('Employees &amp; COBRA Enrollees'!BR1366),"",'Employees &amp; COBRA Enrollees'!BR1366)</f>
        <v>Yes</v>
      </c>
      <c r="C274" s="194" t="str">
        <f>IF(ISBLANK('Employees &amp; COBRA Enrollees'!P1366),"",'Employees &amp; COBRA Enrollees'!P1366)</f>
        <v/>
      </c>
      <c r="D274" s="195" t="str">
        <f>IF(ISBLANK('Employees &amp; COBRA Enrollees'!Q1366),"",'Employees &amp; COBRA Enrollees'!Q1366)</f>
        <v/>
      </c>
      <c r="E274" s="196" t="str">
        <f>IF(ISBLANK('Employees &amp; COBRA Enrollees'!Y1366),"",'Employees &amp; COBRA Enrollees'!Y1366)</f>
        <v/>
      </c>
      <c r="F274" s="197" t="str">
        <f>'Employees &amp; COBRA Enrollees'!V1366&amp;" "&amp;'Employees &amp; COBRA Enrollees'!U1366</f>
        <v xml:space="preserve"> </v>
      </c>
      <c r="G274" s="198" t="str">
        <f>IF(ISBLANK('Employees &amp; COBRA Enrollees'!AQ1366),"",'Employees &amp; COBRA Enrollees'!AQ1366)</f>
        <v/>
      </c>
      <c r="H274" s="199" t="str">
        <f>IF(ISBLANK('Employees &amp; COBRA Enrollees'!Y1366),"",DATEDIF(E274,C274,"y"))</f>
        <v/>
      </c>
      <c r="I274" s="200" t="str">
        <f>IF(ISBLANK('Employees &amp; COBRA Enrollees'!S1366),"",'Employees &amp; COBRA Enrollees'!S1366)</f>
        <v/>
      </c>
      <c r="J274" s="201" t="str">
        <f>IF(ISBLANK('Employees &amp; COBRA Enrollees'!A1366),"",'Employees &amp; COBRA Enrollees'!A1366&amp;" "&amp;'Employees &amp; COBRA Enrollees'!B1366)</f>
        <v/>
      </c>
      <c r="K274" s="196" t="str">
        <f>IF(ISBLANK('Employees &amp; COBRA Enrollees'!A1366),"",'Employees &amp; COBRA Enrollees'!AC1366)</f>
        <v/>
      </c>
      <c r="L274" s="196" t="str">
        <f>IF(ISBLANK('Employees &amp; COBRA Enrollees'!Z1366),"",'Employees &amp; COBRA Enrollees'!Z1366)</f>
        <v/>
      </c>
      <c r="M274" s="202" t="str">
        <f>IF(ISBLANK('Employees &amp; COBRA Enrollees'!AM1366),"",'Employees &amp; COBRA Enrollees'!AM1366)</f>
        <v/>
      </c>
      <c r="N274" s="202" t="str">
        <f>IF(ISBLANK('Employees &amp; COBRA Enrollees'!AN1366),"",'Employees &amp; COBRA Enrollees'!AN1366)</f>
        <v/>
      </c>
      <c r="O274" s="202" t="str">
        <f>IF(ISBLANK('Employees &amp; COBRA Enrollees'!AO1366),"",'Employees &amp; COBRA Enrollees'!AO1366)</f>
        <v/>
      </c>
      <c r="P274" s="202" t="str">
        <f>IF(ISBLANK('Employees &amp; COBRA Enrollees'!AP1366),"",'Employees &amp; COBRA Enrollees'!AP1366)</f>
        <v/>
      </c>
    </row>
    <row r="275" spans="1:16" ht="15.9" customHeight="1" thickBot="1" x14ac:dyDescent="0.3">
      <c r="A275" s="37"/>
      <c r="B275" s="193" t="str">
        <f>IF(ISBLANK('Employees &amp; COBRA Enrollees'!BR1367),"",'Employees &amp; COBRA Enrollees'!BR1367)</f>
        <v>Yes</v>
      </c>
      <c r="C275" s="194" t="str">
        <f>IF(ISBLANK('Employees &amp; COBRA Enrollees'!P1367),"",'Employees &amp; COBRA Enrollees'!P1367)</f>
        <v/>
      </c>
      <c r="D275" s="195" t="str">
        <f>IF(ISBLANK('Employees &amp; COBRA Enrollees'!Q1367),"",'Employees &amp; COBRA Enrollees'!Q1367)</f>
        <v/>
      </c>
      <c r="E275" s="196" t="str">
        <f>IF(ISBLANK('Employees &amp; COBRA Enrollees'!Y1367),"",'Employees &amp; COBRA Enrollees'!Y1367)</f>
        <v/>
      </c>
      <c r="F275" s="197" t="str">
        <f>'Employees &amp; COBRA Enrollees'!V1367&amp;" "&amp;'Employees &amp; COBRA Enrollees'!U1367</f>
        <v xml:space="preserve"> </v>
      </c>
      <c r="G275" s="198" t="str">
        <f>IF(ISBLANK('Employees &amp; COBRA Enrollees'!AQ1367),"",'Employees &amp; COBRA Enrollees'!AQ1367)</f>
        <v/>
      </c>
      <c r="H275" s="199" t="str">
        <f>IF(ISBLANK('Employees &amp; COBRA Enrollees'!Y1367),"",DATEDIF(E275,C275,"y"))</f>
        <v/>
      </c>
      <c r="I275" s="200" t="str">
        <f>IF(ISBLANK('Employees &amp; COBRA Enrollees'!S1367),"",'Employees &amp; COBRA Enrollees'!S1367)</f>
        <v/>
      </c>
      <c r="J275" s="201" t="str">
        <f>IF(ISBLANK('Employees &amp; COBRA Enrollees'!A1367),"",'Employees &amp; COBRA Enrollees'!A1367&amp;" "&amp;'Employees &amp; COBRA Enrollees'!B1367)</f>
        <v/>
      </c>
      <c r="K275" s="196" t="str">
        <f>IF(ISBLANK('Employees &amp; COBRA Enrollees'!A1367),"",'Employees &amp; COBRA Enrollees'!AC1367)</f>
        <v/>
      </c>
      <c r="L275" s="196" t="str">
        <f>IF(ISBLANK('Employees &amp; COBRA Enrollees'!Z1367),"",'Employees &amp; COBRA Enrollees'!Z1367)</f>
        <v/>
      </c>
      <c r="M275" s="202" t="str">
        <f>IF(ISBLANK('Employees &amp; COBRA Enrollees'!AM1367),"",'Employees &amp; COBRA Enrollees'!AM1367)</f>
        <v/>
      </c>
      <c r="N275" s="202" t="str">
        <f>IF(ISBLANK('Employees &amp; COBRA Enrollees'!AN1367),"",'Employees &amp; COBRA Enrollees'!AN1367)</f>
        <v/>
      </c>
      <c r="O275" s="202" t="str">
        <f>IF(ISBLANK('Employees &amp; COBRA Enrollees'!AO1367),"",'Employees &amp; COBRA Enrollees'!AO1367)</f>
        <v/>
      </c>
      <c r="P275" s="202" t="str">
        <f>IF(ISBLANK('Employees &amp; COBRA Enrollees'!AP1367),"",'Employees &amp; COBRA Enrollees'!AP1367)</f>
        <v/>
      </c>
    </row>
    <row r="276" spans="1:16" ht="15.9" customHeight="1" thickBot="1" x14ac:dyDescent="0.3">
      <c r="A276" s="37"/>
      <c r="B276" s="193" t="str">
        <f>IF(ISBLANK('Employees &amp; COBRA Enrollees'!BR1437),"",'Employees &amp; COBRA Enrollees'!BR1437)</f>
        <v>Yes</v>
      </c>
      <c r="C276" s="194" t="str">
        <f>IF(ISBLANK('Employees &amp; COBRA Enrollees'!P1437),"",'Employees &amp; COBRA Enrollees'!P1437)</f>
        <v/>
      </c>
      <c r="D276" s="195" t="str">
        <f>IF(ISBLANK('Employees &amp; COBRA Enrollees'!Q1437),"",'Employees &amp; COBRA Enrollees'!Q1437)</f>
        <v/>
      </c>
      <c r="E276" s="196" t="str">
        <f>IF(ISBLANK('Employees &amp; COBRA Enrollees'!Y1437),"",'Employees &amp; COBRA Enrollees'!Y1437)</f>
        <v/>
      </c>
      <c r="F276" s="197" t="str">
        <f>'Employees &amp; COBRA Enrollees'!V1437&amp;" "&amp;'Employees &amp; COBRA Enrollees'!U1437</f>
        <v xml:space="preserve"> </v>
      </c>
      <c r="G276" s="198" t="str">
        <f>IF(ISBLANK('Employees &amp; COBRA Enrollees'!AQ1437),"",'Employees &amp; COBRA Enrollees'!AQ1437)</f>
        <v/>
      </c>
      <c r="H276" s="199" t="str">
        <f>IF(ISBLANK('Employees &amp; COBRA Enrollees'!Y1437),"",DATEDIF(E276,C276,"y"))</f>
        <v/>
      </c>
      <c r="I276" s="200" t="str">
        <f>IF(ISBLANK('Employees &amp; COBRA Enrollees'!S1437),"",'Employees &amp; COBRA Enrollees'!S1437)</f>
        <v/>
      </c>
      <c r="J276" s="201" t="str">
        <f>IF(ISBLANK('Employees &amp; COBRA Enrollees'!A1437),"",'Employees &amp; COBRA Enrollees'!A1437&amp;" "&amp;'Employees &amp; COBRA Enrollees'!B1437)</f>
        <v/>
      </c>
      <c r="K276" s="196" t="str">
        <f>IF(ISBLANK('Employees &amp; COBRA Enrollees'!A1437),"",'Employees &amp; COBRA Enrollees'!AC1437)</f>
        <v/>
      </c>
      <c r="L276" s="196" t="str">
        <f>IF(ISBLANK('Employees &amp; COBRA Enrollees'!Z1437),"",'Employees &amp; COBRA Enrollees'!Z1437)</f>
        <v/>
      </c>
      <c r="M276" s="202" t="str">
        <f>IF(ISBLANK('Employees &amp; COBRA Enrollees'!AM1437),"",'Employees &amp; COBRA Enrollees'!AM1437)</f>
        <v/>
      </c>
      <c r="N276" s="202" t="str">
        <f>IF(ISBLANK('Employees &amp; COBRA Enrollees'!AN1437),"",'Employees &amp; COBRA Enrollees'!AN1437)</f>
        <v/>
      </c>
      <c r="O276" s="202" t="str">
        <f>IF(ISBLANK('Employees &amp; COBRA Enrollees'!AO1437),"",'Employees &amp; COBRA Enrollees'!AO1437)</f>
        <v/>
      </c>
      <c r="P276" s="202" t="str">
        <f>IF(ISBLANK('Employees &amp; COBRA Enrollees'!AP1437),"",'Employees &amp; COBRA Enrollees'!AP1437)</f>
        <v/>
      </c>
    </row>
    <row r="277" spans="1:16" ht="15.9" customHeight="1" thickBot="1" x14ac:dyDescent="0.3">
      <c r="A277" s="37"/>
      <c r="B277" s="193" t="str">
        <f>IF(ISBLANK('Employees &amp; COBRA Enrollees'!BR1438),"",'Employees &amp; COBRA Enrollees'!BR1438)</f>
        <v>Yes</v>
      </c>
      <c r="C277" s="194" t="str">
        <f>IF(ISBLANK('Employees &amp; COBRA Enrollees'!P1438),"",'Employees &amp; COBRA Enrollees'!P1438)</f>
        <v/>
      </c>
      <c r="D277" s="195" t="str">
        <f>IF(ISBLANK('Employees &amp; COBRA Enrollees'!Q1438),"",'Employees &amp; COBRA Enrollees'!Q1438)</f>
        <v/>
      </c>
      <c r="E277" s="196" t="str">
        <f>IF(ISBLANK('Employees &amp; COBRA Enrollees'!Y1438),"",'Employees &amp; COBRA Enrollees'!Y1438)</f>
        <v/>
      </c>
      <c r="F277" s="197" t="str">
        <f>'Employees &amp; COBRA Enrollees'!V1438&amp;" "&amp;'Employees &amp; COBRA Enrollees'!U1438</f>
        <v xml:space="preserve"> </v>
      </c>
      <c r="G277" s="198" t="str">
        <f>IF(ISBLANK('Employees &amp; COBRA Enrollees'!AQ1438),"",'Employees &amp; COBRA Enrollees'!AQ1438)</f>
        <v/>
      </c>
      <c r="H277" s="199" t="str">
        <f>IF(ISBLANK('Employees &amp; COBRA Enrollees'!Y1438),"",DATEDIF(E277,C277,"y"))</f>
        <v/>
      </c>
      <c r="I277" s="200" t="str">
        <f>IF(ISBLANK('Employees &amp; COBRA Enrollees'!S1438),"",'Employees &amp; COBRA Enrollees'!S1438)</f>
        <v/>
      </c>
      <c r="J277" s="201" t="str">
        <f>IF(ISBLANK('Employees &amp; COBRA Enrollees'!A1438),"",'Employees &amp; COBRA Enrollees'!A1438&amp;" "&amp;'Employees &amp; COBRA Enrollees'!B1438)</f>
        <v/>
      </c>
      <c r="K277" s="196" t="str">
        <f>IF(ISBLANK('Employees &amp; COBRA Enrollees'!A1438),"",'Employees &amp; COBRA Enrollees'!AC1438)</f>
        <v/>
      </c>
      <c r="L277" s="196" t="str">
        <f>IF(ISBLANK('Employees &amp; COBRA Enrollees'!Z1438),"",'Employees &amp; COBRA Enrollees'!Z1438)</f>
        <v/>
      </c>
      <c r="M277" s="202" t="str">
        <f>IF(ISBLANK('Employees &amp; COBRA Enrollees'!AM1438),"",'Employees &amp; COBRA Enrollees'!AM1438)</f>
        <v/>
      </c>
      <c r="N277" s="202" t="str">
        <f>IF(ISBLANK('Employees &amp; COBRA Enrollees'!AN1438),"",'Employees &amp; COBRA Enrollees'!AN1438)</f>
        <v/>
      </c>
      <c r="O277" s="202" t="str">
        <f>IF(ISBLANK('Employees &amp; COBRA Enrollees'!AO1438),"",'Employees &amp; COBRA Enrollees'!AO1438)</f>
        <v/>
      </c>
      <c r="P277" s="202" t="str">
        <f>IF(ISBLANK('Employees &amp; COBRA Enrollees'!AP1438),"",'Employees &amp; COBRA Enrollees'!AP1438)</f>
        <v/>
      </c>
    </row>
    <row r="278" spans="1:16" ht="15.9" customHeight="1" thickBot="1" x14ac:dyDescent="0.3">
      <c r="A278" s="37"/>
      <c r="B278" s="193" t="e">
        <f>IF(ISBLANK('Employees &amp; COBRA Enrollees'!#REF!),"",'Employees &amp; COBRA Enrollees'!#REF!)</f>
        <v>#REF!</v>
      </c>
      <c r="C278" s="194" t="e">
        <f>IF(ISBLANK('Employees &amp; COBRA Enrollees'!#REF!),"",'Employees &amp; COBRA Enrollees'!#REF!)</f>
        <v>#REF!</v>
      </c>
      <c r="D278" s="195" t="e">
        <f>IF(ISBLANK('Employees &amp; COBRA Enrollees'!#REF!),"",'Employees &amp; COBRA Enrollees'!#REF!)</f>
        <v>#REF!</v>
      </c>
      <c r="E278" s="196" t="e">
        <f>IF(ISBLANK('Employees &amp; COBRA Enrollees'!#REF!),"",'Employees &amp; COBRA Enrollees'!#REF!)</f>
        <v>#REF!</v>
      </c>
      <c r="F278" s="197" t="e">
        <f>'Employees &amp; COBRA Enrollees'!#REF!&amp;" "&amp;'Employees &amp; COBRA Enrollees'!#REF!</f>
        <v>#REF!</v>
      </c>
      <c r="G278" s="198" t="e">
        <f>IF(ISBLANK('Employees &amp; COBRA Enrollees'!#REF!),"",'Employees &amp; COBRA Enrollees'!#REF!)</f>
        <v>#REF!</v>
      </c>
      <c r="H278" s="199" t="e">
        <f>IF(ISBLANK('Employees &amp; COBRA Enrollees'!#REF!),"",DATEDIF(E278,C278,"y"))</f>
        <v>#REF!</v>
      </c>
      <c r="I278" s="200" t="e">
        <f>IF(ISBLANK('Employees &amp; COBRA Enrollees'!#REF!),"",'Employees &amp; COBRA Enrollees'!#REF!)</f>
        <v>#REF!</v>
      </c>
      <c r="J278" s="201" t="e">
        <f>IF(ISBLANK('Employees &amp; COBRA Enrollees'!#REF!),"",'Employees &amp; COBRA Enrollees'!#REF!&amp;" "&amp;'Employees &amp; COBRA Enrollees'!#REF!)</f>
        <v>#REF!</v>
      </c>
      <c r="K278" s="196" t="e">
        <f>IF(ISBLANK('Employees &amp; COBRA Enrollees'!#REF!),"",'Employees &amp; COBRA Enrollees'!#REF!)</f>
        <v>#REF!</v>
      </c>
      <c r="L278" s="196" t="e">
        <f>IF(ISBLANK('Employees &amp; COBRA Enrollees'!#REF!),"",'Employees &amp; COBRA Enrollees'!#REF!)</f>
        <v>#REF!</v>
      </c>
      <c r="M278" s="202" t="e">
        <f>IF(ISBLANK('Employees &amp; COBRA Enrollees'!#REF!),"",'Employees &amp; COBRA Enrollees'!#REF!)</f>
        <v>#REF!</v>
      </c>
      <c r="N278" s="202" t="e">
        <f>IF(ISBLANK('Employees &amp; COBRA Enrollees'!#REF!),"",'Employees &amp; COBRA Enrollees'!#REF!)</f>
        <v>#REF!</v>
      </c>
      <c r="O278" s="202" t="e">
        <f>IF(ISBLANK('Employees &amp; COBRA Enrollees'!#REF!),"",'Employees &amp; COBRA Enrollees'!#REF!)</f>
        <v>#REF!</v>
      </c>
      <c r="P278" s="202" t="e">
        <f>IF(ISBLANK('Employees &amp; COBRA Enrollees'!#REF!),"",'Employees &amp; COBRA Enrollees'!#REF!)</f>
        <v>#REF!</v>
      </c>
    </row>
    <row r="279" spans="1:16" ht="15.9" customHeight="1" thickBot="1" x14ac:dyDescent="0.3">
      <c r="A279" s="37"/>
      <c r="B279" s="193" t="e">
        <f>IF(ISBLANK('Employees &amp; COBRA Enrollees'!#REF!),"",'Employees &amp; COBRA Enrollees'!#REF!)</f>
        <v>#REF!</v>
      </c>
      <c r="C279" s="194" t="e">
        <f>IF(ISBLANK('Employees &amp; COBRA Enrollees'!#REF!),"",'Employees &amp; COBRA Enrollees'!#REF!)</f>
        <v>#REF!</v>
      </c>
      <c r="D279" s="195" t="e">
        <f>IF(ISBLANK('Employees &amp; COBRA Enrollees'!#REF!),"",'Employees &amp; COBRA Enrollees'!#REF!)</f>
        <v>#REF!</v>
      </c>
      <c r="E279" s="196" t="e">
        <f>IF(ISBLANK('Employees &amp; COBRA Enrollees'!#REF!),"",'Employees &amp; COBRA Enrollees'!#REF!)</f>
        <v>#REF!</v>
      </c>
      <c r="F279" s="197" t="e">
        <f>'Employees &amp; COBRA Enrollees'!#REF!&amp;" "&amp;'Employees &amp; COBRA Enrollees'!#REF!</f>
        <v>#REF!</v>
      </c>
      <c r="G279" s="198" t="e">
        <f>IF(ISBLANK('Employees &amp; COBRA Enrollees'!#REF!),"",'Employees &amp; COBRA Enrollees'!#REF!)</f>
        <v>#REF!</v>
      </c>
      <c r="H279" s="199" t="e">
        <f>IF(ISBLANK('Employees &amp; COBRA Enrollees'!#REF!),"",DATEDIF(E279,C279,"y"))</f>
        <v>#REF!</v>
      </c>
      <c r="I279" s="200" t="e">
        <f>IF(ISBLANK('Employees &amp; COBRA Enrollees'!#REF!),"",'Employees &amp; COBRA Enrollees'!#REF!)</f>
        <v>#REF!</v>
      </c>
      <c r="J279" s="201" t="e">
        <f>IF(ISBLANK('Employees &amp; COBRA Enrollees'!#REF!),"",'Employees &amp; COBRA Enrollees'!#REF!&amp;" "&amp;'Employees &amp; COBRA Enrollees'!#REF!)</f>
        <v>#REF!</v>
      </c>
      <c r="K279" s="196" t="e">
        <f>IF(ISBLANK('Employees &amp; COBRA Enrollees'!#REF!),"",'Employees &amp; COBRA Enrollees'!#REF!)</f>
        <v>#REF!</v>
      </c>
      <c r="L279" s="196" t="e">
        <f>IF(ISBLANK('Employees &amp; COBRA Enrollees'!#REF!),"",'Employees &amp; COBRA Enrollees'!#REF!)</f>
        <v>#REF!</v>
      </c>
      <c r="M279" s="202" t="e">
        <f>IF(ISBLANK('Employees &amp; COBRA Enrollees'!#REF!),"",'Employees &amp; COBRA Enrollees'!#REF!)</f>
        <v>#REF!</v>
      </c>
      <c r="N279" s="202" t="e">
        <f>IF(ISBLANK('Employees &amp; COBRA Enrollees'!#REF!),"",'Employees &amp; COBRA Enrollees'!#REF!)</f>
        <v>#REF!</v>
      </c>
      <c r="O279" s="202" t="e">
        <f>IF(ISBLANK('Employees &amp; COBRA Enrollees'!#REF!),"",'Employees &amp; COBRA Enrollees'!#REF!)</f>
        <v>#REF!</v>
      </c>
      <c r="P279" s="202" t="e">
        <f>IF(ISBLANK('Employees &amp; COBRA Enrollees'!#REF!),"",'Employees &amp; COBRA Enrollees'!#REF!)</f>
        <v>#REF!</v>
      </c>
    </row>
    <row r="280" spans="1:16" ht="15.9" customHeight="1" thickBot="1" x14ac:dyDescent="0.3">
      <c r="A280" s="37"/>
      <c r="B280" s="193" t="e">
        <f>IF(ISBLANK('Employees &amp; COBRA Enrollees'!#REF!),"",'Employees &amp; COBRA Enrollees'!#REF!)</f>
        <v>#REF!</v>
      </c>
      <c r="C280" s="194" t="e">
        <f>IF(ISBLANK('Employees &amp; COBRA Enrollees'!#REF!),"",'Employees &amp; COBRA Enrollees'!#REF!)</f>
        <v>#REF!</v>
      </c>
      <c r="D280" s="195" t="e">
        <f>IF(ISBLANK('Employees &amp; COBRA Enrollees'!#REF!),"",'Employees &amp; COBRA Enrollees'!#REF!)</f>
        <v>#REF!</v>
      </c>
      <c r="E280" s="196" t="e">
        <f>IF(ISBLANK('Employees &amp; COBRA Enrollees'!#REF!),"",'Employees &amp; COBRA Enrollees'!#REF!)</f>
        <v>#REF!</v>
      </c>
      <c r="F280" s="197" t="e">
        <f>'Employees &amp; COBRA Enrollees'!#REF!&amp;" "&amp;'Employees &amp; COBRA Enrollees'!#REF!</f>
        <v>#REF!</v>
      </c>
      <c r="G280" s="198" t="e">
        <f>IF(ISBLANK('Employees &amp; COBRA Enrollees'!#REF!),"",'Employees &amp; COBRA Enrollees'!#REF!)</f>
        <v>#REF!</v>
      </c>
      <c r="H280" s="199" t="e">
        <f>IF(ISBLANK('Employees &amp; COBRA Enrollees'!#REF!),"",DATEDIF(E280,C280,"y"))</f>
        <v>#REF!</v>
      </c>
      <c r="I280" s="200" t="e">
        <f>IF(ISBLANK('Employees &amp; COBRA Enrollees'!#REF!),"",'Employees &amp; COBRA Enrollees'!#REF!)</f>
        <v>#REF!</v>
      </c>
      <c r="J280" s="201" t="e">
        <f>IF(ISBLANK('Employees &amp; COBRA Enrollees'!#REF!),"",'Employees &amp; COBRA Enrollees'!#REF!&amp;" "&amp;'Employees &amp; COBRA Enrollees'!#REF!)</f>
        <v>#REF!</v>
      </c>
      <c r="K280" s="196" t="e">
        <f>IF(ISBLANK('Employees &amp; COBRA Enrollees'!#REF!),"",'Employees &amp; COBRA Enrollees'!#REF!)</f>
        <v>#REF!</v>
      </c>
      <c r="L280" s="196" t="e">
        <f>IF(ISBLANK('Employees &amp; COBRA Enrollees'!#REF!),"",'Employees &amp; COBRA Enrollees'!#REF!)</f>
        <v>#REF!</v>
      </c>
      <c r="M280" s="202" t="e">
        <f>IF(ISBLANK('Employees &amp; COBRA Enrollees'!#REF!),"",'Employees &amp; COBRA Enrollees'!#REF!)</f>
        <v>#REF!</v>
      </c>
      <c r="N280" s="202" t="e">
        <f>IF(ISBLANK('Employees &amp; COBRA Enrollees'!#REF!),"",'Employees &amp; COBRA Enrollees'!#REF!)</f>
        <v>#REF!</v>
      </c>
      <c r="O280" s="202" t="e">
        <f>IF(ISBLANK('Employees &amp; COBRA Enrollees'!#REF!),"",'Employees &amp; COBRA Enrollees'!#REF!)</f>
        <v>#REF!</v>
      </c>
      <c r="P280" s="202" t="e">
        <f>IF(ISBLANK('Employees &amp; COBRA Enrollees'!#REF!),"",'Employees &amp; COBRA Enrollees'!#REF!)</f>
        <v>#REF!</v>
      </c>
    </row>
    <row r="281" spans="1:16" ht="15.9" customHeight="1" thickBot="1" x14ac:dyDescent="0.3">
      <c r="A281" s="37"/>
      <c r="B281" s="193" t="e">
        <f>IF(ISBLANK('Employees &amp; COBRA Enrollees'!#REF!),"",'Employees &amp; COBRA Enrollees'!#REF!)</f>
        <v>#REF!</v>
      </c>
      <c r="C281" s="194" t="e">
        <f>IF(ISBLANK('Employees &amp; COBRA Enrollees'!#REF!),"",'Employees &amp; COBRA Enrollees'!#REF!)</f>
        <v>#REF!</v>
      </c>
      <c r="D281" s="195" t="e">
        <f>IF(ISBLANK('Employees &amp; COBRA Enrollees'!#REF!),"",'Employees &amp; COBRA Enrollees'!#REF!)</f>
        <v>#REF!</v>
      </c>
      <c r="E281" s="196" t="e">
        <f>IF(ISBLANK('Employees &amp; COBRA Enrollees'!#REF!),"",'Employees &amp; COBRA Enrollees'!#REF!)</f>
        <v>#REF!</v>
      </c>
      <c r="F281" s="197" t="e">
        <f>'Employees &amp; COBRA Enrollees'!#REF!&amp;" "&amp;'Employees &amp; COBRA Enrollees'!#REF!</f>
        <v>#REF!</v>
      </c>
      <c r="G281" s="198" t="e">
        <f>IF(ISBLANK('Employees &amp; COBRA Enrollees'!#REF!),"",'Employees &amp; COBRA Enrollees'!#REF!)</f>
        <v>#REF!</v>
      </c>
      <c r="H281" s="199" t="e">
        <f>IF(ISBLANK('Employees &amp; COBRA Enrollees'!#REF!),"",DATEDIF(E281,C281,"y"))</f>
        <v>#REF!</v>
      </c>
      <c r="I281" s="200" t="e">
        <f>IF(ISBLANK('Employees &amp; COBRA Enrollees'!#REF!),"",'Employees &amp; COBRA Enrollees'!#REF!)</f>
        <v>#REF!</v>
      </c>
      <c r="J281" s="201" t="e">
        <f>IF(ISBLANK('Employees &amp; COBRA Enrollees'!#REF!),"",'Employees &amp; COBRA Enrollees'!#REF!&amp;" "&amp;'Employees &amp; COBRA Enrollees'!#REF!)</f>
        <v>#REF!</v>
      </c>
      <c r="K281" s="196" t="e">
        <f>IF(ISBLANK('Employees &amp; COBRA Enrollees'!#REF!),"",'Employees &amp; COBRA Enrollees'!#REF!)</f>
        <v>#REF!</v>
      </c>
      <c r="L281" s="196" t="e">
        <f>IF(ISBLANK('Employees &amp; COBRA Enrollees'!#REF!),"",'Employees &amp; COBRA Enrollees'!#REF!)</f>
        <v>#REF!</v>
      </c>
      <c r="M281" s="202" t="e">
        <f>IF(ISBLANK('Employees &amp; COBRA Enrollees'!#REF!),"",'Employees &amp; COBRA Enrollees'!#REF!)</f>
        <v>#REF!</v>
      </c>
      <c r="N281" s="202" t="e">
        <f>IF(ISBLANK('Employees &amp; COBRA Enrollees'!#REF!),"",'Employees &amp; COBRA Enrollees'!#REF!)</f>
        <v>#REF!</v>
      </c>
      <c r="O281" s="202" t="e">
        <f>IF(ISBLANK('Employees &amp; COBRA Enrollees'!#REF!),"",'Employees &amp; COBRA Enrollees'!#REF!)</f>
        <v>#REF!</v>
      </c>
      <c r="P281" s="202" t="e">
        <f>IF(ISBLANK('Employees &amp; COBRA Enrollees'!#REF!),"",'Employees &amp; COBRA Enrollees'!#REF!)</f>
        <v>#REF!</v>
      </c>
    </row>
    <row r="282" spans="1:16" ht="15.9" customHeight="1" thickBot="1" x14ac:dyDescent="0.3">
      <c r="A282" s="37"/>
      <c r="B282" s="193" t="e">
        <f>IF(ISBLANK('Employees &amp; COBRA Enrollees'!#REF!),"",'Employees &amp; COBRA Enrollees'!#REF!)</f>
        <v>#REF!</v>
      </c>
      <c r="C282" s="194" t="e">
        <f>IF(ISBLANK('Employees &amp; COBRA Enrollees'!#REF!),"",'Employees &amp; COBRA Enrollees'!#REF!)</f>
        <v>#REF!</v>
      </c>
      <c r="D282" s="195" t="e">
        <f>IF(ISBLANK('Employees &amp; COBRA Enrollees'!#REF!),"",'Employees &amp; COBRA Enrollees'!#REF!)</f>
        <v>#REF!</v>
      </c>
      <c r="E282" s="196" t="e">
        <f>IF(ISBLANK('Employees &amp; COBRA Enrollees'!#REF!),"",'Employees &amp; COBRA Enrollees'!#REF!)</f>
        <v>#REF!</v>
      </c>
      <c r="F282" s="197" t="e">
        <f>'Employees &amp; COBRA Enrollees'!#REF!&amp;" "&amp;'Employees &amp; COBRA Enrollees'!#REF!</f>
        <v>#REF!</v>
      </c>
      <c r="G282" s="198" t="e">
        <f>IF(ISBLANK('Employees &amp; COBRA Enrollees'!#REF!),"",'Employees &amp; COBRA Enrollees'!#REF!)</f>
        <v>#REF!</v>
      </c>
      <c r="H282" s="199" t="e">
        <f>IF(ISBLANK('Employees &amp; COBRA Enrollees'!#REF!),"",DATEDIF(E282,C282,"y"))</f>
        <v>#REF!</v>
      </c>
      <c r="I282" s="200" t="e">
        <f>IF(ISBLANK('Employees &amp; COBRA Enrollees'!#REF!),"",'Employees &amp; COBRA Enrollees'!#REF!)</f>
        <v>#REF!</v>
      </c>
      <c r="J282" s="201" t="e">
        <f>IF(ISBLANK('Employees &amp; COBRA Enrollees'!#REF!),"",'Employees &amp; COBRA Enrollees'!#REF!&amp;" "&amp;'Employees &amp; COBRA Enrollees'!#REF!)</f>
        <v>#REF!</v>
      </c>
      <c r="K282" s="196" t="e">
        <f>IF(ISBLANK('Employees &amp; COBRA Enrollees'!#REF!),"",'Employees &amp; COBRA Enrollees'!#REF!)</f>
        <v>#REF!</v>
      </c>
      <c r="L282" s="196" t="e">
        <f>IF(ISBLANK('Employees &amp; COBRA Enrollees'!#REF!),"",'Employees &amp; COBRA Enrollees'!#REF!)</f>
        <v>#REF!</v>
      </c>
      <c r="M282" s="202" t="e">
        <f>IF(ISBLANK('Employees &amp; COBRA Enrollees'!#REF!),"",'Employees &amp; COBRA Enrollees'!#REF!)</f>
        <v>#REF!</v>
      </c>
      <c r="N282" s="202" t="e">
        <f>IF(ISBLANK('Employees &amp; COBRA Enrollees'!#REF!),"",'Employees &amp; COBRA Enrollees'!#REF!)</f>
        <v>#REF!</v>
      </c>
      <c r="O282" s="202" t="e">
        <f>IF(ISBLANK('Employees &amp; COBRA Enrollees'!#REF!),"",'Employees &amp; COBRA Enrollees'!#REF!)</f>
        <v>#REF!</v>
      </c>
      <c r="P282" s="202" t="e">
        <f>IF(ISBLANK('Employees &amp; COBRA Enrollees'!#REF!),"",'Employees &amp; COBRA Enrollees'!#REF!)</f>
        <v>#REF!</v>
      </c>
    </row>
    <row r="283" spans="1:16" ht="15.9" customHeight="1" thickBot="1" x14ac:dyDescent="0.3">
      <c r="A283" s="37"/>
      <c r="B283" s="193" t="e">
        <f>IF(ISBLANK('Employees &amp; COBRA Enrollees'!#REF!),"",'Employees &amp; COBRA Enrollees'!#REF!)</f>
        <v>#REF!</v>
      </c>
      <c r="C283" s="194" t="e">
        <f>IF(ISBLANK('Employees &amp; COBRA Enrollees'!#REF!),"",'Employees &amp; COBRA Enrollees'!#REF!)</f>
        <v>#REF!</v>
      </c>
      <c r="D283" s="195" t="e">
        <f>IF(ISBLANK('Employees &amp; COBRA Enrollees'!#REF!),"",'Employees &amp; COBRA Enrollees'!#REF!)</f>
        <v>#REF!</v>
      </c>
      <c r="E283" s="196" t="e">
        <f>IF(ISBLANK('Employees &amp; COBRA Enrollees'!#REF!),"",'Employees &amp; COBRA Enrollees'!#REF!)</f>
        <v>#REF!</v>
      </c>
      <c r="F283" s="197" t="e">
        <f>'Employees &amp; COBRA Enrollees'!#REF!&amp;" "&amp;'Employees &amp; COBRA Enrollees'!#REF!</f>
        <v>#REF!</v>
      </c>
      <c r="G283" s="198" t="e">
        <f>IF(ISBLANK('Employees &amp; COBRA Enrollees'!#REF!),"",'Employees &amp; COBRA Enrollees'!#REF!)</f>
        <v>#REF!</v>
      </c>
      <c r="H283" s="199" t="e">
        <f>IF(ISBLANK('Employees &amp; COBRA Enrollees'!#REF!),"",DATEDIF(E283,C283,"y"))</f>
        <v>#REF!</v>
      </c>
      <c r="I283" s="200" t="e">
        <f>IF(ISBLANK('Employees &amp; COBRA Enrollees'!#REF!),"",'Employees &amp; COBRA Enrollees'!#REF!)</f>
        <v>#REF!</v>
      </c>
      <c r="J283" s="201" t="e">
        <f>IF(ISBLANK('Employees &amp; COBRA Enrollees'!#REF!),"",'Employees &amp; COBRA Enrollees'!#REF!&amp;" "&amp;'Employees &amp; COBRA Enrollees'!#REF!)</f>
        <v>#REF!</v>
      </c>
      <c r="K283" s="196" t="e">
        <f>IF(ISBLANK('Employees &amp; COBRA Enrollees'!#REF!),"",'Employees &amp; COBRA Enrollees'!#REF!)</f>
        <v>#REF!</v>
      </c>
      <c r="L283" s="196" t="e">
        <f>IF(ISBLANK('Employees &amp; COBRA Enrollees'!#REF!),"",'Employees &amp; COBRA Enrollees'!#REF!)</f>
        <v>#REF!</v>
      </c>
      <c r="M283" s="202" t="e">
        <f>IF(ISBLANK('Employees &amp; COBRA Enrollees'!#REF!),"",'Employees &amp; COBRA Enrollees'!#REF!)</f>
        <v>#REF!</v>
      </c>
      <c r="N283" s="202" t="e">
        <f>IF(ISBLANK('Employees &amp; COBRA Enrollees'!#REF!),"",'Employees &amp; COBRA Enrollees'!#REF!)</f>
        <v>#REF!</v>
      </c>
      <c r="O283" s="202" t="e">
        <f>IF(ISBLANK('Employees &amp; COBRA Enrollees'!#REF!),"",'Employees &amp; COBRA Enrollees'!#REF!)</f>
        <v>#REF!</v>
      </c>
      <c r="P283" s="202" t="e">
        <f>IF(ISBLANK('Employees &amp; COBRA Enrollees'!#REF!),"",'Employees &amp; COBRA Enrollees'!#REF!)</f>
        <v>#REF!</v>
      </c>
    </row>
    <row r="284" spans="1:16" ht="15.9" customHeight="1" thickBot="1" x14ac:dyDescent="0.3">
      <c r="A284" s="37"/>
      <c r="B284" s="193" t="e">
        <f>IF(ISBLANK('Employees &amp; COBRA Enrollees'!#REF!),"",'Employees &amp; COBRA Enrollees'!#REF!)</f>
        <v>#REF!</v>
      </c>
      <c r="C284" s="194" t="e">
        <f>IF(ISBLANK('Employees &amp; COBRA Enrollees'!#REF!),"",'Employees &amp; COBRA Enrollees'!#REF!)</f>
        <v>#REF!</v>
      </c>
      <c r="D284" s="195" t="e">
        <f>IF(ISBLANK('Employees &amp; COBRA Enrollees'!#REF!),"",'Employees &amp; COBRA Enrollees'!#REF!)</f>
        <v>#REF!</v>
      </c>
      <c r="E284" s="196" t="e">
        <f>IF(ISBLANK('Employees &amp; COBRA Enrollees'!#REF!),"",'Employees &amp; COBRA Enrollees'!#REF!)</f>
        <v>#REF!</v>
      </c>
      <c r="F284" s="197" t="e">
        <f>'Employees &amp; COBRA Enrollees'!#REF!&amp;" "&amp;'Employees &amp; COBRA Enrollees'!#REF!</f>
        <v>#REF!</v>
      </c>
      <c r="G284" s="198" t="e">
        <f>IF(ISBLANK('Employees &amp; COBRA Enrollees'!#REF!),"",'Employees &amp; COBRA Enrollees'!#REF!)</f>
        <v>#REF!</v>
      </c>
      <c r="H284" s="199" t="e">
        <f>IF(ISBLANK('Employees &amp; COBRA Enrollees'!#REF!),"",DATEDIF(E284,C284,"y"))</f>
        <v>#REF!</v>
      </c>
      <c r="I284" s="200" t="e">
        <f>IF(ISBLANK('Employees &amp; COBRA Enrollees'!#REF!),"",'Employees &amp; COBRA Enrollees'!#REF!)</f>
        <v>#REF!</v>
      </c>
      <c r="J284" s="201" t="e">
        <f>IF(ISBLANK('Employees &amp; COBRA Enrollees'!#REF!),"",'Employees &amp; COBRA Enrollees'!#REF!&amp;" "&amp;'Employees &amp; COBRA Enrollees'!#REF!)</f>
        <v>#REF!</v>
      </c>
      <c r="K284" s="196" t="e">
        <f>IF(ISBLANK('Employees &amp; COBRA Enrollees'!#REF!),"",'Employees &amp; COBRA Enrollees'!#REF!)</f>
        <v>#REF!</v>
      </c>
      <c r="L284" s="196" t="e">
        <f>IF(ISBLANK('Employees &amp; COBRA Enrollees'!#REF!),"",'Employees &amp; COBRA Enrollees'!#REF!)</f>
        <v>#REF!</v>
      </c>
      <c r="M284" s="202" t="e">
        <f>IF(ISBLANK('Employees &amp; COBRA Enrollees'!#REF!),"",'Employees &amp; COBRA Enrollees'!#REF!)</f>
        <v>#REF!</v>
      </c>
      <c r="N284" s="202" t="e">
        <f>IF(ISBLANK('Employees &amp; COBRA Enrollees'!#REF!),"",'Employees &amp; COBRA Enrollees'!#REF!)</f>
        <v>#REF!</v>
      </c>
      <c r="O284" s="202" t="e">
        <f>IF(ISBLANK('Employees &amp; COBRA Enrollees'!#REF!),"",'Employees &amp; COBRA Enrollees'!#REF!)</f>
        <v>#REF!</v>
      </c>
      <c r="P284" s="202" t="e">
        <f>IF(ISBLANK('Employees &amp; COBRA Enrollees'!#REF!),"",'Employees &amp; COBRA Enrollees'!#REF!)</f>
        <v>#REF!</v>
      </c>
    </row>
    <row r="285" spans="1:16" ht="15.9" customHeight="1" thickBot="1" x14ac:dyDescent="0.3">
      <c r="A285" s="37"/>
      <c r="B285" s="193" t="e">
        <f>IF(ISBLANK('Employees &amp; COBRA Enrollees'!#REF!),"",'Employees &amp; COBRA Enrollees'!#REF!)</f>
        <v>#REF!</v>
      </c>
      <c r="C285" s="194" t="e">
        <f>IF(ISBLANK('Employees &amp; COBRA Enrollees'!#REF!),"",'Employees &amp; COBRA Enrollees'!#REF!)</f>
        <v>#REF!</v>
      </c>
      <c r="D285" s="195" t="e">
        <f>IF(ISBLANK('Employees &amp; COBRA Enrollees'!#REF!),"",'Employees &amp; COBRA Enrollees'!#REF!)</f>
        <v>#REF!</v>
      </c>
      <c r="E285" s="196" t="e">
        <f>IF(ISBLANK('Employees &amp; COBRA Enrollees'!#REF!),"",'Employees &amp; COBRA Enrollees'!#REF!)</f>
        <v>#REF!</v>
      </c>
      <c r="F285" s="197" t="e">
        <f>'Employees &amp; COBRA Enrollees'!#REF!&amp;" "&amp;'Employees &amp; COBRA Enrollees'!#REF!</f>
        <v>#REF!</v>
      </c>
      <c r="G285" s="198" t="e">
        <f>IF(ISBLANK('Employees &amp; COBRA Enrollees'!#REF!),"",'Employees &amp; COBRA Enrollees'!#REF!)</f>
        <v>#REF!</v>
      </c>
      <c r="H285" s="199" t="e">
        <f>IF(ISBLANK('Employees &amp; COBRA Enrollees'!#REF!),"",DATEDIF(E285,C285,"y"))</f>
        <v>#REF!</v>
      </c>
      <c r="I285" s="200" t="e">
        <f>IF(ISBLANK('Employees &amp; COBRA Enrollees'!#REF!),"",'Employees &amp; COBRA Enrollees'!#REF!)</f>
        <v>#REF!</v>
      </c>
      <c r="J285" s="201" t="e">
        <f>IF(ISBLANK('Employees &amp; COBRA Enrollees'!#REF!),"",'Employees &amp; COBRA Enrollees'!#REF!&amp;" "&amp;'Employees &amp; COBRA Enrollees'!#REF!)</f>
        <v>#REF!</v>
      </c>
      <c r="K285" s="196" t="e">
        <f>IF(ISBLANK('Employees &amp; COBRA Enrollees'!#REF!),"",'Employees &amp; COBRA Enrollees'!#REF!)</f>
        <v>#REF!</v>
      </c>
      <c r="L285" s="196" t="e">
        <f>IF(ISBLANK('Employees &amp; COBRA Enrollees'!#REF!),"",'Employees &amp; COBRA Enrollees'!#REF!)</f>
        <v>#REF!</v>
      </c>
      <c r="M285" s="202" t="e">
        <f>IF(ISBLANK('Employees &amp; COBRA Enrollees'!#REF!),"",'Employees &amp; COBRA Enrollees'!#REF!)</f>
        <v>#REF!</v>
      </c>
      <c r="N285" s="202" t="e">
        <f>IF(ISBLANK('Employees &amp; COBRA Enrollees'!#REF!),"",'Employees &amp; COBRA Enrollees'!#REF!)</f>
        <v>#REF!</v>
      </c>
      <c r="O285" s="202" t="e">
        <f>IF(ISBLANK('Employees &amp; COBRA Enrollees'!#REF!),"",'Employees &amp; COBRA Enrollees'!#REF!)</f>
        <v>#REF!</v>
      </c>
      <c r="P285" s="202" t="e">
        <f>IF(ISBLANK('Employees &amp; COBRA Enrollees'!#REF!),"",'Employees &amp; COBRA Enrollees'!#REF!)</f>
        <v>#REF!</v>
      </c>
    </row>
    <row r="286" spans="1:16" ht="15.9" customHeight="1" thickBot="1" x14ac:dyDescent="0.3">
      <c r="A286" s="37"/>
      <c r="B286" s="193" t="e">
        <f>IF(ISBLANK('Employees &amp; COBRA Enrollees'!#REF!),"",'Employees &amp; COBRA Enrollees'!#REF!)</f>
        <v>#REF!</v>
      </c>
      <c r="C286" s="194" t="e">
        <f>IF(ISBLANK('Employees &amp; COBRA Enrollees'!#REF!),"",'Employees &amp; COBRA Enrollees'!#REF!)</f>
        <v>#REF!</v>
      </c>
      <c r="D286" s="195" t="e">
        <f>IF(ISBLANK('Employees &amp; COBRA Enrollees'!#REF!),"",'Employees &amp; COBRA Enrollees'!#REF!)</f>
        <v>#REF!</v>
      </c>
      <c r="E286" s="196" t="e">
        <f>IF(ISBLANK('Employees &amp; COBRA Enrollees'!#REF!),"",'Employees &amp; COBRA Enrollees'!#REF!)</f>
        <v>#REF!</v>
      </c>
      <c r="F286" s="197" t="e">
        <f>'Employees &amp; COBRA Enrollees'!#REF!&amp;" "&amp;'Employees &amp; COBRA Enrollees'!#REF!</f>
        <v>#REF!</v>
      </c>
      <c r="G286" s="198" t="e">
        <f>IF(ISBLANK('Employees &amp; COBRA Enrollees'!#REF!),"",'Employees &amp; COBRA Enrollees'!#REF!)</f>
        <v>#REF!</v>
      </c>
      <c r="H286" s="199" t="e">
        <f>IF(ISBLANK('Employees &amp; COBRA Enrollees'!#REF!),"",DATEDIF(E286,C286,"y"))</f>
        <v>#REF!</v>
      </c>
      <c r="I286" s="200" t="e">
        <f>IF(ISBLANK('Employees &amp; COBRA Enrollees'!#REF!),"",'Employees &amp; COBRA Enrollees'!#REF!)</f>
        <v>#REF!</v>
      </c>
      <c r="J286" s="201" t="e">
        <f>IF(ISBLANK('Employees &amp; COBRA Enrollees'!#REF!),"",'Employees &amp; COBRA Enrollees'!#REF!&amp;" "&amp;'Employees &amp; COBRA Enrollees'!#REF!)</f>
        <v>#REF!</v>
      </c>
      <c r="K286" s="196" t="e">
        <f>IF(ISBLANK('Employees &amp; COBRA Enrollees'!#REF!),"",'Employees &amp; COBRA Enrollees'!#REF!)</f>
        <v>#REF!</v>
      </c>
      <c r="L286" s="196" t="e">
        <f>IF(ISBLANK('Employees &amp; COBRA Enrollees'!#REF!),"",'Employees &amp; COBRA Enrollees'!#REF!)</f>
        <v>#REF!</v>
      </c>
      <c r="M286" s="202" t="e">
        <f>IF(ISBLANK('Employees &amp; COBRA Enrollees'!#REF!),"",'Employees &amp; COBRA Enrollees'!#REF!)</f>
        <v>#REF!</v>
      </c>
      <c r="N286" s="202" t="e">
        <f>IF(ISBLANK('Employees &amp; COBRA Enrollees'!#REF!),"",'Employees &amp; COBRA Enrollees'!#REF!)</f>
        <v>#REF!</v>
      </c>
      <c r="O286" s="202" t="e">
        <f>IF(ISBLANK('Employees &amp; COBRA Enrollees'!#REF!),"",'Employees &amp; COBRA Enrollees'!#REF!)</f>
        <v>#REF!</v>
      </c>
      <c r="P286" s="202" t="e">
        <f>IF(ISBLANK('Employees &amp; COBRA Enrollees'!#REF!),"",'Employees &amp; COBRA Enrollees'!#REF!)</f>
        <v>#REF!</v>
      </c>
    </row>
    <row r="287" spans="1:16" ht="15.9" customHeight="1" thickBot="1" x14ac:dyDescent="0.3">
      <c r="A287" s="37"/>
      <c r="B287" s="193" t="e">
        <f>IF(ISBLANK('Employees &amp; COBRA Enrollees'!#REF!),"",'Employees &amp; COBRA Enrollees'!#REF!)</f>
        <v>#REF!</v>
      </c>
      <c r="C287" s="194" t="e">
        <f>IF(ISBLANK('Employees &amp; COBRA Enrollees'!#REF!),"",'Employees &amp; COBRA Enrollees'!#REF!)</f>
        <v>#REF!</v>
      </c>
      <c r="D287" s="195" t="e">
        <f>IF(ISBLANK('Employees &amp; COBRA Enrollees'!#REF!),"",'Employees &amp; COBRA Enrollees'!#REF!)</f>
        <v>#REF!</v>
      </c>
      <c r="E287" s="196" t="e">
        <f>IF(ISBLANK('Employees &amp; COBRA Enrollees'!#REF!),"",'Employees &amp; COBRA Enrollees'!#REF!)</f>
        <v>#REF!</v>
      </c>
      <c r="F287" s="197" t="e">
        <f>'Employees &amp; COBRA Enrollees'!#REF!&amp;" "&amp;'Employees &amp; COBRA Enrollees'!#REF!</f>
        <v>#REF!</v>
      </c>
      <c r="G287" s="198" t="e">
        <f>IF(ISBLANK('Employees &amp; COBRA Enrollees'!#REF!),"",'Employees &amp; COBRA Enrollees'!#REF!)</f>
        <v>#REF!</v>
      </c>
      <c r="H287" s="199" t="e">
        <f>IF(ISBLANK('Employees &amp; COBRA Enrollees'!#REF!),"",DATEDIF(E287,C287,"y"))</f>
        <v>#REF!</v>
      </c>
      <c r="I287" s="200" t="e">
        <f>IF(ISBLANK('Employees &amp; COBRA Enrollees'!#REF!),"",'Employees &amp; COBRA Enrollees'!#REF!)</f>
        <v>#REF!</v>
      </c>
      <c r="J287" s="201" t="e">
        <f>IF(ISBLANK('Employees &amp; COBRA Enrollees'!#REF!),"",'Employees &amp; COBRA Enrollees'!#REF!&amp;" "&amp;'Employees &amp; COBRA Enrollees'!#REF!)</f>
        <v>#REF!</v>
      </c>
      <c r="K287" s="196" t="e">
        <f>IF(ISBLANK('Employees &amp; COBRA Enrollees'!#REF!),"",'Employees &amp; COBRA Enrollees'!#REF!)</f>
        <v>#REF!</v>
      </c>
      <c r="L287" s="196" t="e">
        <f>IF(ISBLANK('Employees &amp; COBRA Enrollees'!#REF!),"",'Employees &amp; COBRA Enrollees'!#REF!)</f>
        <v>#REF!</v>
      </c>
      <c r="M287" s="202" t="e">
        <f>IF(ISBLANK('Employees &amp; COBRA Enrollees'!#REF!),"",'Employees &amp; COBRA Enrollees'!#REF!)</f>
        <v>#REF!</v>
      </c>
      <c r="N287" s="202" t="e">
        <f>IF(ISBLANK('Employees &amp; COBRA Enrollees'!#REF!),"",'Employees &amp; COBRA Enrollees'!#REF!)</f>
        <v>#REF!</v>
      </c>
      <c r="O287" s="202" t="e">
        <f>IF(ISBLANK('Employees &amp; COBRA Enrollees'!#REF!),"",'Employees &amp; COBRA Enrollees'!#REF!)</f>
        <v>#REF!</v>
      </c>
      <c r="P287" s="202" t="e">
        <f>IF(ISBLANK('Employees &amp; COBRA Enrollees'!#REF!),"",'Employees &amp; COBRA Enrollees'!#REF!)</f>
        <v>#REF!</v>
      </c>
    </row>
    <row r="288" spans="1:16" ht="15.9" customHeight="1" thickBot="1" x14ac:dyDescent="0.3">
      <c r="A288" s="37"/>
      <c r="B288" s="193" t="e">
        <f>IF(ISBLANK('Employees &amp; COBRA Enrollees'!#REF!),"",'Employees &amp; COBRA Enrollees'!#REF!)</f>
        <v>#REF!</v>
      </c>
      <c r="C288" s="194" t="e">
        <f>IF(ISBLANK('Employees &amp; COBRA Enrollees'!#REF!),"",'Employees &amp; COBRA Enrollees'!#REF!)</f>
        <v>#REF!</v>
      </c>
      <c r="D288" s="195" t="e">
        <f>IF(ISBLANK('Employees &amp; COBRA Enrollees'!#REF!),"",'Employees &amp; COBRA Enrollees'!#REF!)</f>
        <v>#REF!</v>
      </c>
      <c r="E288" s="196" t="e">
        <f>IF(ISBLANK('Employees &amp; COBRA Enrollees'!#REF!),"",'Employees &amp; COBRA Enrollees'!#REF!)</f>
        <v>#REF!</v>
      </c>
      <c r="F288" s="197" t="e">
        <f>'Employees &amp; COBRA Enrollees'!#REF!&amp;" "&amp;'Employees &amp; COBRA Enrollees'!#REF!</f>
        <v>#REF!</v>
      </c>
      <c r="G288" s="198" t="e">
        <f>IF(ISBLANK('Employees &amp; COBRA Enrollees'!#REF!),"",'Employees &amp; COBRA Enrollees'!#REF!)</f>
        <v>#REF!</v>
      </c>
      <c r="H288" s="199" t="e">
        <f>IF(ISBLANK('Employees &amp; COBRA Enrollees'!#REF!),"",DATEDIF(E288,C288,"y"))</f>
        <v>#REF!</v>
      </c>
      <c r="I288" s="200" t="e">
        <f>IF(ISBLANK('Employees &amp; COBRA Enrollees'!#REF!),"",'Employees &amp; COBRA Enrollees'!#REF!)</f>
        <v>#REF!</v>
      </c>
      <c r="J288" s="201" t="e">
        <f>IF(ISBLANK('Employees &amp; COBRA Enrollees'!#REF!),"",'Employees &amp; COBRA Enrollees'!#REF!&amp;" "&amp;'Employees &amp; COBRA Enrollees'!#REF!)</f>
        <v>#REF!</v>
      </c>
      <c r="K288" s="196" t="e">
        <f>IF(ISBLANK('Employees &amp; COBRA Enrollees'!#REF!),"",'Employees &amp; COBRA Enrollees'!#REF!)</f>
        <v>#REF!</v>
      </c>
      <c r="L288" s="196" t="e">
        <f>IF(ISBLANK('Employees &amp; COBRA Enrollees'!#REF!),"",'Employees &amp; COBRA Enrollees'!#REF!)</f>
        <v>#REF!</v>
      </c>
      <c r="M288" s="202" t="e">
        <f>IF(ISBLANK('Employees &amp; COBRA Enrollees'!#REF!),"",'Employees &amp; COBRA Enrollees'!#REF!)</f>
        <v>#REF!</v>
      </c>
      <c r="N288" s="202" t="e">
        <f>IF(ISBLANK('Employees &amp; COBRA Enrollees'!#REF!),"",'Employees &amp; COBRA Enrollees'!#REF!)</f>
        <v>#REF!</v>
      </c>
      <c r="O288" s="202" t="e">
        <f>IF(ISBLANK('Employees &amp; COBRA Enrollees'!#REF!),"",'Employees &amp; COBRA Enrollees'!#REF!)</f>
        <v>#REF!</v>
      </c>
      <c r="P288" s="202" t="e">
        <f>IF(ISBLANK('Employees &amp; COBRA Enrollees'!#REF!),"",'Employees &amp; COBRA Enrollees'!#REF!)</f>
        <v>#REF!</v>
      </c>
    </row>
    <row r="289" spans="1:16" ht="15.9" customHeight="1" thickBot="1" x14ac:dyDescent="0.3">
      <c r="A289" s="37"/>
      <c r="B289" s="193" t="e">
        <f>IF(ISBLANK('Employees &amp; COBRA Enrollees'!#REF!),"",'Employees &amp; COBRA Enrollees'!#REF!)</f>
        <v>#REF!</v>
      </c>
      <c r="C289" s="194" t="e">
        <f>IF(ISBLANK('Employees &amp; COBRA Enrollees'!#REF!),"",'Employees &amp; COBRA Enrollees'!#REF!)</f>
        <v>#REF!</v>
      </c>
      <c r="D289" s="195" t="e">
        <f>IF(ISBLANK('Employees &amp; COBRA Enrollees'!#REF!),"",'Employees &amp; COBRA Enrollees'!#REF!)</f>
        <v>#REF!</v>
      </c>
      <c r="E289" s="196" t="e">
        <f>IF(ISBLANK('Employees &amp; COBRA Enrollees'!#REF!),"",'Employees &amp; COBRA Enrollees'!#REF!)</f>
        <v>#REF!</v>
      </c>
      <c r="F289" s="197" t="e">
        <f>'Employees &amp; COBRA Enrollees'!#REF!&amp;" "&amp;'Employees &amp; COBRA Enrollees'!#REF!</f>
        <v>#REF!</v>
      </c>
      <c r="G289" s="198" t="e">
        <f>IF(ISBLANK('Employees &amp; COBRA Enrollees'!#REF!),"",'Employees &amp; COBRA Enrollees'!#REF!)</f>
        <v>#REF!</v>
      </c>
      <c r="H289" s="199" t="e">
        <f>IF(ISBLANK('Employees &amp; COBRA Enrollees'!#REF!),"",DATEDIF(E289,C289,"y"))</f>
        <v>#REF!</v>
      </c>
      <c r="I289" s="200" t="e">
        <f>IF(ISBLANK('Employees &amp; COBRA Enrollees'!#REF!),"",'Employees &amp; COBRA Enrollees'!#REF!)</f>
        <v>#REF!</v>
      </c>
      <c r="J289" s="201" t="e">
        <f>IF(ISBLANK('Employees &amp; COBRA Enrollees'!#REF!),"",'Employees &amp; COBRA Enrollees'!#REF!&amp;" "&amp;'Employees &amp; COBRA Enrollees'!#REF!)</f>
        <v>#REF!</v>
      </c>
      <c r="K289" s="196" t="e">
        <f>IF(ISBLANK('Employees &amp; COBRA Enrollees'!#REF!),"",'Employees &amp; COBRA Enrollees'!#REF!)</f>
        <v>#REF!</v>
      </c>
      <c r="L289" s="196" t="e">
        <f>IF(ISBLANK('Employees &amp; COBRA Enrollees'!#REF!),"",'Employees &amp; COBRA Enrollees'!#REF!)</f>
        <v>#REF!</v>
      </c>
      <c r="M289" s="202" t="e">
        <f>IF(ISBLANK('Employees &amp; COBRA Enrollees'!#REF!),"",'Employees &amp; COBRA Enrollees'!#REF!)</f>
        <v>#REF!</v>
      </c>
      <c r="N289" s="202" t="e">
        <f>IF(ISBLANK('Employees &amp; COBRA Enrollees'!#REF!),"",'Employees &amp; COBRA Enrollees'!#REF!)</f>
        <v>#REF!</v>
      </c>
      <c r="O289" s="202" t="e">
        <f>IF(ISBLANK('Employees &amp; COBRA Enrollees'!#REF!),"",'Employees &amp; COBRA Enrollees'!#REF!)</f>
        <v>#REF!</v>
      </c>
      <c r="P289" s="202" t="e">
        <f>IF(ISBLANK('Employees &amp; COBRA Enrollees'!#REF!),"",'Employees &amp; COBRA Enrollees'!#REF!)</f>
        <v>#REF!</v>
      </c>
    </row>
    <row r="290" spans="1:16" ht="15.9" customHeight="1" thickBot="1" x14ac:dyDescent="0.3">
      <c r="A290" s="37"/>
      <c r="B290" s="193" t="e">
        <f>IF(ISBLANK('Employees &amp; COBRA Enrollees'!#REF!),"",'Employees &amp; COBRA Enrollees'!#REF!)</f>
        <v>#REF!</v>
      </c>
      <c r="C290" s="194" t="e">
        <f>IF(ISBLANK('Employees &amp; COBRA Enrollees'!#REF!),"",'Employees &amp; COBRA Enrollees'!#REF!)</f>
        <v>#REF!</v>
      </c>
      <c r="D290" s="195" t="e">
        <f>IF(ISBLANK('Employees &amp; COBRA Enrollees'!#REF!),"",'Employees &amp; COBRA Enrollees'!#REF!)</f>
        <v>#REF!</v>
      </c>
      <c r="E290" s="196" t="e">
        <f>IF(ISBLANK('Employees &amp; COBRA Enrollees'!#REF!),"",'Employees &amp; COBRA Enrollees'!#REF!)</f>
        <v>#REF!</v>
      </c>
      <c r="F290" s="197" t="e">
        <f>'Employees &amp; COBRA Enrollees'!#REF!&amp;" "&amp;'Employees &amp; COBRA Enrollees'!#REF!</f>
        <v>#REF!</v>
      </c>
      <c r="G290" s="198" t="e">
        <f>IF(ISBLANK('Employees &amp; COBRA Enrollees'!#REF!),"",'Employees &amp; COBRA Enrollees'!#REF!)</f>
        <v>#REF!</v>
      </c>
      <c r="H290" s="199" t="e">
        <f>IF(ISBLANK('Employees &amp; COBRA Enrollees'!#REF!),"",DATEDIF(E290,C290,"y"))</f>
        <v>#REF!</v>
      </c>
      <c r="I290" s="200" t="e">
        <f>IF(ISBLANK('Employees &amp; COBRA Enrollees'!#REF!),"",'Employees &amp; COBRA Enrollees'!#REF!)</f>
        <v>#REF!</v>
      </c>
      <c r="J290" s="201" t="e">
        <f>IF(ISBLANK('Employees &amp; COBRA Enrollees'!#REF!),"",'Employees &amp; COBRA Enrollees'!#REF!&amp;" "&amp;'Employees &amp; COBRA Enrollees'!#REF!)</f>
        <v>#REF!</v>
      </c>
      <c r="K290" s="196" t="e">
        <f>IF(ISBLANK('Employees &amp; COBRA Enrollees'!#REF!),"",'Employees &amp; COBRA Enrollees'!#REF!)</f>
        <v>#REF!</v>
      </c>
      <c r="L290" s="196" t="e">
        <f>IF(ISBLANK('Employees &amp; COBRA Enrollees'!#REF!),"",'Employees &amp; COBRA Enrollees'!#REF!)</f>
        <v>#REF!</v>
      </c>
      <c r="M290" s="202" t="e">
        <f>IF(ISBLANK('Employees &amp; COBRA Enrollees'!#REF!),"",'Employees &amp; COBRA Enrollees'!#REF!)</f>
        <v>#REF!</v>
      </c>
      <c r="N290" s="202" t="e">
        <f>IF(ISBLANK('Employees &amp; COBRA Enrollees'!#REF!),"",'Employees &amp; COBRA Enrollees'!#REF!)</f>
        <v>#REF!</v>
      </c>
      <c r="O290" s="202" t="e">
        <f>IF(ISBLANK('Employees &amp; COBRA Enrollees'!#REF!),"",'Employees &amp; COBRA Enrollees'!#REF!)</f>
        <v>#REF!</v>
      </c>
      <c r="P290" s="202" t="e">
        <f>IF(ISBLANK('Employees &amp; COBRA Enrollees'!#REF!),"",'Employees &amp; COBRA Enrollees'!#REF!)</f>
        <v>#REF!</v>
      </c>
    </row>
    <row r="291" spans="1:16" ht="15.9" customHeight="1" thickBot="1" x14ac:dyDescent="0.3">
      <c r="A291" s="37"/>
      <c r="B291" s="193" t="e">
        <f>IF(ISBLANK('Employees &amp; COBRA Enrollees'!#REF!),"",'Employees &amp; COBRA Enrollees'!#REF!)</f>
        <v>#REF!</v>
      </c>
      <c r="C291" s="194" t="e">
        <f>IF(ISBLANK('Employees &amp; COBRA Enrollees'!#REF!),"",'Employees &amp; COBRA Enrollees'!#REF!)</f>
        <v>#REF!</v>
      </c>
      <c r="D291" s="195" t="e">
        <f>IF(ISBLANK('Employees &amp; COBRA Enrollees'!#REF!),"",'Employees &amp; COBRA Enrollees'!#REF!)</f>
        <v>#REF!</v>
      </c>
      <c r="E291" s="196" t="e">
        <f>IF(ISBLANK('Employees &amp; COBRA Enrollees'!#REF!),"",'Employees &amp; COBRA Enrollees'!#REF!)</f>
        <v>#REF!</v>
      </c>
      <c r="F291" s="197" t="e">
        <f>'Employees &amp; COBRA Enrollees'!#REF!&amp;" "&amp;'Employees &amp; COBRA Enrollees'!#REF!</f>
        <v>#REF!</v>
      </c>
      <c r="G291" s="198" t="e">
        <f>IF(ISBLANK('Employees &amp; COBRA Enrollees'!#REF!),"",'Employees &amp; COBRA Enrollees'!#REF!)</f>
        <v>#REF!</v>
      </c>
      <c r="H291" s="199" t="e">
        <f>IF(ISBLANK('Employees &amp; COBRA Enrollees'!#REF!),"",DATEDIF(E291,C291,"y"))</f>
        <v>#REF!</v>
      </c>
      <c r="I291" s="200" t="e">
        <f>IF(ISBLANK('Employees &amp; COBRA Enrollees'!#REF!),"",'Employees &amp; COBRA Enrollees'!#REF!)</f>
        <v>#REF!</v>
      </c>
      <c r="J291" s="201" t="e">
        <f>IF(ISBLANK('Employees &amp; COBRA Enrollees'!#REF!),"",'Employees &amp; COBRA Enrollees'!#REF!&amp;" "&amp;'Employees &amp; COBRA Enrollees'!#REF!)</f>
        <v>#REF!</v>
      </c>
      <c r="K291" s="196" t="e">
        <f>IF(ISBLANK('Employees &amp; COBRA Enrollees'!#REF!),"",'Employees &amp; COBRA Enrollees'!#REF!)</f>
        <v>#REF!</v>
      </c>
      <c r="L291" s="196" t="e">
        <f>IF(ISBLANK('Employees &amp; COBRA Enrollees'!#REF!),"",'Employees &amp; COBRA Enrollees'!#REF!)</f>
        <v>#REF!</v>
      </c>
      <c r="M291" s="202" t="e">
        <f>IF(ISBLANK('Employees &amp; COBRA Enrollees'!#REF!),"",'Employees &amp; COBRA Enrollees'!#REF!)</f>
        <v>#REF!</v>
      </c>
      <c r="N291" s="202" t="e">
        <f>IF(ISBLANK('Employees &amp; COBRA Enrollees'!#REF!),"",'Employees &amp; COBRA Enrollees'!#REF!)</f>
        <v>#REF!</v>
      </c>
      <c r="O291" s="202" t="e">
        <f>IF(ISBLANK('Employees &amp; COBRA Enrollees'!#REF!),"",'Employees &amp; COBRA Enrollees'!#REF!)</f>
        <v>#REF!</v>
      </c>
      <c r="P291" s="202" t="e">
        <f>IF(ISBLANK('Employees &amp; COBRA Enrollees'!#REF!),"",'Employees &amp; COBRA Enrollees'!#REF!)</f>
        <v>#REF!</v>
      </c>
    </row>
    <row r="292" spans="1:16" ht="15.9" customHeight="1" thickBot="1" x14ac:dyDescent="0.3">
      <c r="A292" s="37"/>
      <c r="B292" s="193" t="e">
        <f>IF(ISBLANK('Employees &amp; COBRA Enrollees'!#REF!),"",'Employees &amp; COBRA Enrollees'!#REF!)</f>
        <v>#REF!</v>
      </c>
      <c r="C292" s="194" t="e">
        <f>IF(ISBLANK('Employees &amp; COBRA Enrollees'!#REF!),"",'Employees &amp; COBRA Enrollees'!#REF!)</f>
        <v>#REF!</v>
      </c>
      <c r="D292" s="195" t="e">
        <f>IF(ISBLANK('Employees &amp; COBRA Enrollees'!#REF!),"",'Employees &amp; COBRA Enrollees'!#REF!)</f>
        <v>#REF!</v>
      </c>
      <c r="E292" s="196" t="e">
        <f>IF(ISBLANK('Employees &amp; COBRA Enrollees'!#REF!),"",'Employees &amp; COBRA Enrollees'!#REF!)</f>
        <v>#REF!</v>
      </c>
      <c r="F292" s="197" t="e">
        <f>'Employees &amp; COBRA Enrollees'!#REF!&amp;" "&amp;'Employees &amp; COBRA Enrollees'!#REF!</f>
        <v>#REF!</v>
      </c>
      <c r="G292" s="198" t="e">
        <f>IF(ISBLANK('Employees &amp; COBRA Enrollees'!#REF!),"",'Employees &amp; COBRA Enrollees'!#REF!)</f>
        <v>#REF!</v>
      </c>
      <c r="H292" s="199" t="e">
        <f>IF(ISBLANK('Employees &amp; COBRA Enrollees'!#REF!),"",DATEDIF(E292,C292,"y"))</f>
        <v>#REF!</v>
      </c>
      <c r="I292" s="200" t="e">
        <f>IF(ISBLANK('Employees &amp; COBRA Enrollees'!#REF!),"",'Employees &amp; COBRA Enrollees'!#REF!)</f>
        <v>#REF!</v>
      </c>
      <c r="J292" s="201" t="e">
        <f>IF(ISBLANK('Employees &amp; COBRA Enrollees'!#REF!),"",'Employees &amp; COBRA Enrollees'!#REF!&amp;" "&amp;'Employees &amp; COBRA Enrollees'!#REF!)</f>
        <v>#REF!</v>
      </c>
      <c r="K292" s="196" t="e">
        <f>IF(ISBLANK('Employees &amp; COBRA Enrollees'!#REF!),"",'Employees &amp; COBRA Enrollees'!#REF!)</f>
        <v>#REF!</v>
      </c>
      <c r="L292" s="196" t="e">
        <f>IF(ISBLANK('Employees &amp; COBRA Enrollees'!#REF!),"",'Employees &amp; COBRA Enrollees'!#REF!)</f>
        <v>#REF!</v>
      </c>
      <c r="M292" s="202" t="e">
        <f>IF(ISBLANK('Employees &amp; COBRA Enrollees'!#REF!),"",'Employees &amp; COBRA Enrollees'!#REF!)</f>
        <v>#REF!</v>
      </c>
      <c r="N292" s="202" t="e">
        <f>IF(ISBLANK('Employees &amp; COBRA Enrollees'!#REF!),"",'Employees &amp; COBRA Enrollees'!#REF!)</f>
        <v>#REF!</v>
      </c>
      <c r="O292" s="202" t="e">
        <f>IF(ISBLANK('Employees &amp; COBRA Enrollees'!#REF!),"",'Employees &amp; COBRA Enrollees'!#REF!)</f>
        <v>#REF!</v>
      </c>
      <c r="P292" s="202" t="e">
        <f>IF(ISBLANK('Employees &amp; COBRA Enrollees'!#REF!),"",'Employees &amp; COBRA Enrollees'!#REF!)</f>
        <v>#REF!</v>
      </c>
    </row>
    <row r="293" spans="1:16" ht="15.9" customHeight="1" thickBot="1" x14ac:dyDescent="0.3">
      <c r="A293" s="37"/>
      <c r="B293" s="193" t="e">
        <f>IF(ISBLANK('Employees &amp; COBRA Enrollees'!#REF!),"",'Employees &amp; COBRA Enrollees'!#REF!)</f>
        <v>#REF!</v>
      </c>
      <c r="C293" s="194" t="e">
        <f>IF(ISBLANK('Employees &amp; COBRA Enrollees'!#REF!),"",'Employees &amp; COBRA Enrollees'!#REF!)</f>
        <v>#REF!</v>
      </c>
      <c r="D293" s="195" t="e">
        <f>IF(ISBLANK('Employees &amp; COBRA Enrollees'!#REF!),"",'Employees &amp; COBRA Enrollees'!#REF!)</f>
        <v>#REF!</v>
      </c>
      <c r="E293" s="196" t="e">
        <f>IF(ISBLANK('Employees &amp; COBRA Enrollees'!#REF!),"",'Employees &amp; COBRA Enrollees'!#REF!)</f>
        <v>#REF!</v>
      </c>
      <c r="F293" s="197" t="e">
        <f>'Employees &amp; COBRA Enrollees'!#REF!&amp;" "&amp;'Employees &amp; COBRA Enrollees'!#REF!</f>
        <v>#REF!</v>
      </c>
      <c r="G293" s="198" t="e">
        <f>IF(ISBLANK('Employees &amp; COBRA Enrollees'!#REF!),"",'Employees &amp; COBRA Enrollees'!#REF!)</f>
        <v>#REF!</v>
      </c>
      <c r="H293" s="199" t="e">
        <f>IF(ISBLANK('Employees &amp; COBRA Enrollees'!#REF!),"",DATEDIF(E293,C293,"y"))</f>
        <v>#REF!</v>
      </c>
      <c r="I293" s="200" t="e">
        <f>IF(ISBLANK('Employees &amp; COBRA Enrollees'!#REF!),"",'Employees &amp; COBRA Enrollees'!#REF!)</f>
        <v>#REF!</v>
      </c>
      <c r="J293" s="201" t="e">
        <f>IF(ISBLANK('Employees &amp; COBRA Enrollees'!#REF!),"",'Employees &amp; COBRA Enrollees'!#REF!&amp;" "&amp;'Employees &amp; COBRA Enrollees'!#REF!)</f>
        <v>#REF!</v>
      </c>
      <c r="K293" s="196" t="e">
        <f>IF(ISBLANK('Employees &amp; COBRA Enrollees'!#REF!),"",'Employees &amp; COBRA Enrollees'!#REF!)</f>
        <v>#REF!</v>
      </c>
      <c r="L293" s="196" t="e">
        <f>IF(ISBLANK('Employees &amp; COBRA Enrollees'!#REF!),"",'Employees &amp; COBRA Enrollees'!#REF!)</f>
        <v>#REF!</v>
      </c>
      <c r="M293" s="202" t="e">
        <f>IF(ISBLANK('Employees &amp; COBRA Enrollees'!#REF!),"",'Employees &amp; COBRA Enrollees'!#REF!)</f>
        <v>#REF!</v>
      </c>
      <c r="N293" s="202" t="e">
        <f>IF(ISBLANK('Employees &amp; COBRA Enrollees'!#REF!),"",'Employees &amp; COBRA Enrollees'!#REF!)</f>
        <v>#REF!</v>
      </c>
      <c r="O293" s="202" t="e">
        <f>IF(ISBLANK('Employees &amp; COBRA Enrollees'!#REF!),"",'Employees &amp; COBRA Enrollees'!#REF!)</f>
        <v>#REF!</v>
      </c>
      <c r="P293" s="202" t="e">
        <f>IF(ISBLANK('Employees &amp; COBRA Enrollees'!#REF!),"",'Employees &amp; COBRA Enrollees'!#REF!)</f>
        <v>#REF!</v>
      </c>
    </row>
    <row r="294" spans="1:16" ht="15.9" customHeight="1" thickBot="1" x14ac:dyDescent="0.3">
      <c r="A294" s="37"/>
      <c r="B294" s="193" t="e">
        <f>IF(ISBLANK('Employees &amp; COBRA Enrollees'!#REF!),"",'Employees &amp; COBRA Enrollees'!#REF!)</f>
        <v>#REF!</v>
      </c>
      <c r="C294" s="194" t="e">
        <f>IF(ISBLANK('Employees &amp; COBRA Enrollees'!#REF!),"",'Employees &amp; COBRA Enrollees'!#REF!)</f>
        <v>#REF!</v>
      </c>
      <c r="D294" s="195" t="e">
        <f>IF(ISBLANK('Employees &amp; COBRA Enrollees'!#REF!),"",'Employees &amp; COBRA Enrollees'!#REF!)</f>
        <v>#REF!</v>
      </c>
      <c r="E294" s="196" t="e">
        <f>IF(ISBLANK('Employees &amp; COBRA Enrollees'!#REF!),"",'Employees &amp; COBRA Enrollees'!#REF!)</f>
        <v>#REF!</v>
      </c>
      <c r="F294" s="197" t="e">
        <f>'Employees &amp; COBRA Enrollees'!#REF!&amp;" "&amp;'Employees &amp; COBRA Enrollees'!#REF!</f>
        <v>#REF!</v>
      </c>
      <c r="G294" s="198" t="e">
        <f>IF(ISBLANK('Employees &amp; COBRA Enrollees'!#REF!),"",'Employees &amp; COBRA Enrollees'!#REF!)</f>
        <v>#REF!</v>
      </c>
      <c r="H294" s="199" t="e">
        <f>IF(ISBLANK('Employees &amp; COBRA Enrollees'!#REF!),"",DATEDIF(E294,C294,"y"))</f>
        <v>#REF!</v>
      </c>
      <c r="I294" s="200" t="e">
        <f>IF(ISBLANK('Employees &amp; COBRA Enrollees'!#REF!),"",'Employees &amp; COBRA Enrollees'!#REF!)</f>
        <v>#REF!</v>
      </c>
      <c r="J294" s="201" t="e">
        <f>IF(ISBLANK('Employees &amp; COBRA Enrollees'!#REF!),"",'Employees &amp; COBRA Enrollees'!#REF!&amp;" "&amp;'Employees &amp; COBRA Enrollees'!#REF!)</f>
        <v>#REF!</v>
      </c>
      <c r="K294" s="196" t="e">
        <f>IF(ISBLANK('Employees &amp; COBRA Enrollees'!#REF!),"",'Employees &amp; COBRA Enrollees'!#REF!)</f>
        <v>#REF!</v>
      </c>
      <c r="L294" s="196" t="e">
        <f>IF(ISBLANK('Employees &amp; COBRA Enrollees'!#REF!),"",'Employees &amp; COBRA Enrollees'!#REF!)</f>
        <v>#REF!</v>
      </c>
      <c r="M294" s="202" t="e">
        <f>IF(ISBLANK('Employees &amp; COBRA Enrollees'!#REF!),"",'Employees &amp; COBRA Enrollees'!#REF!)</f>
        <v>#REF!</v>
      </c>
      <c r="N294" s="202" t="e">
        <f>IF(ISBLANK('Employees &amp; COBRA Enrollees'!#REF!),"",'Employees &amp; COBRA Enrollees'!#REF!)</f>
        <v>#REF!</v>
      </c>
      <c r="O294" s="202" t="e">
        <f>IF(ISBLANK('Employees &amp; COBRA Enrollees'!#REF!),"",'Employees &amp; COBRA Enrollees'!#REF!)</f>
        <v>#REF!</v>
      </c>
      <c r="P294" s="202" t="e">
        <f>IF(ISBLANK('Employees &amp; COBRA Enrollees'!#REF!),"",'Employees &amp; COBRA Enrollees'!#REF!)</f>
        <v>#REF!</v>
      </c>
    </row>
    <row r="295" spans="1:16" ht="15.9" customHeight="1" thickBot="1" x14ac:dyDescent="0.3">
      <c r="A295" s="37"/>
      <c r="B295" s="193" t="e">
        <f>IF(ISBLANK('Employees &amp; COBRA Enrollees'!#REF!),"",'Employees &amp; COBRA Enrollees'!#REF!)</f>
        <v>#REF!</v>
      </c>
      <c r="C295" s="194" t="e">
        <f>IF(ISBLANK('Employees &amp; COBRA Enrollees'!#REF!),"",'Employees &amp; COBRA Enrollees'!#REF!)</f>
        <v>#REF!</v>
      </c>
      <c r="D295" s="195" t="e">
        <f>IF(ISBLANK('Employees &amp; COBRA Enrollees'!#REF!),"",'Employees &amp; COBRA Enrollees'!#REF!)</f>
        <v>#REF!</v>
      </c>
      <c r="E295" s="196" t="e">
        <f>IF(ISBLANK('Employees &amp; COBRA Enrollees'!#REF!),"",'Employees &amp; COBRA Enrollees'!#REF!)</f>
        <v>#REF!</v>
      </c>
      <c r="F295" s="197" t="e">
        <f>'Employees &amp; COBRA Enrollees'!#REF!&amp;" "&amp;'Employees &amp; COBRA Enrollees'!#REF!</f>
        <v>#REF!</v>
      </c>
      <c r="G295" s="198" t="e">
        <f>IF(ISBLANK('Employees &amp; COBRA Enrollees'!#REF!),"",'Employees &amp; COBRA Enrollees'!#REF!)</f>
        <v>#REF!</v>
      </c>
      <c r="H295" s="199" t="e">
        <f>IF(ISBLANK('Employees &amp; COBRA Enrollees'!#REF!),"",DATEDIF(E295,C295,"y"))</f>
        <v>#REF!</v>
      </c>
      <c r="I295" s="200" t="e">
        <f>IF(ISBLANK('Employees &amp; COBRA Enrollees'!#REF!),"",'Employees &amp; COBRA Enrollees'!#REF!)</f>
        <v>#REF!</v>
      </c>
      <c r="J295" s="201" t="e">
        <f>IF(ISBLANK('Employees &amp; COBRA Enrollees'!#REF!),"",'Employees &amp; COBRA Enrollees'!#REF!&amp;" "&amp;'Employees &amp; COBRA Enrollees'!#REF!)</f>
        <v>#REF!</v>
      </c>
      <c r="K295" s="196" t="e">
        <f>IF(ISBLANK('Employees &amp; COBRA Enrollees'!#REF!),"",'Employees &amp; COBRA Enrollees'!#REF!)</f>
        <v>#REF!</v>
      </c>
      <c r="L295" s="196" t="e">
        <f>IF(ISBLANK('Employees &amp; COBRA Enrollees'!#REF!),"",'Employees &amp; COBRA Enrollees'!#REF!)</f>
        <v>#REF!</v>
      </c>
      <c r="M295" s="202" t="e">
        <f>IF(ISBLANK('Employees &amp; COBRA Enrollees'!#REF!),"",'Employees &amp; COBRA Enrollees'!#REF!)</f>
        <v>#REF!</v>
      </c>
      <c r="N295" s="202" t="e">
        <f>IF(ISBLANK('Employees &amp; COBRA Enrollees'!#REF!),"",'Employees &amp; COBRA Enrollees'!#REF!)</f>
        <v>#REF!</v>
      </c>
      <c r="O295" s="202" t="e">
        <f>IF(ISBLANK('Employees &amp; COBRA Enrollees'!#REF!),"",'Employees &amp; COBRA Enrollees'!#REF!)</f>
        <v>#REF!</v>
      </c>
      <c r="P295" s="202" t="e">
        <f>IF(ISBLANK('Employees &amp; COBRA Enrollees'!#REF!),"",'Employees &amp; COBRA Enrollees'!#REF!)</f>
        <v>#REF!</v>
      </c>
    </row>
    <row r="296" spans="1:16" ht="15.9" customHeight="1" thickBot="1" x14ac:dyDescent="0.3">
      <c r="A296" s="37"/>
      <c r="B296" s="193" t="str">
        <f>IF(ISBLANK('Employees &amp; COBRA Enrollees'!BR1508),"",'Employees &amp; COBRA Enrollees'!BR1508)</f>
        <v>Yes</v>
      </c>
      <c r="C296" s="194" t="str">
        <f>IF(ISBLANK('Employees &amp; COBRA Enrollees'!P1508),"",'Employees &amp; COBRA Enrollees'!P1508)</f>
        <v/>
      </c>
      <c r="D296" s="195" t="str">
        <f>IF(ISBLANK('Employees &amp; COBRA Enrollees'!Q1508),"",'Employees &amp; COBRA Enrollees'!Q1508)</f>
        <v/>
      </c>
      <c r="E296" s="196" t="str">
        <f>IF(ISBLANK('Employees &amp; COBRA Enrollees'!Y1508),"",'Employees &amp; COBRA Enrollees'!Y1508)</f>
        <v/>
      </c>
      <c r="F296" s="197" t="str">
        <f>'Employees &amp; COBRA Enrollees'!V1508&amp;" "&amp;'Employees &amp; COBRA Enrollees'!U1508</f>
        <v xml:space="preserve"> </v>
      </c>
      <c r="G296" s="198" t="str">
        <f>IF(ISBLANK('Employees &amp; COBRA Enrollees'!AQ1508),"",'Employees &amp; COBRA Enrollees'!AQ1508)</f>
        <v/>
      </c>
      <c r="H296" s="199" t="str">
        <f>IF(ISBLANK('Employees &amp; COBRA Enrollees'!Y1508),"",DATEDIF(E296,C296,"y"))</f>
        <v/>
      </c>
      <c r="I296" s="200" t="str">
        <f>IF(ISBLANK('Employees &amp; COBRA Enrollees'!S1508),"",'Employees &amp; COBRA Enrollees'!S1508)</f>
        <v/>
      </c>
      <c r="J296" s="201" t="str">
        <f>IF(ISBLANK('Employees &amp; COBRA Enrollees'!A1508),"",'Employees &amp; COBRA Enrollees'!A1508&amp;" "&amp;'Employees &amp; COBRA Enrollees'!B1508)</f>
        <v/>
      </c>
      <c r="K296" s="196" t="str">
        <f>IF(ISBLANK('Employees &amp; COBRA Enrollees'!A1508),"",'Employees &amp; COBRA Enrollees'!AC1508)</f>
        <v/>
      </c>
      <c r="L296" s="196" t="str">
        <f>IF(ISBLANK('Employees &amp; COBRA Enrollees'!Z1508),"",'Employees &amp; COBRA Enrollees'!Z1508)</f>
        <v/>
      </c>
      <c r="M296" s="202" t="str">
        <f>IF(ISBLANK('Employees &amp; COBRA Enrollees'!AM1508),"",'Employees &amp; COBRA Enrollees'!AM1508)</f>
        <v/>
      </c>
      <c r="N296" s="202" t="str">
        <f>IF(ISBLANK('Employees &amp; COBRA Enrollees'!AN1508),"",'Employees &amp; COBRA Enrollees'!AN1508)</f>
        <v/>
      </c>
      <c r="O296" s="202" t="str">
        <f>IF(ISBLANK('Employees &amp; COBRA Enrollees'!AO1508),"",'Employees &amp; COBRA Enrollees'!AO1508)</f>
        <v/>
      </c>
      <c r="P296" s="202" t="str">
        <f>IF(ISBLANK('Employees &amp; COBRA Enrollees'!AP1508),"",'Employees &amp; COBRA Enrollees'!AP1508)</f>
        <v/>
      </c>
    </row>
  </sheetData>
  <sheetProtection algorithmName="SHA-512" hashValue="NU7/9+Pk5uHIkNa0hzyuDSupVniBxE7xL0C4zkVuauBwWWOsuZeh4ulnBsXNc2MwCamqgl9Mpr9XphUmi/a3jw==" saltValue="r08B24ywMiG2sUThgaDQ9g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P296"/>
  <sheetViews>
    <sheetView workbookViewId="0">
      <selection activeCell="A16" sqref="A16:C16"/>
    </sheetView>
  </sheetViews>
  <sheetFormatPr defaultColWidth="9.109375" defaultRowHeight="13.2" x14ac:dyDescent="0.25"/>
  <cols>
    <col min="1" max="2" width="12.109375" style="36" customWidth="1"/>
    <col min="3" max="3" width="11.5546875" style="36" customWidth="1"/>
    <col min="4" max="4" width="18.5546875" style="36" customWidth="1"/>
    <col min="5" max="5" width="10.6640625" style="36" customWidth="1"/>
    <col min="6" max="6" width="33.44140625" style="36" customWidth="1"/>
    <col min="7" max="7" width="9.109375" style="36"/>
    <col min="8" max="8" width="10.6640625" style="36" customWidth="1"/>
    <col min="9" max="9" width="23.44140625" style="36" customWidth="1"/>
    <col min="10" max="10" width="35.6640625" style="36" customWidth="1"/>
    <col min="11" max="12" width="10.6640625" style="36" customWidth="1"/>
    <col min="13" max="13" width="26.6640625" style="36" customWidth="1"/>
    <col min="14" max="14" width="23.33203125" style="36" customWidth="1"/>
    <col min="15" max="15" width="20.44140625" style="36" customWidth="1"/>
    <col min="16" max="16" width="11.33203125" style="36" customWidth="1"/>
    <col min="17" max="16384" width="9.109375" style="36"/>
  </cols>
  <sheetData>
    <row r="1" spans="1:16" ht="35.4" thickBot="1" x14ac:dyDescent="0.3">
      <c r="A1" s="305" t="s">
        <v>115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7"/>
    </row>
    <row r="2" spans="1:16" ht="40.200000000000003" thickBot="1" x14ac:dyDescent="0.3">
      <c r="A2" s="190" t="s">
        <v>318</v>
      </c>
      <c r="B2" s="191" t="s">
        <v>296</v>
      </c>
      <c r="C2" s="191" t="s">
        <v>319</v>
      </c>
      <c r="D2" s="191" t="s">
        <v>320</v>
      </c>
      <c r="E2" s="191" t="s">
        <v>321</v>
      </c>
      <c r="F2" s="191" t="s">
        <v>322</v>
      </c>
      <c r="G2" s="192" t="s">
        <v>268</v>
      </c>
      <c r="H2" s="191" t="s">
        <v>323</v>
      </c>
      <c r="I2" s="191" t="s">
        <v>215</v>
      </c>
      <c r="J2" s="191" t="s">
        <v>245</v>
      </c>
      <c r="K2" s="191" t="s">
        <v>324</v>
      </c>
      <c r="L2" s="191" t="s">
        <v>325</v>
      </c>
      <c r="M2" s="192" t="s">
        <v>326</v>
      </c>
      <c r="N2" s="192" t="s">
        <v>327</v>
      </c>
      <c r="O2" s="192" t="s">
        <v>266</v>
      </c>
      <c r="P2" s="192" t="s">
        <v>267</v>
      </c>
    </row>
    <row r="3" spans="1:16" ht="15.9" customHeight="1" thickBot="1" x14ac:dyDescent="0.3">
      <c r="A3" s="37"/>
      <c r="B3" s="193" t="str">
        <f>IF(ISBLANK('Employees &amp; COBRA Enrollees'!BR299),"",'Employees &amp; COBRA Enrollees'!BR299)</f>
        <v>Yes</v>
      </c>
      <c r="C3" s="194" t="str">
        <f>IF(ISBLANK('Employees &amp; COBRA Enrollees'!P299),"",'Employees &amp; COBRA Enrollees'!P299)</f>
        <v/>
      </c>
      <c r="D3" s="195" t="str">
        <f>IF(ISBLANK('Employees &amp; COBRA Enrollees'!Q299),"",'Employees &amp; COBRA Enrollees'!Q299)</f>
        <v/>
      </c>
      <c r="E3" s="196" t="str">
        <f>IF(ISBLANK('Employees &amp; COBRA Enrollees'!Y299),"",'Employees &amp; COBRA Enrollees'!Y299)</f>
        <v/>
      </c>
      <c r="F3" s="197" t="str">
        <f>'Employees &amp; COBRA Enrollees'!V299&amp;" "&amp;'Employees &amp; COBRA Enrollees'!U299</f>
        <v xml:space="preserve"> </v>
      </c>
      <c r="G3" s="198" t="str">
        <f>IF(ISBLANK('Employees &amp; COBRA Enrollees'!AQ299),"",'Employees &amp; COBRA Enrollees'!AQ299)</f>
        <v/>
      </c>
      <c r="H3" s="199" t="str">
        <f>IF(ISBLANK('Employees &amp; COBRA Enrollees'!Y299),"",DATEDIF(E3,C3,"y"))</f>
        <v/>
      </c>
      <c r="I3" s="200" t="str">
        <f>IF(ISBLANK('Employees &amp; COBRA Enrollees'!S299),"",'Employees &amp; COBRA Enrollees'!S299)</f>
        <v/>
      </c>
      <c r="J3" s="201" t="str">
        <f>IF(ISBLANK('Employees &amp; COBRA Enrollees'!C299),"",'Employees &amp; COBRA Enrollees'!C299)</f>
        <v/>
      </c>
      <c r="K3" s="196" t="str">
        <f>IF(ISBLANK('Employees &amp; COBRA Enrollees'!C299),"",'Employees &amp; COBRA Enrollees'!AC299)</f>
        <v/>
      </c>
      <c r="L3" s="196" t="str">
        <f>IF(ISBLANK('Employees &amp; COBRA Enrollees'!Z299),"",'Employees &amp; COBRA Enrollees'!Z299)</f>
        <v/>
      </c>
      <c r="M3" s="202" t="str">
        <f>IF(ISBLANK('Employees &amp; COBRA Enrollees'!AM299),"",'Employees &amp; COBRA Enrollees'!AM299)</f>
        <v/>
      </c>
      <c r="N3" s="202" t="str">
        <f>IF(ISBLANK('Employees &amp; COBRA Enrollees'!AN299),"",'Employees &amp; COBRA Enrollees'!AN299)</f>
        <v/>
      </c>
      <c r="O3" s="202" t="str">
        <f>IF(ISBLANK('Employees &amp; COBRA Enrollees'!AO299),"",'Employees &amp; COBRA Enrollees'!AO299)</f>
        <v/>
      </c>
      <c r="P3" s="202" t="str">
        <f>IF(ISBLANK('Employees &amp; COBRA Enrollees'!AP299),"",'Employees &amp; COBRA Enrollees'!AP299)</f>
        <v/>
      </c>
    </row>
    <row r="4" spans="1:16" ht="15.9" customHeight="1" thickBot="1" x14ac:dyDescent="0.3">
      <c r="A4" s="37"/>
      <c r="B4" s="193" t="str">
        <f>IF(ISBLANK('Employees &amp; COBRA Enrollees'!BR590),"",'Employees &amp; COBRA Enrollees'!BR590)</f>
        <v>Yes</v>
      </c>
      <c r="C4" s="194" t="str">
        <f>IF(ISBLANK('Employees &amp; COBRA Enrollees'!P590),"",'Employees &amp; COBRA Enrollees'!P590)</f>
        <v/>
      </c>
      <c r="D4" s="195" t="str">
        <f>IF(ISBLANK('Employees &amp; COBRA Enrollees'!Q590),"",'Employees &amp; COBRA Enrollees'!Q590)</f>
        <v/>
      </c>
      <c r="E4" s="196" t="str">
        <f>IF(ISBLANK('Employees &amp; COBRA Enrollees'!Y590),"",'Employees &amp; COBRA Enrollees'!Y590)</f>
        <v/>
      </c>
      <c r="F4" s="197" t="str">
        <f>'Employees &amp; COBRA Enrollees'!V590&amp;" "&amp;'Employees &amp; COBRA Enrollees'!U590</f>
        <v xml:space="preserve"> </v>
      </c>
      <c r="G4" s="198" t="str">
        <f>IF(ISBLANK('Employees &amp; COBRA Enrollees'!AQ590),"",'Employees &amp; COBRA Enrollees'!AQ590)</f>
        <v/>
      </c>
      <c r="H4" s="199" t="str">
        <f>IF(ISBLANK('Employees &amp; COBRA Enrollees'!Y590),"",DATEDIF(E4,C4,"y"))</f>
        <v/>
      </c>
      <c r="I4" s="200" t="str">
        <f>IF(ISBLANK('Employees &amp; COBRA Enrollees'!S590),"",'Employees &amp; COBRA Enrollees'!S590)</f>
        <v/>
      </c>
      <c r="J4" s="201" t="str">
        <f>IF(ISBLANK('Employees &amp; COBRA Enrollees'!C590),"",'Employees &amp; COBRA Enrollees'!C590)</f>
        <v/>
      </c>
      <c r="K4" s="196" t="str">
        <f>IF(ISBLANK('Employees &amp; COBRA Enrollees'!C590),"",'Employees &amp; COBRA Enrollees'!AC590)</f>
        <v/>
      </c>
      <c r="L4" s="196" t="str">
        <f>IF(ISBLANK('Employees &amp; COBRA Enrollees'!Z590),"",'Employees &amp; COBRA Enrollees'!Z590)</f>
        <v/>
      </c>
      <c r="M4" s="202" t="str">
        <f>IF(ISBLANK('Employees &amp; COBRA Enrollees'!AM590),"",'Employees &amp; COBRA Enrollees'!AM590)</f>
        <v/>
      </c>
      <c r="N4" s="202" t="str">
        <f>IF(ISBLANK('Employees &amp; COBRA Enrollees'!AN590),"",'Employees &amp; COBRA Enrollees'!AN590)</f>
        <v/>
      </c>
      <c r="O4" s="202" t="str">
        <f>IF(ISBLANK('Employees &amp; COBRA Enrollees'!AO590),"",'Employees &amp; COBRA Enrollees'!AO590)</f>
        <v/>
      </c>
      <c r="P4" s="202" t="str">
        <f>IF(ISBLANK('Employees &amp; COBRA Enrollees'!AP590),"",'Employees &amp; COBRA Enrollees'!AP590)</f>
        <v/>
      </c>
    </row>
    <row r="5" spans="1:16" ht="15.9" customHeight="1" thickBot="1" x14ac:dyDescent="0.3">
      <c r="A5" s="37"/>
      <c r="B5" s="193" t="str">
        <f>IF(ISBLANK('Employees &amp; COBRA Enrollees'!BR591),"",'Employees &amp; COBRA Enrollees'!BR591)</f>
        <v>Yes</v>
      </c>
      <c r="C5" s="194" t="str">
        <f>IF(ISBLANK('Employees &amp; COBRA Enrollees'!P591),"",'Employees &amp; COBRA Enrollees'!P591)</f>
        <v/>
      </c>
      <c r="D5" s="195" t="str">
        <f>IF(ISBLANK('Employees &amp; COBRA Enrollees'!Q591),"",'Employees &amp; COBRA Enrollees'!Q591)</f>
        <v/>
      </c>
      <c r="E5" s="196" t="str">
        <f>IF(ISBLANK('Employees &amp; COBRA Enrollees'!Y591),"",'Employees &amp; COBRA Enrollees'!Y591)</f>
        <v/>
      </c>
      <c r="F5" s="197" t="str">
        <f>'Employees &amp; COBRA Enrollees'!V591&amp;" "&amp;'Employees &amp; COBRA Enrollees'!U591</f>
        <v xml:space="preserve"> </v>
      </c>
      <c r="G5" s="198" t="str">
        <f>IF(ISBLANK('Employees &amp; COBRA Enrollees'!AQ591),"",'Employees &amp; COBRA Enrollees'!AQ591)</f>
        <v/>
      </c>
      <c r="H5" s="199" t="str">
        <f>IF(ISBLANK('Employees &amp; COBRA Enrollees'!Y591),"",DATEDIF(E5,C5,"y"))</f>
        <v/>
      </c>
      <c r="I5" s="200" t="str">
        <f>IF(ISBLANK('Employees &amp; COBRA Enrollees'!S591),"",'Employees &amp; COBRA Enrollees'!S591)</f>
        <v/>
      </c>
      <c r="J5" s="201" t="str">
        <f>IF(ISBLANK('Employees &amp; COBRA Enrollees'!C591),"",'Employees &amp; COBRA Enrollees'!C591)</f>
        <v/>
      </c>
      <c r="K5" s="196" t="str">
        <f>IF(ISBLANK('Employees &amp; COBRA Enrollees'!C591),"",'Employees &amp; COBRA Enrollees'!AC591)</f>
        <v/>
      </c>
      <c r="L5" s="196" t="str">
        <f>IF(ISBLANK('Employees &amp; COBRA Enrollees'!Z591),"",'Employees &amp; COBRA Enrollees'!Z591)</f>
        <v/>
      </c>
      <c r="M5" s="202" t="str">
        <f>IF(ISBLANK('Employees &amp; COBRA Enrollees'!AM591),"",'Employees &amp; COBRA Enrollees'!AM591)</f>
        <v/>
      </c>
      <c r="N5" s="202" t="str">
        <f>IF(ISBLANK('Employees &amp; COBRA Enrollees'!AN591),"",'Employees &amp; COBRA Enrollees'!AN591)</f>
        <v/>
      </c>
      <c r="O5" s="202" t="str">
        <f>IF(ISBLANK('Employees &amp; COBRA Enrollees'!AO591),"",'Employees &amp; COBRA Enrollees'!AO591)</f>
        <v/>
      </c>
      <c r="P5" s="202" t="str">
        <f>IF(ISBLANK('Employees &amp; COBRA Enrollees'!AP591),"",'Employees &amp; COBRA Enrollees'!AP591)</f>
        <v/>
      </c>
    </row>
    <row r="6" spans="1:16" ht="15.9" customHeight="1" thickBot="1" x14ac:dyDescent="0.3">
      <c r="A6" s="38"/>
      <c r="B6" s="193" t="str">
        <f>IF(ISBLANK('Employees &amp; COBRA Enrollees'!BR592),"",'Employees &amp; COBRA Enrollees'!BR592)</f>
        <v>Yes</v>
      </c>
      <c r="C6" s="194" t="str">
        <f>IF(ISBLANK('Employees &amp; COBRA Enrollees'!P592),"",'Employees &amp; COBRA Enrollees'!P592)</f>
        <v/>
      </c>
      <c r="D6" s="195" t="str">
        <f>IF(ISBLANK('Employees &amp; COBRA Enrollees'!Q592),"",'Employees &amp; COBRA Enrollees'!Q592)</f>
        <v/>
      </c>
      <c r="E6" s="196" t="str">
        <f>IF(ISBLANK('Employees &amp; COBRA Enrollees'!Y592),"",'Employees &amp; COBRA Enrollees'!Y592)</f>
        <v/>
      </c>
      <c r="F6" s="197" t="str">
        <f>'Employees &amp; COBRA Enrollees'!V592&amp;" "&amp;'Employees &amp; COBRA Enrollees'!U592</f>
        <v xml:space="preserve"> </v>
      </c>
      <c r="G6" s="198" t="str">
        <f>IF(ISBLANK('Employees &amp; COBRA Enrollees'!AQ592),"",'Employees &amp; COBRA Enrollees'!AQ592)</f>
        <v/>
      </c>
      <c r="H6" s="199" t="str">
        <f>IF(ISBLANK('Employees &amp; COBRA Enrollees'!Y592),"",DATEDIF(E6,C6,"y"))</f>
        <v/>
      </c>
      <c r="I6" s="200" t="str">
        <f>IF(ISBLANK('Employees &amp; COBRA Enrollees'!S592),"",'Employees &amp; COBRA Enrollees'!S592)</f>
        <v/>
      </c>
      <c r="J6" s="201" t="str">
        <f>IF(ISBLANK('Employees &amp; COBRA Enrollees'!C592),"",'Employees &amp; COBRA Enrollees'!C592)</f>
        <v/>
      </c>
      <c r="K6" s="196" t="str">
        <f>IF(ISBLANK('Employees &amp; COBRA Enrollees'!C592),"",'Employees &amp; COBRA Enrollees'!AC592)</f>
        <v/>
      </c>
      <c r="L6" s="196" t="str">
        <f>IF(ISBLANK('Employees &amp; COBRA Enrollees'!Z592),"",'Employees &amp; COBRA Enrollees'!Z592)</f>
        <v/>
      </c>
      <c r="M6" s="202" t="str">
        <f>IF(ISBLANK('Employees &amp; COBRA Enrollees'!AM592),"",'Employees &amp; COBRA Enrollees'!AM592)</f>
        <v/>
      </c>
      <c r="N6" s="202" t="str">
        <f>IF(ISBLANK('Employees &amp; COBRA Enrollees'!AN592),"",'Employees &amp; COBRA Enrollees'!AN592)</f>
        <v/>
      </c>
      <c r="O6" s="202" t="str">
        <f>IF(ISBLANK('Employees &amp; COBRA Enrollees'!AO592),"",'Employees &amp; COBRA Enrollees'!AO592)</f>
        <v/>
      </c>
      <c r="P6" s="202" t="str">
        <f>IF(ISBLANK('Employees &amp; COBRA Enrollees'!AP592),"",'Employees &amp; COBRA Enrollees'!AP592)</f>
        <v/>
      </c>
    </row>
    <row r="7" spans="1:16" ht="15.9" customHeight="1" thickBot="1" x14ac:dyDescent="0.3">
      <c r="A7" s="38"/>
      <c r="B7" s="193" t="str">
        <f>IF(ISBLANK('Employees &amp; COBRA Enrollees'!BR593),"",'Employees &amp; COBRA Enrollees'!BR593)</f>
        <v>Yes</v>
      </c>
      <c r="C7" s="194" t="str">
        <f>IF(ISBLANK('Employees &amp; COBRA Enrollees'!P593),"",'Employees &amp; COBRA Enrollees'!P593)</f>
        <v/>
      </c>
      <c r="D7" s="195" t="str">
        <f>IF(ISBLANK('Employees &amp; COBRA Enrollees'!Q593),"",'Employees &amp; COBRA Enrollees'!Q593)</f>
        <v/>
      </c>
      <c r="E7" s="196" t="str">
        <f>IF(ISBLANK('Employees &amp; COBRA Enrollees'!Y593),"",'Employees &amp; COBRA Enrollees'!Y593)</f>
        <v/>
      </c>
      <c r="F7" s="197" t="str">
        <f>'Employees &amp; COBRA Enrollees'!V593&amp;" "&amp;'Employees &amp; COBRA Enrollees'!U593</f>
        <v xml:space="preserve"> </v>
      </c>
      <c r="G7" s="198" t="str">
        <f>IF(ISBLANK('Employees &amp; COBRA Enrollees'!AQ593),"",'Employees &amp; COBRA Enrollees'!AQ593)</f>
        <v/>
      </c>
      <c r="H7" s="199" t="str">
        <f>IF(ISBLANK('Employees &amp; COBRA Enrollees'!Y593),"",DATEDIF(E7,C7,"y"))</f>
        <v/>
      </c>
      <c r="I7" s="200" t="str">
        <f>IF(ISBLANK('Employees &amp; COBRA Enrollees'!S593),"",'Employees &amp; COBRA Enrollees'!S593)</f>
        <v/>
      </c>
      <c r="J7" s="201" t="str">
        <f>IF(ISBLANK('Employees &amp; COBRA Enrollees'!C593),"",'Employees &amp; COBRA Enrollees'!C593)</f>
        <v/>
      </c>
      <c r="K7" s="196" t="str">
        <f>IF(ISBLANK('Employees &amp; COBRA Enrollees'!C593),"",'Employees &amp; COBRA Enrollees'!AC593)</f>
        <v/>
      </c>
      <c r="L7" s="196" t="str">
        <f>IF(ISBLANK('Employees &amp; COBRA Enrollees'!Z593),"",'Employees &amp; COBRA Enrollees'!Z593)</f>
        <v/>
      </c>
      <c r="M7" s="202" t="str">
        <f>IF(ISBLANK('Employees &amp; COBRA Enrollees'!AM593),"",'Employees &amp; COBRA Enrollees'!AM593)</f>
        <v/>
      </c>
      <c r="N7" s="202" t="str">
        <f>IF(ISBLANK('Employees &amp; COBRA Enrollees'!AN593),"",'Employees &amp; COBRA Enrollees'!AN593)</f>
        <v/>
      </c>
      <c r="O7" s="202" t="str">
        <f>IF(ISBLANK('Employees &amp; COBRA Enrollees'!AO593),"",'Employees &amp; COBRA Enrollees'!AO593)</f>
        <v/>
      </c>
      <c r="P7" s="202" t="str">
        <f>IF(ISBLANK('Employees &amp; COBRA Enrollees'!AP593),"",'Employees &amp; COBRA Enrollees'!AP593)</f>
        <v/>
      </c>
    </row>
    <row r="8" spans="1:16" ht="15.9" customHeight="1" thickBot="1" x14ac:dyDescent="0.3">
      <c r="A8" s="38"/>
      <c r="B8" s="193" t="str">
        <f>IF(ISBLANK('Employees &amp; COBRA Enrollees'!BR594),"",'Employees &amp; COBRA Enrollees'!BR594)</f>
        <v>Yes</v>
      </c>
      <c r="C8" s="194" t="str">
        <f>IF(ISBLANK('Employees &amp; COBRA Enrollees'!P594),"",'Employees &amp; COBRA Enrollees'!P594)</f>
        <v/>
      </c>
      <c r="D8" s="195" t="str">
        <f>IF(ISBLANK('Employees &amp; COBRA Enrollees'!Q594),"",'Employees &amp; COBRA Enrollees'!Q594)</f>
        <v/>
      </c>
      <c r="E8" s="196" t="str">
        <f>IF(ISBLANK('Employees &amp; COBRA Enrollees'!Y594),"",'Employees &amp; COBRA Enrollees'!Y594)</f>
        <v/>
      </c>
      <c r="F8" s="197" t="str">
        <f>'Employees &amp; COBRA Enrollees'!V594&amp;" "&amp;'Employees &amp; COBRA Enrollees'!U594</f>
        <v xml:space="preserve"> </v>
      </c>
      <c r="G8" s="198" t="str">
        <f>IF(ISBLANK('Employees &amp; COBRA Enrollees'!AQ594),"",'Employees &amp; COBRA Enrollees'!AQ594)</f>
        <v/>
      </c>
      <c r="H8" s="199" t="str">
        <f>IF(ISBLANK('Employees &amp; COBRA Enrollees'!Y594),"",DATEDIF(E8,C8,"y"))</f>
        <v/>
      </c>
      <c r="I8" s="200" t="str">
        <f>IF(ISBLANK('Employees &amp; COBRA Enrollees'!S594),"",'Employees &amp; COBRA Enrollees'!S594)</f>
        <v/>
      </c>
      <c r="J8" s="201" t="str">
        <f>IF(ISBLANK('Employees &amp; COBRA Enrollees'!C594),"",'Employees &amp; COBRA Enrollees'!C594)</f>
        <v/>
      </c>
      <c r="K8" s="196" t="str">
        <f>IF(ISBLANK('Employees &amp; COBRA Enrollees'!C594),"",'Employees &amp; COBRA Enrollees'!AC594)</f>
        <v/>
      </c>
      <c r="L8" s="196" t="str">
        <f>IF(ISBLANK('Employees &amp; COBRA Enrollees'!Z594),"",'Employees &amp; COBRA Enrollees'!Z594)</f>
        <v/>
      </c>
      <c r="M8" s="202" t="str">
        <f>IF(ISBLANK('Employees &amp; COBRA Enrollees'!AM594),"",'Employees &amp; COBRA Enrollees'!AM594)</f>
        <v/>
      </c>
      <c r="N8" s="202" t="str">
        <f>IF(ISBLANK('Employees &amp; COBRA Enrollees'!AN594),"",'Employees &amp; COBRA Enrollees'!AN594)</f>
        <v/>
      </c>
      <c r="O8" s="202" t="str">
        <f>IF(ISBLANK('Employees &amp; COBRA Enrollees'!AO594),"",'Employees &amp; COBRA Enrollees'!AO594)</f>
        <v/>
      </c>
      <c r="P8" s="202" t="str">
        <f>IF(ISBLANK('Employees &amp; COBRA Enrollees'!AP594),"",'Employees &amp; COBRA Enrollees'!AP594)</f>
        <v/>
      </c>
    </row>
    <row r="9" spans="1:16" ht="15.9" customHeight="1" thickBot="1" x14ac:dyDescent="0.3">
      <c r="A9" s="38"/>
      <c r="B9" s="193" t="str">
        <f>IF(ISBLANK('Employees &amp; COBRA Enrollees'!BR595),"",'Employees &amp; COBRA Enrollees'!BR595)</f>
        <v>Yes</v>
      </c>
      <c r="C9" s="194" t="str">
        <f>IF(ISBLANK('Employees &amp; COBRA Enrollees'!P595),"",'Employees &amp; COBRA Enrollees'!P595)</f>
        <v/>
      </c>
      <c r="D9" s="195" t="str">
        <f>IF(ISBLANK('Employees &amp; COBRA Enrollees'!Q595),"",'Employees &amp; COBRA Enrollees'!Q595)</f>
        <v/>
      </c>
      <c r="E9" s="196" t="str">
        <f>IF(ISBLANK('Employees &amp; COBRA Enrollees'!Y595),"",'Employees &amp; COBRA Enrollees'!Y595)</f>
        <v/>
      </c>
      <c r="F9" s="197" t="str">
        <f>'Employees &amp; COBRA Enrollees'!V595&amp;" "&amp;'Employees &amp; COBRA Enrollees'!U595</f>
        <v xml:space="preserve"> </v>
      </c>
      <c r="G9" s="198" t="str">
        <f>IF(ISBLANK('Employees &amp; COBRA Enrollees'!AQ595),"",'Employees &amp; COBRA Enrollees'!AQ595)</f>
        <v/>
      </c>
      <c r="H9" s="199" t="str">
        <f>IF(ISBLANK('Employees &amp; COBRA Enrollees'!Y595),"",DATEDIF(E9,C9,"y"))</f>
        <v/>
      </c>
      <c r="I9" s="200" t="str">
        <f>IF(ISBLANK('Employees &amp; COBRA Enrollees'!S595),"",'Employees &amp; COBRA Enrollees'!S595)</f>
        <v/>
      </c>
      <c r="J9" s="201" t="str">
        <f>IF(ISBLANK('Employees &amp; COBRA Enrollees'!C595),"",'Employees &amp; COBRA Enrollees'!C595)</f>
        <v/>
      </c>
      <c r="K9" s="196" t="str">
        <f>IF(ISBLANK('Employees &amp; COBRA Enrollees'!C595),"",'Employees &amp; COBRA Enrollees'!AC595)</f>
        <v/>
      </c>
      <c r="L9" s="196" t="str">
        <f>IF(ISBLANK('Employees &amp; COBRA Enrollees'!Z595),"",'Employees &amp; COBRA Enrollees'!Z595)</f>
        <v/>
      </c>
      <c r="M9" s="202" t="str">
        <f>IF(ISBLANK('Employees &amp; COBRA Enrollees'!AM595),"",'Employees &amp; COBRA Enrollees'!AM595)</f>
        <v/>
      </c>
      <c r="N9" s="202" t="str">
        <f>IF(ISBLANK('Employees &amp; COBRA Enrollees'!AN595),"",'Employees &amp; COBRA Enrollees'!AN595)</f>
        <v/>
      </c>
      <c r="O9" s="202" t="str">
        <f>IF(ISBLANK('Employees &amp; COBRA Enrollees'!AO595),"",'Employees &amp; COBRA Enrollees'!AO595)</f>
        <v/>
      </c>
      <c r="P9" s="202" t="str">
        <f>IF(ISBLANK('Employees &amp; COBRA Enrollees'!AP595),"",'Employees &amp; COBRA Enrollees'!AP595)</f>
        <v/>
      </c>
    </row>
    <row r="10" spans="1:16" ht="15.9" customHeight="1" thickBot="1" x14ac:dyDescent="0.3">
      <c r="A10" s="38"/>
      <c r="B10" s="193" t="str">
        <f>IF(ISBLANK('Employees &amp; COBRA Enrollees'!BR596),"",'Employees &amp; COBRA Enrollees'!BR596)</f>
        <v>Yes</v>
      </c>
      <c r="C10" s="194" t="str">
        <f>IF(ISBLANK('Employees &amp; COBRA Enrollees'!P596),"",'Employees &amp; COBRA Enrollees'!P596)</f>
        <v/>
      </c>
      <c r="D10" s="195" t="str">
        <f>IF(ISBLANK('Employees &amp; COBRA Enrollees'!Q596),"",'Employees &amp; COBRA Enrollees'!Q596)</f>
        <v/>
      </c>
      <c r="E10" s="196" t="str">
        <f>IF(ISBLANK('Employees &amp; COBRA Enrollees'!Y596),"",'Employees &amp; COBRA Enrollees'!Y596)</f>
        <v/>
      </c>
      <c r="F10" s="197" t="str">
        <f>'Employees &amp; COBRA Enrollees'!V596&amp;" "&amp;'Employees &amp; COBRA Enrollees'!U596</f>
        <v xml:space="preserve"> </v>
      </c>
      <c r="G10" s="198" t="str">
        <f>IF(ISBLANK('Employees &amp; COBRA Enrollees'!AQ596),"",'Employees &amp; COBRA Enrollees'!AQ596)</f>
        <v/>
      </c>
      <c r="H10" s="199" t="str">
        <f>IF(ISBLANK('Employees &amp; COBRA Enrollees'!Y596),"",DATEDIF(E10,C10,"y"))</f>
        <v/>
      </c>
      <c r="I10" s="200" t="str">
        <f>IF(ISBLANK('Employees &amp; COBRA Enrollees'!S596),"",'Employees &amp; COBRA Enrollees'!S596)</f>
        <v/>
      </c>
      <c r="J10" s="201" t="str">
        <f>IF(ISBLANK('Employees &amp; COBRA Enrollees'!C596),"",'Employees &amp; COBRA Enrollees'!C596)</f>
        <v/>
      </c>
      <c r="K10" s="196" t="str">
        <f>IF(ISBLANK('Employees &amp; COBRA Enrollees'!C596),"",'Employees &amp; COBRA Enrollees'!AC596)</f>
        <v/>
      </c>
      <c r="L10" s="196" t="str">
        <f>IF(ISBLANK('Employees &amp; COBRA Enrollees'!Z596),"",'Employees &amp; COBRA Enrollees'!Z596)</f>
        <v/>
      </c>
      <c r="M10" s="202" t="str">
        <f>IF(ISBLANK('Employees &amp; COBRA Enrollees'!AM596),"",'Employees &amp; COBRA Enrollees'!AM596)</f>
        <v/>
      </c>
      <c r="N10" s="202" t="str">
        <f>IF(ISBLANK('Employees &amp; COBRA Enrollees'!AN596),"",'Employees &amp; COBRA Enrollees'!AN596)</f>
        <v/>
      </c>
      <c r="O10" s="202" t="str">
        <f>IF(ISBLANK('Employees &amp; COBRA Enrollees'!AO596),"",'Employees &amp; COBRA Enrollees'!AO596)</f>
        <v/>
      </c>
      <c r="P10" s="202" t="str">
        <f>IF(ISBLANK('Employees &amp; COBRA Enrollees'!AP596),"",'Employees &amp; COBRA Enrollees'!AP596)</f>
        <v/>
      </c>
    </row>
    <row r="11" spans="1:16" ht="15.9" customHeight="1" thickBot="1" x14ac:dyDescent="0.3">
      <c r="A11" s="38"/>
      <c r="B11" s="193" t="str">
        <f>IF(ISBLANK('Employees &amp; COBRA Enrollees'!BR597),"",'Employees &amp; COBRA Enrollees'!BR597)</f>
        <v>Yes</v>
      </c>
      <c r="C11" s="194" t="str">
        <f>IF(ISBLANK('Employees &amp; COBRA Enrollees'!P597),"",'Employees &amp; COBRA Enrollees'!P597)</f>
        <v/>
      </c>
      <c r="D11" s="195" t="str">
        <f>IF(ISBLANK('Employees &amp; COBRA Enrollees'!Q597),"",'Employees &amp; COBRA Enrollees'!Q597)</f>
        <v/>
      </c>
      <c r="E11" s="196" t="str">
        <f>IF(ISBLANK('Employees &amp; COBRA Enrollees'!Y597),"",'Employees &amp; COBRA Enrollees'!Y597)</f>
        <v/>
      </c>
      <c r="F11" s="197" t="str">
        <f>'Employees &amp; COBRA Enrollees'!V597&amp;" "&amp;'Employees &amp; COBRA Enrollees'!U597</f>
        <v xml:space="preserve"> </v>
      </c>
      <c r="G11" s="198" t="str">
        <f>IF(ISBLANK('Employees &amp; COBRA Enrollees'!AQ597),"",'Employees &amp; COBRA Enrollees'!AQ597)</f>
        <v/>
      </c>
      <c r="H11" s="199" t="str">
        <f>IF(ISBLANK('Employees &amp; COBRA Enrollees'!Y597),"",DATEDIF(E11,C11,"y"))</f>
        <v/>
      </c>
      <c r="I11" s="200" t="str">
        <f>IF(ISBLANK('Employees &amp; COBRA Enrollees'!S597),"",'Employees &amp; COBRA Enrollees'!S597)</f>
        <v/>
      </c>
      <c r="J11" s="201" t="str">
        <f>IF(ISBLANK('Employees &amp; COBRA Enrollees'!C597),"",'Employees &amp; COBRA Enrollees'!C597)</f>
        <v/>
      </c>
      <c r="K11" s="196" t="str">
        <f>IF(ISBLANK('Employees &amp; COBRA Enrollees'!C597),"",'Employees &amp; COBRA Enrollees'!AC597)</f>
        <v/>
      </c>
      <c r="L11" s="196" t="str">
        <f>IF(ISBLANK('Employees &amp; COBRA Enrollees'!Z597),"",'Employees &amp; COBRA Enrollees'!Z597)</f>
        <v/>
      </c>
      <c r="M11" s="202" t="str">
        <f>IF(ISBLANK('Employees &amp; COBRA Enrollees'!AM597),"",'Employees &amp; COBRA Enrollees'!AM597)</f>
        <v/>
      </c>
      <c r="N11" s="202" t="str">
        <f>IF(ISBLANK('Employees &amp; COBRA Enrollees'!AN597),"",'Employees &amp; COBRA Enrollees'!AN597)</f>
        <v/>
      </c>
      <c r="O11" s="202" t="str">
        <f>IF(ISBLANK('Employees &amp; COBRA Enrollees'!AO597),"",'Employees &amp; COBRA Enrollees'!AO597)</f>
        <v/>
      </c>
      <c r="P11" s="202" t="str">
        <f>IF(ISBLANK('Employees &amp; COBRA Enrollees'!AP597),"",'Employees &amp; COBRA Enrollees'!AP597)</f>
        <v/>
      </c>
    </row>
    <row r="12" spans="1:16" ht="15.9" customHeight="1" thickBot="1" x14ac:dyDescent="0.3">
      <c r="A12" s="38"/>
      <c r="B12" s="193" t="str">
        <f>IF(ISBLANK('Employees &amp; COBRA Enrollees'!BR598),"",'Employees &amp; COBRA Enrollees'!BR598)</f>
        <v>Yes</v>
      </c>
      <c r="C12" s="194" t="str">
        <f>IF(ISBLANK('Employees &amp; COBRA Enrollees'!P598),"",'Employees &amp; COBRA Enrollees'!P598)</f>
        <v/>
      </c>
      <c r="D12" s="195" t="str">
        <f>IF(ISBLANK('Employees &amp; COBRA Enrollees'!Q598),"",'Employees &amp; COBRA Enrollees'!Q598)</f>
        <v/>
      </c>
      <c r="E12" s="196" t="str">
        <f>IF(ISBLANK('Employees &amp; COBRA Enrollees'!Y598),"",'Employees &amp; COBRA Enrollees'!Y598)</f>
        <v/>
      </c>
      <c r="F12" s="197" t="str">
        <f>'Employees &amp; COBRA Enrollees'!V598&amp;" "&amp;'Employees &amp; COBRA Enrollees'!U598</f>
        <v xml:space="preserve"> </v>
      </c>
      <c r="G12" s="198" t="str">
        <f>IF(ISBLANK('Employees &amp; COBRA Enrollees'!AQ598),"",'Employees &amp; COBRA Enrollees'!AQ598)</f>
        <v/>
      </c>
      <c r="H12" s="199" t="str">
        <f>IF(ISBLANK('Employees &amp; COBRA Enrollees'!Y598),"",DATEDIF(E12,C12,"y"))</f>
        <v/>
      </c>
      <c r="I12" s="200" t="str">
        <f>IF(ISBLANK('Employees &amp; COBRA Enrollees'!S598),"",'Employees &amp; COBRA Enrollees'!S598)</f>
        <v/>
      </c>
      <c r="J12" s="201" t="str">
        <f>IF(ISBLANK('Employees &amp; COBRA Enrollees'!C598),"",'Employees &amp; COBRA Enrollees'!C598)</f>
        <v/>
      </c>
      <c r="K12" s="196" t="str">
        <f>IF(ISBLANK('Employees &amp; COBRA Enrollees'!C598),"",'Employees &amp; COBRA Enrollees'!AC598)</f>
        <v/>
      </c>
      <c r="L12" s="196" t="str">
        <f>IF(ISBLANK('Employees &amp; COBRA Enrollees'!Z598),"",'Employees &amp; COBRA Enrollees'!Z598)</f>
        <v/>
      </c>
      <c r="M12" s="202" t="str">
        <f>IF(ISBLANK('Employees &amp; COBRA Enrollees'!AM598),"",'Employees &amp; COBRA Enrollees'!AM598)</f>
        <v/>
      </c>
      <c r="N12" s="202" t="str">
        <f>IF(ISBLANK('Employees &amp; COBRA Enrollees'!AN598),"",'Employees &amp; COBRA Enrollees'!AN598)</f>
        <v/>
      </c>
      <c r="O12" s="202" t="str">
        <f>IF(ISBLANK('Employees &amp; COBRA Enrollees'!AO598),"",'Employees &amp; COBRA Enrollees'!AO598)</f>
        <v/>
      </c>
      <c r="P12" s="202" t="str">
        <f>IF(ISBLANK('Employees &amp; COBRA Enrollees'!AP598),"",'Employees &amp; COBRA Enrollees'!AP598)</f>
        <v/>
      </c>
    </row>
    <row r="13" spans="1:16" ht="15.9" customHeight="1" thickBot="1" x14ac:dyDescent="0.3">
      <c r="A13" s="38"/>
      <c r="B13" s="193" t="str">
        <f>IF(ISBLANK('Employees &amp; COBRA Enrollees'!BR599),"",'Employees &amp; COBRA Enrollees'!BR599)</f>
        <v>Yes</v>
      </c>
      <c r="C13" s="194" t="str">
        <f>IF(ISBLANK('Employees &amp; COBRA Enrollees'!P599),"",'Employees &amp; COBRA Enrollees'!P599)</f>
        <v/>
      </c>
      <c r="D13" s="195" t="str">
        <f>IF(ISBLANK('Employees &amp; COBRA Enrollees'!Q599),"",'Employees &amp; COBRA Enrollees'!Q599)</f>
        <v/>
      </c>
      <c r="E13" s="196" t="str">
        <f>IF(ISBLANK('Employees &amp; COBRA Enrollees'!Y599),"",'Employees &amp; COBRA Enrollees'!Y599)</f>
        <v/>
      </c>
      <c r="F13" s="197" t="str">
        <f>'Employees &amp; COBRA Enrollees'!V599&amp;" "&amp;'Employees &amp; COBRA Enrollees'!U599</f>
        <v xml:space="preserve"> </v>
      </c>
      <c r="G13" s="198" t="str">
        <f>IF(ISBLANK('Employees &amp; COBRA Enrollees'!AQ599),"",'Employees &amp; COBRA Enrollees'!AQ599)</f>
        <v/>
      </c>
      <c r="H13" s="199" t="str">
        <f>IF(ISBLANK('Employees &amp; COBRA Enrollees'!Y599),"",DATEDIF(E13,C13,"y"))</f>
        <v/>
      </c>
      <c r="I13" s="200" t="str">
        <f>IF(ISBLANK('Employees &amp; COBRA Enrollees'!S599),"",'Employees &amp; COBRA Enrollees'!S599)</f>
        <v/>
      </c>
      <c r="J13" s="201" t="str">
        <f>IF(ISBLANK('Employees &amp; COBRA Enrollees'!C599),"",'Employees &amp; COBRA Enrollees'!C599)</f>
        <v/>
      </c>
      <c r="K13" s="196" t="str">
        <f>IF(ISBLANK('Employees &amp; COBRA Enrollees'!C599),"",'Employees &amp; COBRA Enrollees'!AC599)</f>
        <v/>
      </c>
      <c r="L13" s="196" t="str">
        <f>IF(ISBLANK('Employees &amp; COBRA Enrollees'!Z599),"",'Employees &amp; COBRA Enrollees'!Z599)</f>
        <v/>
      </c>
      <c r="M13" s="202" t="str">
        <f>IF(ISBLANK('Employees &amp; COBRA Enrollees'!AM599),"",'Employees &amp; COBRA Enrollees'!AM599)</f>
        <v/>
      </c>
      <c r="N13" s="202" t="str">
        <f>IF(ISBLANK('Employees &amp; COBRA Enrollees'!AN599),"",'Employees &amp; COBRA Enrollees'!AN599)</f>
        <v/>
      </c>
      <c r="O13" s="202" t="str">
        <f>IF(ISBLANK('Employees &amp; COBRA Enrollees'!AO599),"",'Employees &amp; COBRA Enrollees'!AO599)</f>
        <v/>
      </c>
      <c r="P13" s="202" t="str">
        <f>IF(ISBLANK('Employees &amp; COBRA Enrollees'!AP599),"",'Employees &amp; COBRA Enrollees'!AP599)</f>
        <v/>
      </c>
    </row>
    <row r="14" spans="1:16" ht="15.9" customHeight="1" thickBot="1" x14ac:dyDescent="0.3">
      <c r="A14" s="38"/>
      <c r="B14" s="193" t="str">
        <f>IF(ISBLANK('Employees &amp; COBRA Enrollees'!BR600),"",'Employees &amp; COBRA Enrollees'!BR600)</f>
        <v>Yes</v>
      </c>
      <c r="C14" s="194" t="str">
        <f>IF(ISBLANK('Employees &amp; COBRA Enrollees'!P600),"",'Employees &amp; COBRA Enrollees'!P600)</f>
        <v/>
      </c>
      <c r="D14" s="195" t="str">
        <f>IF(ISBLANK('Employees &amp; COBRA Enrollees'!Q600),"",'Employees &amp; COBRA Enrollees'!Q600)</f>
        <v/>
      </c>
      <c r="E14" s="196" t="str">
        <f>IF(ISBLANK('Employees &amp; COBRA Enrollees'!Y600),"",'Employees &amp; COBRA Enrollees'!Y600)</f>
        <v/>
      </c>
      <c r="F14" s="197" t="str">
        <f>'Employees &amp; COBRA Enrollees'!V600&amp;" "&amp;'Employees &amp; COBRA Enrollees'!U600</f>
        <v xml:space="preserve"> </v>
      </c>
      <c r="G14" s="198" t="str">
        <f>IF(ISBLANK('Employees &amp; COBRA Enrollees'!AQ600),"",'Employees &amp; COBRA Enrollees'!AQ600)</f>
        <v/>
      </c>
      <c r="H14" s="199" t="str">
        <f>IF(ISBLANK('Employees &amp; COBRA Enrollees'!Y600),"",DATEDIF(E14,C14,"y"))</f>
        <v/>
      </c>
      <c r="I14" s="200" t="str">
        <f>IF(ISBLANK('Employees &amp; COBRA Enrollees'!S600),"",'Employees &amp; COBRA Enrollees'!S600)</f>
        <v/>
      </c>
      <c r="J14" s="201" t="str">
        <f>IF(ISBLANK('Employees &amp; COBRA Enrollees'!C600),"",'Employees &amp; COBRA Enrollees'!C600)</f>
        <v/>
      </c>
      <c r="K14" s="196" t="str">
        <f>IF(ISBLANK('Employees &amp; COBRA Enrollees'!C600),"",'Employees &amp; COBRA Enrollees'!AC600)</f>
        <v/>
      </c>
      <c r="L14" s="196" t="str">
        <f>IF(ISBLANK('Employees &amp; COBRA Enrollees'!Z600),"",'Employees &amp; COBRA Enrollees'!Z600)</f>
        <v/>
      </c>
      <c r="M14" s="202" t="str">
        <f>IF(ISBLANK('Employees &amp; COBRA Enrollees'!AM600),"",'Employees &amp; COBRA Enrollees'!AM600)</f>
        <v/>
      </c>
      <c r="N14" s="202" t="str">
        <f>IF(ISBLANK('Employees &amp; COBRA Enrollees'!AN600),"",'Employees &amp; COBRA Enrollees'!AN600)</f>
        <v/>
      </c>
      <c r="O14" s="202" t="str">
        <f>IF(ISBLANK('Employees &amp; COBRA Enrollees'!AO600),"",'Employees &amp; COBRA Enrollees'!AO600)</f>
        <v/>
      </c>
      <c r="P14" s="202" t="str">
        <f>IF(ISBLANK('Employees &amp; COBRA Enrollees'!AP600),"",'Employees &amp; COBRA Enrollees'!AP600)</f>
        <v/>
      </c>
    </row>
    <row r="15" spans="1:16" ht="15.9" customHeight="1" thickBot="1" x14ac:dyDescent="0.3">
      <c r="A15" s="38"/>
      <c r="B15" s="193" t="str">
        <f>IF(ISBLANK('Employees &amp; COBRA Enrollees'!BR601),"",'Employees &amp; COBRA Enrollees'!BR601)</f>
        <v>Yes</v>
      </c>
      <c r="C15" s="194" t="str">
        <f>IF(ISBLANK('Employees &amp; COBRA Enrollees'!P601),"",'Employees &amp; COBRA Enrollees'!P601)</f>
        <v/>
      </c>
      <c r="D15" s="195" t="str">
        <f>IF(ISBLANK('Employees &amp; COBRA Enrollees'!Q601),"",'Employees &amp; COBRA Enrollees'!Q601)</f>
        <v/>
      </c>
      <c r="E15" s="196" t="str">
        <f>IF(ISBLANK('Employees &amp; COBRA Enrollees'!Y601),"",'Employees &amp; COBRA Enrollees'!Y601)</f>
        <v/>
      </c>
      <c r="F15" s="197" t="str">
        <f>'Employees &amp; COBRA Enrollees'!V601&amp;" "&amp;'Employees &amp; COBRA Enrollees'!U601</f>
        <v xml:space="preserve"> </v>
      </c>
      <c r="G15" s="198" t="str">
        <f>IF(ISBLANK('Employees &amp; COBRA Enrollees'!AQ601),"",'Employees &amp; COBRA Enrollees'!AQ601)</f>
        <v/>
      </c>
      <c r="H15" s="199" t="str">
        <f>IF(ISBLANK('Employees &amp; COBRA Enrollees'!Y601),"",DATEDIF(E15,C15,"y"))</f>
        <v/>
      </c>
      <c r="I15" s="200" t="str">
        <f>IF(ISBLANK('Employees &amp; COBRA Enrollees'!S601),"",'Employees &amp; COBRA Enrollees'!S601)</f>
        <v/>
      </c>
      <c r="J15" s="201" t="str">
        <f>IF(ISBLANK('Employees &amp; COBRA Enrollees'!C601),"",'Employees &amp; COBRA Enrollees'!C601)</f>
        <v/>
      </c>
      <c r="K15" s="196" t="str">
        <f>IF(ISBLANK('Employees &amp; COBRA Enrollees'!C601),"",'Employees &amp; COBRA Enrollees'!AC601)</f>
        <v/>
      </c>
      <c r="L15" s="196" t="str">
        <f>IF(ISBLANK('Employees &amp; COBRA Enrollees'!Z601),"",'Employees &amp; COBRA Enrollees'!Z601)</f>
        <v/>
      </c>
      <c r="M15" s="202" t="str">
        <f>IF(ISBLANK('Employees &amp; COBRA Enrollees'!AM601),"",'Employees &amp; COBRA Enrollees'!AM601)</f>
        <v/>
      </c>
      <c r="N15" s="202" t="str">
        <f>IF(ISBLANK('Employees &amp; COBRA Enrollees'!AN601),"",'Employees &amp; COBRA Enrollees'!AN601)</f>
        <v/>
      </c>
      <c r="O15" s="202" t="str">
        <f>IF(ISBLANK('Employees &amp; COBRA Enrollees'!AO601),"",'Employees &amp; COBRA Enrollees'!AO601)</f>
        <v/>
      </c>
      <c r="P15" s="202" t="str">
        <f>IF(ISBLANK('Employees &amp; COBRA Enrollees'!AP601),"",'Employees &amp; COBRA Enrollees'!AP601)</f>
        <v/>
      </c>
    </row>
    <row r="16" spans="1:16" ht="15.9" customHeight="1" thickBot="1" x14ac:dyDescent="0.3">
      <c r="A16" s="38"/>
      <c r="B16" s="193" t="str">
        <f>IF(ISBLANK('Employees &amp; COBRA Enrollees'!BR602),"",'Employees &amp; COBRA Enrollees'!BR602)</f>
        <v>Yes</v>
      </c>
      <c r="C16" s="194" t="str">
        <f>IF(ISBLANK('Employees &amp; COBRA Enrollees'!P602),"",'Employees &amp; COBRA Enrollees'!P602)</f>
        <v/>
      </c>
      <c r="D16" s="195" t="str">
        <f>IF(ISBLANK('Employees &amp; COBRA Enrollees'!Q602),"",'Employees &amp; COBRA Enrollees'!Q602)</f>
        <v/>
      </c>
      <c r="E16" s="196" t="str">
        <f>IF(ISBLANK('Employees &amp; COBRA Enrollees'!Y602),"",'Employees &amp; COBRA Enrollees'!Y602)</f>
        <v/>
      </c>
      <c r="F16" s="197" t="str">
        <f>'Employees &amp; COBRA Enrollees'!V602&amp;" "&amp;'Employees &amp; COBRA Enrollees'!U602</f>
        <v xml:space="preserve"> </v>
      </c>
      <c r="G16" s="198" t="str">
        <f>IF(ISBLANK('Employees &amp; COBRA Enrollees'!AQ602),"",'Employees &amp; COBRA Enrollees'!AQ602)</f>
        <v/>
      </c>
      <c r="H16" s="199" t="str">
        <f>IF(ISBLANK('Employees &amp; COBRA Enrollees'!Y602),"",DATEDIF(E16,C16,"y"))</f>
        <v/>
      </c>
      <c r="I16" s="200" t="str">
        <f>IF(ISBLANK('Employees &amp; COBRA Enrollees'!S602),"",'Employees &amp; COBRA Enrollees'!S602)</f>
        <v/>
      </c>
      <c r="J16" s="201" t="str">
        <f>IF(ISBLANK('Employees &amp; COBRA Enrollees'!C602),"",'Employees &amp; COBRA Enrollees'!C602)</f>
        <v/>
      </c>
      <c r="K16" s="196" t="str">
        <f>IF(ISBLANK('Employees &amp; COBRA Enrollees'!C602),"",'Employees &amp; COBRA Enrollees'!AC602)</f>
        <v/>
      </c>
      <c r="L16" s="196" t="str">
        <f>IF(ISBLANK('Employees &amp; COBRA Enrollees'!Z602),"",'Employees &amp; COBRA Enrollees'!Z602)</f>
        <v/>
      </c>
      <c r="M16" s="202" t="str">
        <f>IF(ISBLANK('Employees &amp; COBRA Enrollees'!AM602),"",'Employees &amp; COBRA Enrollees'!AM602)</f>
        <v/>
      </c>
      <c r="N16" s="202" t="str">
        <f>IF(ISBLANK('Employees &amp; COBRA Enrollees'!AN602),"",'Employees &amp; COBRA Enrollees'!AN602)</f>
        <v/>
      </c>
      <c r="O16" s="202" t="str">
        <f>IF(ISBLANK('Employees &amp; COBRA Enrollees'!AO602),"",'Employees &amp; COBRA Enrollees'!AO602)</f>
        <v/>
      </c>
      <c r="P16" s="202" t="str">
        <f>IF(ISBLANK('Employees &amp; COBRA Enrollees'!AP602),"",'Employees &amp; COBRA Enrollees'!AP602)</f>
        <v/>
      </c>
    </row>
    <row r="17" spans="1:16" ht="15.9" customHeight="1" thickBot="1" x14ac:dyDescent="0.3">
      <c r="A17" s="38"/>
      <c r="B17" s="193" t="str">
        <f>IF(ISBLANK('Employees &amp; COBRA Enrollees'!BR603),"",'Employees &amp; COBRA Enrollees'!BR603)</f>
        <v>Yes</v>
      </c>
      <c r="C17" s="194" t="str">
        <f>IF(ISBLANK('Employees &amp; COBRA Enrollees'!P603),"",'Employees &amp; COBRA Enrollees'!P603)</f>
        <v/>
      </c>
      <c r="D17" s="195" t="str">
        <f>IF(ISBLANK('Employees &amp; COBRA Enrollees'!Q603),"",'Employees &amp; COBRA Enrollees'!Q603)</f>
        <v/>
      </c>
      <c r="E17" s="196" t="str">
        <f>IF(ISBLANK('Employees &amp; COBRA Enrollees'!Y603),"",'Employees &amp; COBRA Enrollees'!Y603)</f>
        <v/>
      </c>
      <c r="F17" s="197" t="str">
        <f>'Employees &amp; COBRA Enrollees'!V603&amp;" "&amp;'Employees &amp; COBRA Enrollees'!U603</f>
        <v xml:space="preserve"> </v>
      </c>
      <c r="G17" s="198" t="str">
        <f>IF(ISBLANK('Employees &amp; COBRA Enrollees'!AQ603),"",'Employees &amp; COBRA Enrollees'!AQ603)</f>
        <v/>
      </c>
      <c r="H17" s="199" t="str">
        <f>IF(ISBLANK('Employees &amp; COBRA Enrollees'!Y603),"",DATEDIF(E17,C17,"y"))</f>
        <v/>
      </c>
      <c r="I17" s="200" t="str">
        <f>IF(ISBLANK('Employees &amp; COBRA Enrollees'!S603),"",'Employees &amp; COBRA Enrollees'!S603)</f>
        <v/>
      </c>
      <c r="J17" s="201" t="str">
        <f>IF(ISBLANK('Employees &amp; COBRA Enrollees'!C603),"",'Employees &amp; COBRA Enrollees'!C603)</f>
        <v/>
      </c>
      <c r="K17" s="196" t="str">
        <f>IF(ISBLANK('Employees &amp; COBRA Enrollees'!C603),"",'Employees &amp; COBRA Enrollees'!AC603)</f>
        <v/>
      </c>
      <c r="L17" s="196" t="str">
        <f>IF(ISBLANK('Employees &amp; COBRA Enrollees'!Z603),"",'Employees &amp; COBRA Enrollees'!Z603)</f>
        <v/>
      </c>
      <c r="M17" s="202" t="str">
        <f>IF(ISBLANK('Employees &amp; COBRA Enrollees'!AM603),"",'Employees &amp; COBRA Enrollees'!AM603)</f>
        <v/>
      </c>
      <c r="N17" s="202" t="str">
        <f>IF(ISBLANK('Employees &amp; COBRA Enrollees'!AN603),"",'Employees &amp; COBRA Enrollees'!AN603)</f>
        <v/>
      </c>
      <c r="O17" s="202" t="str">
        <f>IF(ISBLANK('Employees &amp; COBRA Enrollees'!AO603),"",'Employees &amp; COBRA Enrollees'!AO603)</f>
        <v/>
      </c>
      <c r="P17" s="202" t="str">
        <f>IF(ISBLANK('Employees &amp; COBRA Enrollees'!AP603),"",'Employees &amp; COBRA Enrollees'!AP603)</f>
        <v/>
      </c>
    </row>
    <row r="18" spans="1:16" ht="15.9" customHeight="1" thickBot="1" x14ac:dyDescent="0.3">
      <c r="A18" s="38"/>
      <c r="B18" s="193" t="str">
        <f>IF(ISBLANK('Employees &amp; COBRA Enrollees'!BR604),"",'Employees &amp; COBRA Enrollees'!BR604)</f>
        <v>Yes</v>
      </c>
      <c r="C18" s="194" t="str">
        <f>IF(ISBLANK('Employees &amp; COBRA Enrollees'!P604),"",'Employees &amp; COBRA Enrollees'!P604)</f>
        <v/>
      </c>
      <c r="D18" s="195" t="str">
        <f>IF(ISBLANK('Employees &amp; COBRA Enrollees'!Q604),"",'Employees &amp; COBRA Enrollees'!Q604)</f>
        <v/>
      </c>
      <c r="E18" s="196" t="str">
        <f>IF(ISBLANK('Employees &amp; COBRA Enrollees'!Y604),"",'Employees &amp; COBRA Enrollees'!Y604)</f>
        <v/>
      </c>
      <c r="F18" s="197" t="str">
        <f>'Employees &amp; COBRA Enrollees'!V604&amp;" "&amp;'Employees &amp; COBRA Enrollees'!U604</f>
        <v xml:space="preserve"> </v>
      </c>
      <c r="G18" s="198" t="str">
        <f>IF(ISBLANK('Employees &amp; COBRA Enrollees'!AQ604),"",'Employees &amp; COBRA Enrollees'!AQ604)</f>
        <v/>
      </c>
      <c r="H18" s="199" t="str">
        <f>IF(ISBLANK('Employees &amp; COBRA Enrollees'!Y604),"",DATEDIF(E18,C18,"y"))</f>
        <v/>
      </c>
      <c r="I18" s="200" t="str">
        <f>IF(ISBLANK('Employees &amp; COBRA Enrollees'!S604),"",'Employees &amp; COBRA Enrollees'!S604)</f>
        <v/>
      </c>
      <c r="J18" s="201" t="str">
        <f>IF(ISBLANK('Employees &amp; COBRA Enrollees'!C604),"",'Employees &amp; COBRA Enrollees'!C604)</f>
        <v/>
      </c>
      <c r="K18" s="196" t="str">
        <f>IF(ISBLANK('Employees &amp; COBRA Enrollees'!C604),"",'Employees &amp; COBRA Enrollees'!AC604)</f>
        <v/>
      </c>
      <c r="L18" s="196" t="str">
        <f>IF(ISBLANK('Employees &amp; COBRA Enrollees'!Z604),"",'Employees &amp; COBRA Enrollees'!Z604)</f>
        <v/>
      </c>
      <c r="M18" s="202" t="str">
        <f>IF(ISBLANK('Employees &amp; COBRA Enrollees'!AM604),"",'Employees &amp; COBRA Enrollees'!AM604)</f>
        <v/>
      </c>
      <c r="N18" s="202" t="str">
        <f>IF(ISBLANK('Employees &amp; COBRA Enrollees'!AN604),"",'Employees &amp; COBRA Enrollees'!AN604)</f>
        <v/>
      </c>
      <c r="O18" s="202" t="str">
        <f>IF(ISBLANK('Employees &amp; COBRA Enrollees'!AO604),"",'Employees &amp; COBRA Enrollees'!AO604)</f>
        <v/>
      </c>
      <c r="P18" s="202" t="str">
        <f>IF(ISBLANK('Employees &amp; COBRA Enrollees'!AP604),"",'Employees &amp; COBRA Enrollees'!AP604)</f>
        <v/>
      </c>
    </row>
    <row r="19" spans="1:16" ht="15.9" customHeight="1" thickBot="1" x14ac:dyDescent="0.3">
      <c r="A19" s="38"/>
      <c r="B19" s="193" t="str">
        <f>IF(ISBLANK('Employees &amp; COBRA Enrollees'!BR605),"",'Employees &amp; COBRA Enrollees'!BR605)</f>
        <v>Yes</v>
      </c>
      <c r="C19" s="194" t="str">
        <f>IF(ISBLANK('Employees &amp; COBRA Enrollees'!P605),"",'Employees &amp; COBRA Enrollees'!P605)</f>
        <v/>
      </c>
      <c r="D19" s="195" t="str">
        <f>IF(ISBLANK('Employees &amp; COBRA Enrollees'!Q605),"",'Employees &amp; COBRA Enrollees'!Q605)</f>
        <v/>
      </c>
      <c r="E19" s="196" t="str">
        <f>IF(ISBLANK('Employees &amp; COBRA Enrollees'!Y605),"",'Employees &amp; COBRA Enrollees'!Y605)</f>
        <v/>
      </c>
      <c r="F19" s="197" t="str">
        <f>'Employees &amp; COBRA Enrollees'!V605&amp;" "&amp;'Employees &amp; COBRA Enrollees'!U605</f>
        <v xml:space="preserve"> </v>
      </c>
      <c r="G19" s="198" t="str">
        <f>IF(ISBLANK('Employees &amp; COBRA Enrollees'!AQ605),"",'Employees &amp; COBRA Enrollees'!AQ605)</f>
        <v/>
      </c>
      <c r="H19" s="199" t="str">
        <f>IF(ISBLANK('Employees &amp; COBRA Enrollees'!Y605),"",DATEDIF(E19,C19,"y"))</f>
        <v/>
      </c>
      <c r="I19" s="200" t="str">
        <f>IF(ISBLANK('Employees &amp; COBRA Enrollees'!S605),"",'Employees &amp; COBRA Enrollees'!S605)</f>
        <v/>
      </c>
      <c r="J19" s="201" t="str">
        <f>IF(ISBLANK('Employees &amp; COBRA Enrollees'!C605),"",'Employees &amp; COBRA Enrollees'!C605)</f>
        <v/>
      </c>
      <c r="K19" s="196" t="str">
        <f>IF(ISBLANK('Employees &amp; COBRA Enrollees'!C605),"",'Employees &amp; COBRA Enrollees'!AC605)</f>
        <v/>
      </c>
      <c r="L19" s="196" t="str">
        <f>IF(ISBLANK('Employees &amp; COBRA Enrollees'!Z605),"",'Employees &amp; COBRA Enrollees'!Z605)</f>
        <v/>
      </c>
      <c r="M19" s="202" t="str">
        <f>IF(ISBLANK('Employees &amp; COBRA Enrollees'!AM605),"",'Employees &amp; COBRA Enrollees'!AM605)</f>
        <v/>
      </c>
      <c r="N19" s="202" t="str">
        <f>IF(ISBLANK('Employees &amp; COBRA Enrollees'!AN605),"",'Employees &amp; COBRA Enrollees'!AN605)</f>
        <v/>
      </c>
      <c r="O19" s="202" t="str">
        <f>IF(ISBLANK('Employees &amp; COBRA Enrollees'!AO605),"",'Employees &amp; COBRA Enrollees'!AO605)</f>
        <v/>
      </c>
      <c r="P19" s="202" t="str">
        <f>IF(ISBLANK('Employees &amp; COBRA Enrollees'!AP605),"",'Employees &amp; COBRA Enrollees'!AP605)</f>
        <v/>
      </c>
    </row>
    <row r="20" spans="1:16" ht="15.9" customHeight="1" thickBot="1" x14ac:dyDescent="0.3">
      <c r="A20" s="38"/>
      <c r="B20" s="193" t="str">
        <f>IF(ISBLANK('Employees &amp; COBRA Enrollees'!BR606),"",'Employees &amp; COBRA Enrollees'!BR606)</f>
        <v>Yes</v>
      </c>
      <c r="C20" s="194" t="str">
        <f>IF(ISBLANK('Employees &amp; COBRA Enrollees'!P606),"",'Employees &amp; COBRA Enrollees'!P606)</f>
        <v/>
      </c>
      <c r="D20" s="195" t="str">
        <f>IF(ISBLANK('Employees &amp; COBRA Enrollees'!Q606),"",'Employees &amp; COBRA Enrollees'!Q606)</f>
        <v/>
      </c>
      <c r="E20" s="196" t="str">
        <f>IF(ISBLANK('Employees &amp; COBRA Enrollees'!Y606),"",'Employees &amp; COBRA Enrollees'!Y606)</f>
        <v/>
      </c>
      <c r="F20" s="197" t="str">
        <f>'Employees &amp; COBRA Enrollees'!V606&amp;" "&amp;'Employees &amp; COBRA Enrollees'!U606</f>
        <v xml:space="preserve"> </v>
      </c>
      <c r="G20" s="198" t="str">
        <f>IF(ISBLANK('Employees &amp; COBRA Enrollees'!AQ606),"",'Employees &amp; COBRA Enrollees'!AQ606)</f>
        <v/>
      </c>
      <c r="H20" s="199" t="str">
        <f>IF(ISBLANK('Employees &amp; COBRA Enrollees'!Y606),"",DATEDIF(E20,C20,"y"))</f>
        <v/>
      </c>
      <c r="I20" s="200" t="str">
        <f>IF(ISBLANK('Employees &amp; COBRA Enrollees'!S606),"",'Employees &amp; COBRA Enrollees'!S606)</f>
        <v/>
      </c>
      <c r="J20" s="201" t="str">
        <f>IF(ISBLANK('Employees &amp; COBRA Enrollees'!C606),"",'Employees &amp; COBRA Enrollees'!C606)</f>
        <v/>
      </c>
      <c r="K20" s="196" t="str">
        <f>IF(ISBLANK('Employees &amp; COBRA Enrollees'!C606),"",'Employees &amp; COBRA Enrollees'!AC606)</f>
        <v/>
      </c>
      <c r="L20" s="196" t="str">
        <f>IF(ISBLANK('Employees &amp; COBRA Enrollees'!Z606),"",'Employees &amp; COBRA Enrollees'!Z606)</f>
        <v/>
      </c>
      <c r="M20" s="202" t="str">
        <f>IF(ISBLANK('Employees &amp; COBRA Enrollees'!AM606),"",'Employees &amp; COBRA Enrollees'!AM606)</f>
        <v/>
      </c>
      <c r="N20" s="202" t="str">
        <f>IF(ISBLANK('Employees &amp; COBRA Enrollees'!AN606),"",'Employees &amp; COBRA Enrollees'!AN606)</f>
        <v/>
      </c>
      <c r="O20" s="202" t="str">
        <f>IF(ISBLANK('Employees &amp; COBRA Enrollees'!AO606),"",'Employees &amp; COBRA Enrollees'!AO606)</f>
        <v/>
      </c>
      <c r="P20" s="202" t="str">
        <f>IF(ISBLANK('Employees &amp; COBRA Enrollees'!AP606),"",'Employees &amp; COBRA Enrollees'!AP606)</f>
        <v/>
      </c>
    </row>
    <row r="21" spans="1:16" ht="15.9" customHeight="1" thickBot="1" x14ac:dyDescent="0.3">
      <c r="A21" s="38"/>
      <c r="B21" s="193" t="str">
        <f>IF(ISBLANK('Employees &amp; COBRA Enrollees'!BR607),"",'Employees &amp; COBRA Enrollees'!BR607)</f>
        <v>Yes</v>
      </c>
      <c r="C21" s="194" t="str">
        <f>IF(ISBLANK('Employees &amp; COBRA Enrollees'!P607),"",'Employees &amp; COBRA Enrollees'!P607)</f>
        <v/>
      </c>
      <c r="D21" s="195" t="str">
        <f>IF(ISBLANK('Employees &amp; COBRA Enrollees'!Q607),"",'Employees &amp; COBRA Enrollees'!Q607)</f>
        <v/>
      </c>
      <c r="E21" s="196" t="str">
        <f>IF(ISBLANK('Employees &amp; COBRA Enrollees'!Y607),"",'Employees &amp; COBRA Enrollees'!Y607)</f>
        <v/>
      </c>
      <c r="F21" s="197" t="str">
        <f>'Employees &amp; COBRA Enrollees'!V607&amp;" "&amp;'Employees &amp; COBRA Enrollees'!U607</f>
        <v xml:space="preserve"> </v>
      </c>
      <c r="G21" s="198" t="str">
        <f>IF(ISBLANK('Employees &amp; COBRA Enrollees'!AQ607),"",'Employees &amp; COBRA Enrollees'!AQ607)</f>
        <v/>
      </c>
      <c r="H21" s="199" t="str">
        <f>IF(ISBLANK('Employees &amp; COBRA Enrollees'!Y607),"",DATEDIF(E21,C21,"y"))</f>
        <v/>
      </c>
      <c r="I21" s="200" t="str">
        <f>IF(ISBLANK('Employees &amp; COBRA Enrollees'!S607),"",'Employees &amp; COBRA Enrollees'!S607)</f>
        <v/>
      </c>
      <c r="J21" s="201" t="str">
        <f>IF(ISBLANK('Employees &amp; COBRA Enrollees'!C607),"",'Employees &amp; COBRA Enrollees'!C607)</f>
        <v/>
      </c>
      <c r="K21" s="196" t="str">
        <f>IF(ISBLANK('Employees &amp; COBRA Enrollees'!C607),"",'Employees &amp; COBRA Enrollees'!AC607)</f>
        <v/>
      </c>
      <c r="L21" s="196" t="str">
        <f>IF(ISBLANK('Employees &amp; COBRA Enrollees'!Z607),"",'Employees &amp; COBRA Enrollees'!Z607)</f>
        <v/>
      </c>
      <c r="M21" s="202" t="str">
        <f>IF(ISBLANK('Employees &amp; COBRA Enrollees'!AM607),"",'Employees &amp; COBRA Enrollees'!AM607)</f>
        <v/>
      </c>
      <c r="N21" s="202" t="str">
        <f>IF(ISBLANK('Employees &amp; COBRA Enrollees'!AN607),"",'Employees &amp; COBRA Enrollees'!AN607)</f>
        <v/>
      </c>
      <c r="O21" s="202" t="str">
        <f>IF(ISBLANK('Employees &amp; COBRA Enrollees'!AO607),"",'Employees &amp; COBRA Enrollees'!AO607)</f>
        <v/>
      </c>
      <c r="P21" s="202" t="str">
        <f>IF(ISBLANK('Employees &amp; COBRA Enrollees'!AP607),"",'Employees &amp; COBRA Enrollees'!AP607)</f>
        <v/>
      </c>
    </row>
    <row r="22" spans="1:16" ht="15.9" customHeight="1" thickBot="1" x14ac:dyDescent="0.3">
      <c r="A22" s="38"/>
      <c r="B22" s="193" t="str">
        <f>IF(ISBLANK('Employees &amp; COBRA Enrollees'!BR608),"",'Employees &amp; COBRA Enrollees'!BR608)</f>
        <v>Yes</v>
      </c>
      <c r="C22" s="194" t="str">
        <f>IF(ISBLANK('Employees &amp; COBRA Enrollees'!P608),"",'Employees &amp; COBRA Enrollees'!P608)</f>
        <v/>
      </c>
      <c r="D22" s="195" t="str">
        <f>IF(ISBLANK('Employees &amp; COBRA Enrollees'!Q608),"",'Employees &amp; COBRA Enrollees'!Q608)</f>
        <v/>
      </c>
      <c r="E22" s="196" t="str">
        <f>IF(ISBLANK('Employees &amp; COBRA Enrollees'!Y608),"",'Employees &amp; COBRA Enrollees'!Y608)</f>
        <v/>
      </c>
      <c r="F22" s="197" t="str">
        <f>'Employees &amp; COBRA Enrollees'!V608&amp;" "&amp;'Employees &amp; COBRA Enrollees'!U608</f>
        <v xml:space="preserve"> </v>
      </c>
      <c r="G22" s="198" t="str">
        <f>IF(ISBLANK('Employees &amp; COBRA Enrollees'!AQ608),"",'Employees &amp; COBRA Enrollees'!AQ608)</f>
        <v/>
      </c>
      <c r="H22" s="199" t="str">
        <f>IF(ISBLANK('Employees &amp; COBRA Enrollees'!Y608),"",DATEDIF(E22,C22,"y"))</f>
        <v/>
      </c>
      <c r="I22" s="200" t="str">
        <f>IF(ISBLANK('Employees &amp; COBRA Enrollees'!S608),"",'Employees &amp; COBRA Enrollees'!S608)</f>
        <v/>
      </c>
      <c r="J22" s="201" t="str">
        <f>IF(ISBLANK('Employees &amp; COBRA Enrollees'!C608),"",'Employees &amp; COBRA Enrollees'!C608)</f>
        <v/>
      </c>
      <c r="K22" s="196" t="str">
        <f>IF(ISBLANK('Employees &amp; COBRA Enrollees'!C608),"",'Employees &amp; COBRA Enrollees'!AC608)</f>
        <v/>
      </c>
      <c r="L22" s="196" t="str">
        <f>IF(ISBLANK('Employees &amp; COBRA Enrollees'!Z608),"",'Employees &amp; COBRA Enrollees'!Z608)</f>
        <v/>
      </c>
      <c r="M22" s="202" t="str">
        <f>IF(ISBLANK('Employees &amp; COBRA Enrollees'!AM608),"",'Employees &amp; COBRA Enrollees'!AM608)</f>
        <v/>
      </c>
      <c r="N22" s="202" t="str">
        <f>IF(ISBLANK('Employees &amp; COBRA Enrollees'!AN608),"",'Employees &amp; COBRA Enrollees'!AN608)</f>
        <v/>
      </c>
      <c r="O22" s="202" t="str">
        <f>IF(ISBLANK('Employees &amp; COBRA Enrollees'!AO608),"",'Employees &amp; COBRA Enrollees'!AO608)</f>
        <v/>
      </c>
      <c r="P22" s="202" t="str">
        <f>IF(ISBLANK('Employees &amp; COBRA Enrollees'!AP608),"",'Employees &amp; COBRA Enrollees'!AP608)</f>
        <v/>
      </c>
    </row>
    <row r="23" spans="1:16" ht="15.9" customHeight="1" thickBot="1" x14ac:dyDescent="0.3">
      <c r="A23" s="38"/>
      <c r="B23" s="193" t="str">
        <f>IF(ISBLANK('Employees &amp; COBRA Enrollees'!BR609),"",'Employees &amp; COBRA Enrollees'!BR609)</f>
        <v>Yes</v>
      </c>
      <c r="C23" s="194" t="str">
        <f>IF(ISBLANK('Employees &amp; COBRA Enrollees'!P609),"",'Employees &amp; COBRA Enrollees'!P609)</f>
        <v/>
      </c>
      <c r="D23" s="195" t="str">
        <f>IF(ISBLANK('Employees &amp; COBRA Enrollees'!Q609),"",'Employees &amp; COBRA Enrollees'!Q609)</f>
        <v/>
      </c>
      <c r="E23" s="196" t="str">
        <f>IF(ISBLANK('Employees &amp; COBRA Enrollees'!Y609),"",'Employees &amp; COBRA Enrollees'!Y609)</f>
        <v/>
      </c>
      <c r="F23" s="197" t="str">
        <f>'Employees &amp; COBRA Enrollees'!V609&amp;" "&amp;'Employees &amp; COBRA Enrollees'!U609</f>
        <v xml:space="preserve"> </v>
      </c>
      <c r="G23" s="198" t="str">
        <f>IF(ISBLANK('Employees &amp; COBRA Enrollees'!AQ609),"",'Employees &amp; COBRA Enrollees'!AQ609)</f>
        <v/>
      </c>
      <c r="H23" s="199" t="str">
        <f>IF(ISBLANK('Employees &amp; COBRA Enrollees'!Y609),"",DATEDIF(E23,C23,"y"))</f>
        <v/>
      </c>
      <c r="I23" s="200" t="str">
        <f>IF(ISBLANK('Employees &amp; COBRA Enrollees'!S609),"",'Employees &amp; COBRA Enrollees'!S609)</f>
        <v/>
      </c>
      <c r="J23" s="201" t="str">
        <f>IF(ISBLANK('Employees &amp; COBRA Enrollees'!C609),"",'Employees &amp; COBRA Enrollees'!C609)</f>
        <v/>
      </c>
      <c r="K23" s="196" t="str">
        <f>IF(ISBLANK('Employees &amp; COBRA Enrollees'!C609),"",'Employees &amp; COBRA Enrollees'!AC609)</f>
        <v/>
      </c>
      <c r="L23" s="196" t="str">
        <f>IF(ISBLANK('Employees &amp; COBRA Enrollees'!Z609),"",'Employees &amp; COBRA Enrollees'!Z609)</f>
        <v/>
      </c>
      <c r="M23" s="202" t="str">
        <f>IF(ISBLANK('Employees &amp; COBRA Enrollees'!AM609),"",'Employees &amp; COBRA Enrollees'!AM609)</f>
        <v/>
      </c>
      <c r="N23" s="202" t="str">
        <f>IF(ISBLANK('Employees &amp; COBRA Enrollees'!AN609),"",'Employees &amp; COBRA Enrollees'!AN609)</f>
        <v/>
      </c>
      <c r="O23" s="202" t="str">
        <f>IF(ISBLANK('Employees &amp; COBRA Enrollees'!AO609),"",'Employees &amp; COBRA Enrollees'!AO609)</f>
        <v/>
      </c>
      <c r="P23" s="202" t="str">
        <f>IF(ISBLANK('Employees &amp; COBRA Enrollees'!AP609),"",'Employees &amp; COBRA Enrollees'!AP609)</f>
        <v/>
      </c>
    </row>
    <row r="24" spans="1:16" ht="15.9" customHeight="1" thickBot="1" x14ac:dyDescent="0.3">
      <c r="A24" s="38"/>
      <c r="B24" s="193" t="str">
        <f>IF(ISBLANK('Employees &amp; COBRA Enrollees'!BR610),"",'Employees &amp; COBRA Enrollees'!BR610)</f>
        <v>Yes</v>
      </c>
      <c r="C24" s="194" t="str">
        <f>IF(ISBLANK('Employees &amp; COBRA Enrollees'!P610),"",'Employees &amp; COBRA Enrollees'!P610)</f>
        <v/>
      </c>
      <c r="D24" s="195" t="str">
        <f>IF(ISBLANK('Employees &amp; COBRA Enrollees'!Q610),"",'Employees &amp; COBRA Enrollees'!Q610)</f>
        <v/>
      </c>
      <c r="E24" s="196" t="str">
        <f>IF(ISBLANK('Employees &amp; COBRA Enrollees'!Y610),"",'Employees &amp; COBRA Enrollees'!Y610)</f>
        <v/>
      </c>
      <c r="F24" s="197" t="str">
        <f>'Employees &amp; COBRA Enrollees'!V610&amp;" "&amp;'Employees &amp; COBRA Enrollees'!U610</f>
        <v xml:space="preserve"> </v>
      </c>
      <c r="G24" s="198" t="str">
        <f>IF(ISBLANK('Employees &amp; COBRA Enrollees'!AQ610),"",'Employees &amp; COBRA Enrollees'!AQ610)</f>
        <v/>
      </c>
      <c r="H24" s="199" t="str">
        <f>IF(ISBLANK('Employees &amp; COBRA Enrollees'!Y610),"",DATEDIF(E24,C24,"y"))</f>
        <v/>
      </c>
      <c r="I24" s="200" t="str">
        <f>IF(ISBLANK('Employees &amp; COBRA Enrollees'!S610),"",'Employees &amp; COBRA Enrollees'!S610)</f>
        <v/>
      </c>
      <c r="J24" s="201" t="str">
        <f>IF(ISBLANK('Employees &amp; COBRA Enrollees'!C610),"",'Employees &amp; COBRA Enrollees'!C610)</f>
        <v/>
      </c>
      <c r="K24" s="196" t="str">
        <f>IF(ISBLANK('Employees &amp; COBRA Enrollees'!C610),"",'Employees &amp; COBRA Enrollees'!AC610)</f>
        <v/>
      </c>
      <c r="L24" s="196" t="str">
        <f>IF(ISBLANK('Employees &amp; COBRA Enrollees'!Z610),"",'Employees &amp; COBRA Enrollees'!Z610)</f>
        <v/>
      </c>
      <c r="M24" s="202" t="str">
        <f>IF(ISBLANK('Employees &amp; COBRA Enrollees'!AM610),"",'Employees &amp; COBRA Enrollees'!AM610)</f>
        <v/>
      </c>
      <c r="N24" s="202" t="str">
        <f>IF(ISBLANK('Employees &amp; COBRA Enrollees'!AN610),"",'Employees &amp; COBRA Enrollees'!AN610)</f>
        <v/>
      </c>
      <c r="O24" s="202" t="str">
        <f>IF(ISBLANK('Employees &amp; COBRA Enrollees'!AO610),"",'Employees &amp; COBRA Enrollees'!AO610)</f>
        <v/>
      </c>
      <c r="P24" s="202" t="str">
        <f>IF(ISBLANK('Employees &amp; COBRA Enrollees'!AP610),"",'Employees &amp; COBRA Enrollees'!AP610)</f>
        <v/>
      </c>
    </row>
    <row r="25" spans="1:16" ht="15.9" customHeight="1" thickBot="1" x14ac:dyDescent="0.3">
      <c r="A25" s="38"/>
      <c r="B25" s="193" t="str">
        <f>IF(ISBLANK('Employees &amp; COBRA Enrollees'!BR611),"",'Employees &amp; COBRA Enrollees'!BR611)</f>
        <v>Yes</v>
      </c>
      <c r="C25" s="194" t="str">
        <f>IF(ISBLANK('Employees &amp; COBRA Enrollees'!P611),"",'Employees &amp; COBRA Enrollees'!P611)</f>
        <v/>
      </c>
      <c r="D25" s="195" t="str">
        <f>IF(ISBLANK('Employees &amp; COBRA Enrollees'!Q611),"",'Employees &amp; COBRA Enrollees'!Q611)</f>
        <v/>
      </c>
      <c r="E25" s="196" t="str">
        <f>IF(ISBLANK('Employees &amp; COBRA Enrollees'!Y611),"",'Employees &amp; COBRA Enrollees'!Y611)</f>
        <v/>
      </c>
      <c r="F25" s="197" t="str">
        <f>'Employees &amp; COBRA Enrollees'!V611&amp;" "&amp;'Employees &amp; COBRA Enrollees'!U611</f>
        <v xml:space="preserve"> </v>
      </c>
      <c r="G25" s="198" t="str">
        <f>IF(ISBLANK('Employees &amp; COBRA Enrollees'!AQ611),"",'Employees &amp; COBRA Enrollees'!AQ611)</f>
        <v/>
      </c>
      <c r="H25" s="199" t="str">
        <f>IF(ISBLANK('Employees &amp; COBRA Enrollees'!Y611),"",DATEDIF(E25,C25,"y"))</f>
        <v/>
      </c>
      <c r="I25" s="200" t="str">
        <f>IF(ISBLANK('Employees &amp; COBRA Enrollees'!S611),"",'Employees &amp; COBRA Enrollees'!S611)</f>
        <v/>
      </c>
      <c r="J25" s="201" t="str">
        <f>IF(ISBLANK('Employees &amp; COBRA Enrollees'!C611),"",'Employees &amp; COBRA Enrollees'!C611)</f>
        <v/>
      </c>
      <c r="K25" s="196" t="str">
        <f>IF(ISBLANK('Employees &amp; COBRA Enrollees'!C611),"",'Employees &amp; COBRA Enrollees'!AC611)</f>
        <v/>
      </c>
      <c r="L25" s="196" t="str">
        <f>IF(ISBLANK('Employees &amp; COBRA Enrollees'!Z611),"",'Employees &amp; COBRA Enrollees'!Z611)</f>
        <v/>
      </c>
      <c r="M25" s="202" t="str">
        <f>IF(ISBLANK('Employees &amp; COBRA Enrollees'!AM611),"",'Employees &amp; COBRA Enrollees'!AM611)</f>
        <v/>
      </c>
      <c r="N25" s="202" t="str">
        <f>IF(ISBLANK('Employees &amp; COBRA Enrollees'!AN611),"",'Employees &amp; COBRA Enrollees'!AN611)</f>
        <v/>
      </c>
      <c r="O25" s="202" t="str">
        <f>IF(ISBLANK('Employees &amp; COBRA Enrollees'!AO611),"",'Employees &amp; COBRA Enrollees'!AO611)</f>
        <v/>
      </c>
      <c r="P25" s="202" t="str">
        <f>IF(ISBLANK('Employees &amp; COBRA Enrollees'!AP611),"",'Employees &amp; COBRA Enrollees'!AP611)</f>
        <v/>
      </c>
    </row>
    <row r="26" spans="1:16" ht="15.9" customHeight="1" thickBot="1" x14ac:dyDescent="0.3">
      <c r="A26" s="38"/>
      <c r="B26" s="193" t="str">
        <f>IF(ISBLANK('Employees &amp; COBRA Enrollees'!BR612),"",'Employees &amp; COBRA Enrollees'!BR612)</f>
        <v>Yes</v>
      </c>
      <c r="C26" s="194" t="str">
        <f>IF(ISBLANK('Employees &amp; COBRA Enrollees'!P612),"",'Employees &amp; COBRA Enrollees'!P612)</f>
        <v/>
      </c>
      <c r="D26" s="195" t="str">
        <f>IF(ISBLANK('Employees &amp; COBRA Enrollees'!Q612),"",'Employees &amp; COBRA Enrollees'!Q612)</f>
        <v/>
      </c>
      <c r="E26" s="196" t="str">
        <f>IF(ISBLANK('Employees &amp; COBRA Enrollees'!Y612),"",'Employees &amp; COBRA Enrollees'!Y612)</f>
        <v/>
      </c>
      <c r="F26" s="197" t="str">
        <f>'Employees &amp; COBRA Enrollees'!V612&amp;" "&amp;'Employees &amp; COBRA Enrollees'!U612</f>
        <v xml:space="preserve"> </v>
      </c>
      <c r="G26" s="198" t="str">
        <f>IF(ISBLANK('Employees &amp; COBRA Enrollees'!AQ612),"",'Employees &amp; COBRA Enrollees'!AQ612)</f>
        <v/>
      </c>
      <c r="H26" s="199" t="str">
        <f>IF(ISBLANK('Employees &amp; COBRA Enrollees'!Y612),"",DATEDIF(E26,C26,"y"))</f>
        <v/>
      </c>
      <c r="I26" s="200" t="str">
        <f>IF(ISBLANK('Employees &amp; COBRA Enrollees'!S612),"",'Employees &amp; COBRA Enrollees'!S612)</f>
        <v/>
      </c>
      <c r="J26" s="201" t="str">
        <f>IF(ISBLANK('Employees &amp; COBRA Enrollees'!C612),"",'Employees &amp; COBRA Enrollees'!C612)</f>
        <v/>
      </c>
      <c r="K26" s="196" t="str">
        <f>IF(ISBLANK('Employees &amp; COBRA Enrollees'!C612),"",'Employees &amp; COBRA Enrollees'!AC612)</f>
        <v/>
      </c>
      <c r="L26" s="196" t="str">
        <f>IF(ISBLANK('Employees &amp; COBRA Enrollees'!Z612),"",'Employees &amp; COBRA Enrollees'!Z612)</f>
        <v/>
      </c>
      <c r="M26" s="202" t="str">
        <f>IF(ISBLANK('Employees &amp; COBRA Enrollees'!AM612),"",'Employees &amp; COBRA Enrollees'!AM612)</f>
        <v/>
      </c>
      <c r="N26" s="202" t="str">
        <f>IF(ISBLANK('Employees &amp; COBRA Enrollees'!AN612),"",'Employees &amp; COBRA Enrollees'!AN612)</f>
        <v/>
      </c>
      <c r="O26" s="202" t="str">
        <f>IF(ISBLANK('Employees &amp; COBRA Enrollees'!AO612),"",'Employees &amp; COBRA Enrollees'!AO612)</f>
        <v/>
      </c>
      <c r="P26" s="202" t="str">
        <f>IF(ISBLANK('Employees &amp; COBRA Enrollees'!AP612),"",'Employees &amp; COBRA Enrollees'!AP612)</f>
        <v/>
      </c>
    </row>
    <row r="27" spans="1:16" ht="15.9" customHeight="1" thickBot="1" x14ac:dyDescent="0.3">
      <c r="A27" s="38"/>
      <c r="B27" s="193" t="str">
        <f>IF(ISBLANK('Employees &amp; COBRA Enrollees'!BR613),"",'Employees &amp; COBRA Enrollees'!BR613)</f>
        <v>Yes</v>
      </c>
      <c r="C27" s="194" t="str">
        <f>IF(ISBLANK('Employees &amp; COBRA Enrollees'!P613),"",'Employees &amp; COBRA Enrollees'!P613)</f>
        <v/>
      </c>
      <c r="D27" s="195" t="str">
        <f>IF(ISBLANK('Employees &amp; COBRA Enrollees'!Q613),"",'Employees &amp; COBRA Enrollees'!Q613)</f>
        <v/>
      </c>
      <c r="E27" s="196" t="str">
        <f>IF(ISBLANK('Employees &amp; COBRA Enrollees'!Y613),"",'Employees &amp; COBRA Enrollees'!Y613)</f>
        <v/>
      </c>
      <c r="F27" s="197" t="str">
        <f>'Employees &amp; COBRA Enrollees'!V613&amp;" "&amp;'Employees &amp; COBRA Enrollees'!U613</f>
        <v xml:space="preserve"> </v>
      </c>
      <c r="G27" s="198" t="str">
        <f>IF(ISBLANK('Employees &amp; COBRA Enrollees'!AQ613),"",'Employees &amp; COBRA Enrollees'!AQ613)</f>
        <v/>
      </c>
      <c r="H27" s="199" t="str">
        <f>IF(ISBLANK('Employees &amp; COBRA Enrollees'!Y613),"",DATEDIF(E27,C27,"y"))</f>
        <v/>
      </c>
      <c r="I27" s="200" t="str">
        <f>IF(ISBLANK('Employees &amp; COBRA Enrollees'!S613),"",'Employees &amp; COBRA Enrollees'!S613)</f>
        <v/>
      </c>
      <c r="J27" s="201" t="str">
        <f>IF(ISBLANK('Employees &amp; COBRA Enrollees'!C613),"",'Employees &amp; COBRA Enrollees'!C613)</f>
        <v/>
      </c>
      <c r="K27" s="196" t="str">
        <f>IF(ISBLANK('Employees &amp; COBRA Enrollees'!C613),"",'Employees &amp; COBRA Enrollees'!AC613)</f>
        <v/>
      </c>
      <c r="L27" s="196" t="str">
        <f>IF(ISBLANK('Employees &amp; COBRA Enrollees'!Z613),"",'Employees &amp; COBRA Enrollees'!Z613)</f>
        <v/>
      </c>
      <c r="M27" s="202" t="str">
        <f>IF(ISBLANK('Employees &amp; COBRA Enrollees'!AM613),"",'Employees &amp; COBRA Enrollees'!AM613)</f>
        <v/>
      </c>
      <c r="N27" s="202" t="str">
        <f>IF(ISBLANK('Employees &amp; COBRA Enrollees'!AN613),"",'Employees &amp; COBRA Enrollees'!AN613)</f>
        <v/>
      </c>
      <c r="O27" s="202" t="str">
        <f>IF(ISBLANK('Employees &amp; COBRA Enrollees'!AO613),"",'Employees &amp; COBRA Enrollees'!AO613)</f>
        <v/>
      </c>
      <c r="P27" s="202" t="str">
        <f>IF(ISBLANK('Employees &amp; COBRA Enrollees'!AP613),"",'Employees &amp; COBRA Enrollees'!AP613)</f>
        <v/>
      </c>
    </row>
    <row r="28" spans="1:16" ht="15.9" customHeight="1" thickBot="1" x14ac:dyDescent="0.3">
      <c r="A28" s="38"/>
      <c r="B28" s="193" t="str">
        <f>IF(ISBLANK('Employees &amp; COBRA Enrollees'!BR614),"",'Employees &amp; COBRA Enrollees'!BR614)</f>
        <v>Yes</v>
      </c>
      <c r="C28" s="194" t="str">
        <f>IF(ISBLANK('Employees &amp; COBRA Enrollees'!P614),"",'Employees &amp; COBRA Enrollees'!P614)</f>
        <v/>
      </c>
      <c r="D28" s="195" t="str">
        <f>IF(ISBLANK('Employees &amp; COBRA Enrollees'!Q614),"",'Employees &amp; COBRA Enrollees'!Q614)</f>
        <v/>
      </c>
      <c r="E28" s="196" t="str">
        <f>IF(ISBLANK('Employees &amp; COBRA Enrollees'!Y614),"",'Employees &amp; COBRA Enrollees'!Y614)</f>
        <v/>
      </c>
      <c r="F28" s="197" t="str">
        <f>'Employees &amp; COBRA Enrollees'!V614&amp;" "&amp;'Employees &amp; COBRA Enrollees'!U614</f>
        <v xml:space="preserve"> </v>
      </c>
      <c r="G28" s="198" t="str">
        <f>IF(ISBLANK('Employees &amp; COBRA Enrollees'!AQ614),"",'Employees &amp; COBRA Enrollees'!AQ614)</f>
        <v/>
      </c>
      <c r="H28" s="199" t="str">
        <f>IF(ISBLANK('Employees &amp; COBRA Enrollees'!Y614),"",DATEDIF(E28,C28,"y"))</f>
        <v/>
      </c>
      <c r="I28" s="200" t="str">
        <f>IF(ISBLANK('Employees &amp; COBRA Enrollees'!S614),"",'Employees &amp; COBRA Enrollees'!S614)</f>
        <v/>
      </c>
      <c r="J28" s="201" t="str">
        <f>IF(ISBLANK('Employees &amp; COBRA Enrollees'!C614),"",'Employees &amp; COBRA Enrollees'!C614)</f>
        <v/>
      </c>
      <c r="K28" s="196" t="str">
        <f>IF(ISBLANK('Employees &amp; COBRA Enrollees'!C614),"",'Employees &amp; COBRA Enrollees'!AC614)</f>
        <v/>
      </c>
      <c r="L28" s="196" t="str">
        <f>IF(ISBLANK('Employees &amp; COBRA Enrollees'!Z614),"",'Employees &amp; COBRA Enrollees'!Z614)</f>
        <v/>
      </c>
      <c r="M28" s="202" t="str">
        <f>IF(ISBLANK('Employees &amp; COBRA Enrollees'!AM614),"",'Employees &amp; COBRA Enrollees'!AM614)</f>
        <v/>
      </c>
      <c r="N28" s="202" t="str">
        <f>IF(ISBLANK('Employees &amp; COBRA Enrollees'!AN614),"",'Employees &amp; COBRA Enrollees'!AN614)</f>
        <v/>
      </c>
      <c r="O28" s="202" t="str">
        <f>IF(ISBLANK('Employees &amp; COBRA Enrollees'!AO614),"",'Employees &amp; COBRA Enrollees'!AO614)</f>
        <v/>
      </c>
      <c r="P28" s="202" t="str">
        <f>IF(ISBLANK('Employees &amp; COBRA Enrollees'!AP614),"",'Employees &amp; COBRA Enrollees'!AP614)</f>
        <v/>
      </c>
    </row>
    <row r="29" spans="1:16" ht="15.9" customHeight="1" thickBot="1" x14ac:dyDescent="0.3">
      <c r="A29" s="38"/>
      <c r="B29" s="193" t="str">
        <f>IF(ISBLANK('Employees &amp; COBRA Enrollees'!BR615),"",'Employees &amp; COBRA Enrollees'!BR615)</f>
        <v>Yes</v>
      </c>
      <c r="C29" s="194" t="str">
        <f>IF(ISBLANK('Employees &amp; COBRA Enrollees'!P615),"",'Employees &amp; COBRA Enrollees'!P615)</f>
        <v/>
      </c>
      <c r="D29" s="195" t="str">
        <f>IF(ISBLANK('Employees &amp; COBRA Enrollees'!Q615),"",'Employees &amp; COBRA Enrollees'!Q615)</f>
        <v/>
      </c>
      <c r="E29" s="196" t="str">
        <f>IF(ISBLANK('Employees &amp; COBRA Enrollees'!Y615),"",'Employees &amp; COBRA Enrollees'!Y615)</f>
        <v/>
      </c>
      <c r="F29" s="197" t="str">
        <f>'Employees &amp; COBRA Enrollees'!V615&amp;" "&amp;'Employees &amp; COBRA Enrollees'!U615</f>
        <v xml:space="preserve"> </v>
      </c>
      <c r="G29" s="198" t="str">
        <f>IF(ISBLANK('Employees &amp; COBRA Enrollees'!AQ615),"",'Employees &amp; COBRA Enrollees'!AQ615)</f>
        <v/>
      </c>
      <c r="H29" s="199" t="str">
        <f>IF(ISBLANK('Employees &amp; COBRA Enrollees'!Y615),"",DATEDIF(E29,C29,"y"))</f>
        <v/>
      </c>
      <c r="I29" s="200" t="str">
        <f>IF(ISBLANK('Employees &amp; COBRA Enrollees'!S615),"",'Employees &amp; COBRA Enrollees'!S615)</f>
        <v/>
      </c>
      <c r="J29" s="201" t="str">
        <f>IF(ISBLANK('Employees &amp; COBRA Enrollees'!C615),"",'Employees &amp; COBRA Enrollees'!C615)</f>
        <v/>
      </c>
      <c r="K29" s="196" t="str">
        <f>IF(ISBLANK('Employees &amp; COBRA Enrollees'!C615),"",'Employees &amp; COBRA Enrollees'!AC615)</f>
        <v/>
      </c>
      <c r="L29" s="196" t="str">
        <f>IF(ISBLANK('Employees &amp; COBRA Enrollees'!Z615),"",'Employees &amp; COBRA Enrollees'!Z615)</f>
        <v/>
      </c>
      <c r="M29" s="202" t="str">
        <f>IF(ISBLANK('Employees &amp; COBRA Enrollees'!AM615),"",'Employees &amp; COBRA Enrollees'!AM615)</f>
        <v/>
      </c>
      <c r="N29" s="202" t="str">
        <f>IF(ISBLANK('Employees &amp; COBRA Enrollees'!AN615),"",'Employees &amp; COBRA Enrollees'!AN615)</f>
        <v/>
      </c>
      <c r="O29" s="202" t="str">
        <f>IF(ISBLANK('Employees &amp; COBRA Enrollees'!AO615),"",'Employees &amp; COBRA Enrollees'!AO615)</f>
        <v/>
      </c>
      <c r="P29" s="202" t="str">
        <f>IF(ISBLANK('Employees &amp; COBRA Enrollees'!AP615),"",'Employees &amp; COBRA Enrollees'!AP615)</f>
        <v/>
      </c>
    </row>
    <row r="30" spans="1:16" ht="15.9" customHeight="1" thickBot="1" x14ac:dyDescent="0.3">
      <c r="A30" s="38"/>
      <c r="B30" s="193" t="str">
        <f>IF(ISBLANK('Employees &amp; COBRA Enrollees'!BR616),"",'Employees &amp; COBRA Enrollees'!BR616)</f>
        <v>Yes</v>
      </c>
      <c r="C30" s="194" t="str">
        <f>IF(ISBLANK('Employees &amp; COBRA Enrollees'!P616),"",'Employees &amp; COBRA Enrollees'!P616)</f>
        <v/>
      </c>
      <c r="D30" s="195" t="str">
        <f>IF(ISBLANK('Employees &amp; COBRA Enrollees'!Q616),"",'Employees &amp; COBRA Enrollees'!Q616)</f>
        <v/>
      </c>
      <c r="E30" s="196" t="str">
        <f>IF(ISBLANK('Employees &amp; COBRA Enrollees'!Y616),"",'Employees &amp; COBRA Enrollees'!Y616)</f>
        <v/>
      </c>
      <c r="F30" s="197" t="str">
        <f>'Employees &amp; COBRA Enrollees'!V616&amp;" "&amp;'Employees &amp; COBRA Enrollees'!U616</f>
        <v xml:space="preserve"> </v>
      </c>
      <c r="G30" s="198" t="str">
        <f>IF(ISBLANK('Employees &amp; COBRA Enrollees'!AQ616),"",'Employees &amp; COBRA Enrollees'!AQ616)</f>
        <v/>
      </c>
      <c r="H30" s="199" t="str">
        <f>IF(ISBLANK('Employees &amp; COBRA Enrollees'!Y616),"",DATEDIF(E30,C30,"y"))</f>
        <v/>
      </c>
      <c r="I30" s="200" t="str">
        <f>IF(ISBLANK('Employees &amp; COBRA Enrollees'!S616),"",'Employees &amp; COBRA Enrollees'!S616)</f>
        <v/>
      </c>
      <c r="J30" s="201" t="str">
        <f>IF(ISBLANK('Employees &amp; COBRA Enrollees'!C616),"",'Employees &amp; COBRA Enrollees'!C616)</f>
        <v/>
      </c>
      <c r="K30" s="196" t="str">
        <f>IF(ISBLANK('Employees &amp; COBRA Enrollees'!C616),"",'Employees &amp; COBRA Enrollees'!AC616)</f>
        <v/>
      </c>
      <c r="L30" s="196" t="str">
        <f>IF(ISBLANK('Employees &amp; COBRA Enrollees'!Z616),"",'Employees &amp; COBRA Enrollees'!Z616)</f>
        <v/>
      </c>
      <c r="M30" s="202" t="str">
        <f>IF(ISBLANK('Employees &amp; COBRA Enrollees'!AM616),"",'Employees &amp; COBRA Enrollees'!AM616)</f>
        <v/>
      </c>
      <c r="N30" s="202" t="str">
        <f>IF(ISBLANK('Employees &amp; COBRA Enrollees'!AN616),"",'Employees &amp; COBRA Enrollees'!AN616)</f>
        <v/>
      </c>
      <c r="O30" s="202" t="str">
        <f>IF(ISBLANK('Employees &amp; COBRA Enrollees'!AO616),"",'Employees &amp; COBRA Enrollees'!AO616)</f>
        <v/>
      </c>
      <c r="P30" s="202" t="str">
        <f>IF(ISBLANK('Employees &amp; COBRA Enrollees'!AP616),"",'Employees &amp; COBRA Enrollees'!AP616)</f>
        <v/>
      </c>
    </row>
    <row r="31" spans="1:16" ht="15.9" customHeight="1" thickBot="1" x14ac:dyDescent="0.3">
      <c r="A31" s="38"/>
      <c r="B31" s="193" t="str">
        <f>IF(ISBLANK('Employees &amp; COBRA Enrollees'!BR617),"",'Employees &amp; COBRA Enrollees'!BR617)</f>
        <v>Yes</v>
      </c>
      <c r="C31" s="194" t="str">
        <f>IF(ISBLANK('Employees &amp; COBRA Enrollees'!P617),"",'Employees &amp; COBRA Enrollees'!P617)</f>
        <v/>
      </c>
      <c r="D31" s="195" t="str">
        <f>IF(ISBLANK('Employees &amp; COBRA Enrollees'!Q617),"",'Employees &amp; COBRA Enrollees'!Q617)</f>
        <v/>
      </c>
      <c r="E31" s="196" t="str">
        <f>IF(ISBLANK('Employees &amp; COBRA Enrollees'!Y617),"",'Employees &amp; COBRA Enrollees'!Y617)</f>
        <v/>
      </c>
      <c r="F31" s="197" t="str">
        <f>'Employees &amp; COBRA Enrollees'!V617&amp;" "&amp;'Employees &amp; COBRA Enrollees'!U617</f>
        <v xml:space="preserve"> </v>
      </c>
      <c r="G31" s="198" t="str">
        <f>IF(ISBLANK('Employees &amp; COBRA Enrollees'!AQ617),"",'Employees &amp; COBRA Enrollees'!AQ617)</f>
        <v/>
      </c>
      <c r="H31" s="199" t="str">
        <f>IF(ISBLANK('Employees &amp; COBRA Enrollees'!Y617),"",DATEDIF(E31,C31,"y"))</f>
        <v/>
      </c>
      <c r="I31" s="200" t="str">
        <f>IF(ISBLANK('Employees &amp; COBRA Enrollees'!S617),"",'Employees &amp; COBRA Enrollees'!S617)</f>
        <v/>
      </c>
      <c r="J31" s="201" t="str">
        <f>IF(ISBLANK('Employees &amp; COBRA Enrollees'!C617),"",'Employees &amp; COBRA Enrollees'!C617)</f>
        <v/>
      </c>
      <c r="K31" s="196" t="str">
        <f>IF(ISBLANK('Employees &amp; COBRA Enrollees'!C617),"",'Employees &amp; COBRA Enrollees'!AC617)</f>
        <v/>
      </c>
      <c r="L31" s="196" t="str">
        <f>IF(ISBLANK('Employees &amp; COBRA Enrollees'!Z617),"",'Employees &amp; COBRA Enrollees'!Z617)</f>
        <v/>
      </c>
      <c r="M31" s="202" t="str">
        <f>IF(ISBLANK('Employees &amp; COBRA Enrollees'!AM617),"",'Employees &amp; COBRA Enrollees'!AM617)</f>
        <v/>
      </c>
      <c r="N31" s="202" t="str">
        <f>IF(ISBLANK('Employees &amp; COBRA Enrollees'!AN617),"",'Employees &amp; COBRA Enrollees'!AN617)</f>
        <v/>
      </c>
      <c r="O31" s="202" t="str">
        <f>IF(ISBLANK('Employees &amp; COBRA Enrollees'!AO617),"",'Employees &amp; COBRA Enrollees'!AO617)</f>
        <v/>
      </c>
      <c r="P31" s="202" t="str">
        <f>IF(ISBLANK('Employees &amp; COBRA Enrollees'!AP617),"",'Employees &amp; COBRA Enrollees'!AP617)</f>
        <v/>
      </c>
    </row>
    <row r="32" spans="1:16" ht="15.9" customHeight="1" thickBot="1" x14ac:dyDescent="0.3">
      <c r="A32" s="38"/>
      <c r="B32" s="193" t="str">
        <f>IF(ISBLANK('Employees &amp; COBRA Enrollees'!BR618),"",'Employees &amp; COBRA Enrollees'!BR618)</f>
        <v>Yes</v>
      </c>
      <c r="C32" s="194" t="str">
        <f>IF(ISBLANK('Employees &amp; COBRA Enrollees'!P618),"",'Employees &amp; COBRA Enrollees'!P618)</f>
        <v/>
      </c>
      <c r="D32" s="195" t="str">
        <f>IF(ISBLANK('Employees &amp; COBRA Enrollees'!Q618),"",'Employees &amp; COBRA Enrollees'!Q618)</f>
        <v/>
      </c>
      <c r="E32" s="196" t="str">
        <f>IF(ISBLANK('Employees &amp; COBRA Enrollees'!Y618),"",'Employees &amp; COBRA Enrollees'!Y618)</f>
        <v/>
      </c>
      <c r="F32" s="197" t="str">
        <f>'Employees &amp; COBRA Enrollees'!V618&amp;" "&amp;'Employees &amp; COBRA Enrollees'!U618</f>
        <v xml:space="preserve"> </v>
      </c>
      <c r="G32" s="198" t="str">
        <f>IF(ISBLANK('Employees &amp; COBRA Enrollees'!AQ618),"",'Employees &amp; COBRA Enrollees'!AQ618)</f>
        <v/>
      </c>
      <c r="H32" s="199" t="str">
        <f>IF(ISBLANK('Employees &amp; COBRA Enrollees'!Y618),"",DATEDIF(E32,C32,"y"))</f>
        <v/>
      </c>
      <c r="I32" s="200" t="str">
        <f>IF(ISBLANK('Employees &amp; COBRA Enrollees'!S618),"",'Employees &amp; COBRA Enrollees'!S618)</f>
        <v/>
      </c>
      <c r="J32" s="201" t="str">
        <f>IF(ISBLANK('Employees &amp; COBRA Enrollees'!C618),"",'Employees &amp; COBRA Enrollees'!C618)</f>
        <v/>
      </c>
      <c r="K32" s="196" t="str">
        <f>IF(ISBLANK('Employees &amp; COBRA Enrollees'!C618),"",'Employees &amp; COBRA Enrollees'!AC618)</f>
        <v/>
      </c>
      <c r="L32" s="196" t="str">
        <f>IF(ISBLANK('Employees &amp; COBRA Enrollees'!Z618),"",'Employees &amp; COBRA Enrollees'!Z618)</f>
        <v/>
      </c>
      <c r="M32" s="202" t="str">
        <f>IF(ISBLANK('Employees &amp; COBRA Enrollees'!AM618),"",'Employees &amp; COBRA Enrollees'!AM618)</f>
        <v/>
      </c>
      <c r="N32" s="202" t="str">
        <f>IF(ISBLANK('Employees &amp; COBRA Enrollees'!AN618),"",'Employees &amp; COBRA Enrollees'!AN618)</f>
        <v/>
      </c>
      <c r="O32" s="202" t="str">
        <f>IF(ISBLANK('Employees &amp; COBRA Enrollees'!AO618),"",'Employees &amp; COBRA Enrollees'!AO618)</f>
        <v/>
      </c>
      <c r="P32" s="202" t="str">
        <f>IF(ISBLANK('Employees &amp; COBRA Enrollees'!AP618),"",'Employees &amp; COBRA Enrollees'!AP618)</f>
        <v/>
      </c>
    </row>
    <row r="33" spans="1:16" ht="15.9" customHeight="1" thickBot="1" x14ac:dyDescent="0.3">
      <c r="A33" s="38"/>
      <c r="B33" s="193" t="str">
        <f>IF(ISBLANK('Employees &amp; COBRA Enrollees'!BR619),"",'Employees &amp; COBRA Enrollees'!BR619)</f>
        <v>Yes</v>
      </c>
      <c r="C33" s="194" t="str">
        <f>IF(ISBLANK('Employees &amp; COBRA Enrollees'!P619),"",'Employees &amp; COBRA Enrollees'!P619)</f>
        <v/>
      </c>
      <c r="D33" s="195" t="str">
        <f>IF(ISBLANK('Employees &amp; COBRA Enrollees'!Q619),"",'Employees &amp; COBRA Enrollees'!Q619)</f>
        <v/>
      </c>
      <c r="E33" s="196" t="str">
        <f>IF(ISBLANK('Employees &amp; COBRA Enrollees'!Y619),"",'Employees &amp; COBRA Enrollees'!Y619)</f>
        <v/>
      </c>
      <c r="F33" s="197" t="str">
        <f>'Employees &amp; COBRA Enrollees'!V619&amp;" "&amp;'Employees &amp; COBRA Enrollees'!U619</f>
        <v xml:space="preserve"> </v>
      </c>
      <c r="G33" s="198" t="str">
        <f>IF(ISBLANK('Employees &amp; COBRA Enrollees'!AQ619),"",'Employees &amp; COBRA Enrollees'!AQ619)</f>
        <v/>
      </c>
      <c r="H33" s="199" t="str">
        <f>IF(ISBLANK('Employees &amp; COBRA Enrollees'!Y619),"",DATEDIF(E33,C33,"y"))</f>
        <v/>
      </c>
      <c r="I33" s="200" t="str">
        <f>IF(ISBLANK('Employees &amp; COBRA Enrollees'!S619),"",'Employees &amp; COBRA Enrollees'!S619)</f>
        <v/>
      </c>
      <c r="J33" s="201" t="str">
        <f>IF(ISBLANK('Employees &amp; COBRA Enrollees'!C619),"",'Employees &amp; COBRA Enrollees'!C619)</f>
        <v/>
      </c>
      <c r="K33" s="196" t="str">
        <f>IF(ISBLANK('Employees &amp; COBRA Enrollees'!C619),"",'Employees &amp; COBRA Enrollees'!AC619)</f>
        <v/>
      </c>
      <c r="L33" s="196" t="str">
        <f>IF(ISBLANK('Employees &amp; COBRA Enrollees'!Z619),"",'Employees &amp; COBRA Enrollees'!Z619)</f>
        <v/>
      </c>
      <c r="M33" s="202" t="str">
        <f>IF(ISBLANK('Employees &amp; COBRA Enrollees'!AM619),"",'Employees &amp; COBRA Enrollees'!AM619)</f>
        <v/>
      </c>
      <c r="N33" s="202" t="str">
        <f>IF(ISBLANK('Employees &amp; COBRA Enrollees'!AN619),"",'Employees &amp; COBRA Enrollees'!AN619)</f>
        <v/>
      </c>
      <c r="O33" s="202" t="str">
        <f>IF(ISBLANK('Employees &amp; COBRA Enrollees'!AO619),"",'Employees &amp; COBRA Enrollees'!AO619)</f>
        <v/>
      </c>
      <c r="P33" s="202" t="str">
        <f>IF(ISBLANK('Employees &amp; COBRA Enrollees'!AP619),"",'Employees &amp; COBRA Enrollees'!AP619)</f>
        <v/>
      </c>
    </row>
    <row r="34" spans="1:16" ht="15.9" customHeight="1" thickBot="1" x14ac:dyDescent="0.3">
      <c r="A34" s="38"/>
      <c r="B34" s="193" t="str">
        <f>IF(ISBLANK('Employees &amp; COBRA Enrollees'!BR620),"",'Employees &amp; COBRA Enrollees'!BR620)</f>
        <v>Yes</v>
      </c>
      <c r="C34" s="194" t="str">
        <f>IF(ISBLANK('Employees &amp; COBRA Enrollees'!P620),"",'Employees &amp; COBRA Enrollees'!P620)</f>
        <v/>
      </c>
      <c r="D34" s="195" t="str">
        <f>IF(ISBLANK('Employees &amp; COBRA Enrollees'!Q620),"",'Employees &amp; COBRA Enrollees'!Q620)</f>
        <v/>
      </c>
      <c r="E34" s="196" t="str">
        <f>IF(ISBLANK('Employees &amp; COBRA Enrollees'!Y620),"",'Employees &amp; COBRA Enrollees'!Y620)</f>
        <v/>
      </c>
      <c r="F34" s="197" t="str">
        <f>'Employees &amp; COBRA Enrollees'!V620&amp;" "&amp;'Employees &amp; COBRA Enrollees'!U620</f>
        <v xml:space="preserve"> </v>
      </c>
      <c r="G34" s="198" t="str">
        <f>IF(ISBLANK('Employees &amp; COBRA Enrollees'!AQ620),"",'Employees &amp; COBRA Enrollees'!AQ620)</f>
        <v/>
      </c>
      <c r="H34" s="199" t="str">
        <f>IF(ISBLANK('Employees &amp; COBRA Enrollees'!Y620),"",DATEDIF(E34,C34,"y"))</f>
        <v/>
      </c>
      <c r="I34" s="200" t="str">
        <f>IF(ISBLANK('Employees &amp; COBRA Enrollees'!S620),"",'Employees &amp; COBRA Enrollees'!S620)</f>
        <v/>
      </c>
      <c r="J34" s="201" t="str">
        <f>IF(ISBLANK('Employees &amp; COBRA Enrollees'!C620),"",'Employees &amp; COBRA Enrollees'!C620)</f>
        <v/>
      </c>
      <c r="K34" s="196" t="str">
        <f>IF(ISBLANK('Employees &amp; COBRA Enrollees'!C620),"",'Employees &amp; COBRA Enrollees'!AC620)</f>
        <v/>
      </c>
      <c r="L34" s="196" t="str">
        <f>IF(ISBLANK('Employees &amp; COBRA Enrollees'!Z620),"",'Employees &amp; COBRA Enrollees'!Z620)</f>
        <v/>
      </c>
      <c r="M34" s="202" t="str">
        <f>IF(ISBLANK('Employees &amp; COBRA Enrollees'!AM620),"",'Employees &amp; COBRA Enrollees'!AM620)</f>
        <v/>
      </c>
      <c r="N34" s="202" t="str">
        <f>IF(ISBLANK('Employees &amp; COBRA Enrollees'!AN620),"",'Employees &amp; COBRA Enrollees'!AN620)</f>
        <v/>
      </c>
      <c r="O34" s="202" t="str">
        <f>IF(ISBLANK('Employees &amp; COBRA Enrollees'!AO620),"",'Employees &amp; COBRA Enrollees'!AO620)</f>
        <v/>
      </c>
      <c r="P34" s="202" t="str">
        <f>IF(ISBLANK('Employees &amp; COBRA Enrollees'!AP620),"",'Employees &amp; COBRA Enrollees'!AP620)</f>
        <v/>
      </c>
    </row>
    <row r="35" spans="1:16" ht="15.9" customHeight="1" thickBot="1" x14ac:dyDescent="0.3">
      <c r="A35" s="38"/>
      <c r="B35" s="193" t="str">
        <f>IF(ISBLANK('Employees &amp; COBRA Enrollees'!BR621),"",'Employees &amp; COBRA Enrollees'!BR621)</f>
        <v>Yes</v>
      </c>
      <c r="C35" s="194" t="str">
        <f>IF(ISBLANK('Employees &amp; COBRA Enrollees'!P621),"",'Employees &amp; COBRA Enrollees'!P621)</f>
        <v/>
      </c>
      <c r="D35" s="195" t="str">
        <f>IF(ISBLANK('Employees &amp; COBRA Enrollees'!Q621),"",'Employees &amp; COBRA Enrollees'!Q621)</f>
        <v/>
      </c>
      <c r="E35" s="196" t="str">
        <f>IF(ISBLANK('Employees &amp; COBRA Enrollees'!Y621),"",'Employees &amp; COBRA Enrollees'!Y621)</f>
        <v/>
      </c>
      <c r="F35" s="197" t="str">
        <f>'Employees &amp; COBRA Enrollees'!V621&amp;" "&amp;'Employees &amp; COBRA Enrollees'!U621</f>
        <v xml:space="preserve"> </v>
      </c>
      <c r="G35" s="198" t="str">
        <f>IF(ISBLANK('Employees &amp; COBRA Enrollees'!AQ621),"",'Employees &amp; COBRA Enrollees'!AQ621)</f>
        <v/>
      </c>
      <c r="H35" s="199" t="str">
        <f>IF(ISBLANK('Employees &amp; COBRA Enrollees'!Y621),"",DATEDIF(E35,C35,"y"))</f>
        <v/>
      </c>
      <c r="I35" s="200" t="str">
        <f>IF(ISBLANK('Employees &amp; COBRA Enrollees'!S621),"",'Employees &amp; COBRA Enrollees'!S621)</f>
        <v/>
      </c>
      <c r="J35" s="201" t="str">
        <f>IF(ISBLANK('Employees &amp; COBRA Enrollees'!C621),"",'Employees &amp; COBRA Enrollees'!C621)</f>
        <v/>
      </c>
      <c r="K35" s="196" t="str">
        <f>IF(ISBLANK('Employees &amp; COBRA Enrollees'!C621),"",'Employees &amp; COBRA Enrollees'!AC621)</f>
        <v/>
      </c>
      <c r="L35" s="196" t="str">
        <f>IF(ISBLANK('Employees &amp; COBRA Enrollees'!Z621),"",'Employees &amp; COBRA Enrollees'!Z621)</f>
        <v/>
      </c>
      <c r="M35" s="202" t="str">
        <f>IF(ISBLANK('Employees &amp; COBRA Enrollees'!AM621),"",'Employees &amp; COBRA Enrollees'!AM621)</f>
        <v/>
      </c>
      <c r="N35" s="202" t="str">
        <f>IF(ISBLANK('Employees &amp; COBRA Enrollees'!AN621),"",'Employees &amp; COBRA Enrollees'!AN621)</f>
        <v/>
      </c>
      <c r="O35" s="202" t="str">
        <f>IF(ISBLANK('Employees &amp; COBRA Enrollees'!AO621),"",'Employees &amp; COBRA Enrollees'!AO621)</f>
        <v/>
      </c>
      <c r="P35" s="202" t="str">
        <f>IF(ISBLANK('Employees &amp; COBRA Enrollees'!AP621),"",'Employees &amp; COBRA Enrollees'!AP621)</f>
        <v/>
      </c>
    </row>
    <row r="36" spans="1:16" ht="15.9" customHeight="1" thickBot="1" x14ac:dyDescent="0.3">
      <c r="A36" s="38"/>
      <c r="B36" s="193" t="str">
        <f>IF(ISBLANK('Employees &amp; COBRA Enrollees'!BR622),"",'Employees &amp; COBRA Enrollees'!BR622)</f>
        <v>Yes</v>
      </c>
      <c r="C36" s="194" t="str">
        <f>IF(ISBLANK('Employees &amp; COBRA Enrollees'!P622),"",'Employees &amp; COBRA Enrollees'!P622)</f>
        <v/>
      </c>
      <c r="D36" s="195" t="str">
        <f>IF(ISBLANK('Employees &amp; COBRA Enrollees'!Q622),"",'Employees &amp; COBRA Enrollees'!Q622)</f>
        <v/>
      </c>
      <c r="E36" s="196" t="str">
        <f>IF(ISBLANK('Employees &amp; COBRA Enrollees'!Y622),"",'Employees &amp; COBRA Enrollees'!Y622)</f>
        <v/>
      </c>
      <c r="F36" s="197" t="str">
        <f>'Employees &amp; COBRA Enrollees'!V622&amp;" "&amp;'Employees &amp; COBRA Enrollees'!U622</f>
        <v xml:space="preserve"> </v>
      </c>
      <c r="G36" s="198" t="str">
        <f>IF(ISBLANK('Employees &amp; COBRA Enrollees'!AQ622),"",'Employees &amp; COBRA Enrollees'!AQ622)</f>
        <v/>
      </c>
      <c r="H36" s="199" t="str">
        <f>IF(ISBLANK('Employees &amp; COBRA Enrollees'!Y622),"",DATEDIF(E36,C36,"y"))</f>
        <v/>
      </c>
      <c r="I36" s="200" t="str">
        <f>IF(ISBLANK('Employees &amp; COBRA Enrollees'!S622),"",'Employees &amp; COBRA Enrollees'!S622)</f>
        <v/>
      </c>
      <c r="J36" s="201" t="str">
        <f>IF(ISBLANK('Employees &amp; COBRA Enrollees'!C622),"",'Employees &amp; COBRA Enrollees'!C622)</f>
        <v/>
      </c>
      <c r="K36" s="196" t="str">
        <f>IF(ISBLANK('Employees &amp; COBRA Enrollees'!C622),"",'Employees &amp; COBRA Enrollees'!AC622)</f>
        <v/>
      </c>
      <c r="L36" s="196" t="str">
        <f>IF(ISBLANK('Employees &amp; COBRA Enrollees'!Z622),"",'Employees &amp; COBRA Enrollees'!Z622)</f>
        <v/>
      </c>
      <c r="M36" s="202" t="str">
        <f>IF(ISBLANK('Employees &amp; COBRA Enrollees'!AM622),"",'Employees &amp; COBRA Enrollees'!AM622)</f>
        <v/>
      </c>
      <c r="N36" s="202" t="str">
        <f>IF(ISBLANK('Employees &amp; COBRA Enrollees'!AN622),"",'Employees &amp; COBRA Enrollees'!AN622)</f>
        <v/>
      </c>
      <c r="O36" s="202" t="str">
        <f>IF(ISBLANK('Employees &amp; COBRA Enrollees'!AO622),"",'Employees &amp; COBRA Enrollees'!AO622)</f>
        <v/>
      </c>
      <c r="P36" s="202" t="str">
        <f>IF(ISBLANK('Employees &amp; COBRA Enrollees'!AP622),"",'Employees &amp; COBRA Enrollees'!AP622)</f>
        <v/>
      </c>
    </row>
    <row r="37" spans="1:16" ht="15.9" customHeight="1" thickBot="1" x14ac:dyDescent="0.3">
      <c r="A37" s="38"/>
      <c r="B37" s="193" t="str">
        <f>IF(ISBLANK('Employees &amp; COBRA Enrollees'!BR623),"",'Employees &amp; COBRA Enrollees'!BR623)</f>
        <v>Yes</v>
      </c>
      <c r="C37" s="194" t="str">
        <f>IF(ISBLANK('Employees &amp; COBRA Enrollees'!P623),"",'Employees &amp; COBRA Enrollees'!P623)</f>
        <v/>
      </c>
      <c r="D37" s="195" t="str">
        <f>IF(ISBLANK('Employees &amp; COBRA Enrollees'!Q623),"",'Employees &amp; COBRA Enrollees'!Q623)</f>
        <v/>
      </c>
      <c r="E37" s="196" t="str">
        <f>IF(ISBLANK('Employees &amp; COBRA Enrollees'!Y623),"",'Employees &amp; COBRA Enrollees'!Y623)</f>
        <v/>
      </c>
      <c r="F37" s="197" t="str">
        <f>'Employees &amp; COBRA Enrollees'!V623&amp;" "&amp;'Employees &amp; COBRA Enrollees'!U623</f>
        <v xml:space="preserve"> </v>
      </c>
      <c r="G37" s="198" t="str">
        <f>IF(ISBLANK('Employees &amp; COBRA Enrollees'!AQ623),"",'Employees &amp; COBRA Enrollees'!AQ623)</f>
        <v/>
      </c>
      <c r="H37" s="199" t="str">
        <f>IF(ISBLANK('Employees &amp; COBRA Enrollees'!Y623),"",DATEDIF(E37,C37,"y"))</f>
        <v/>
      </c>
      <c r="I37" s="200" t="str">
        <f>IF(ISBLANK('Employees &amp; COBRA Enrollees'!S623),"",'Employees &amp; COBRA Enrollees'!S623)</f>
        <v/>
      </c>
      <c r="J37" s="201" t="str">
        <f>IF(ISBLANK('Employees &amp; COBRA Enrollees'!C623),"",'Employees &amp; COBRA Enrollees'!C623)</f>
        <v/>
      </c>
      <c r="K37" s="196" t="str">
        <f>IF(ISBLANK('Employees &amp; COBRA Enrollees'!C623),"",'Employees &amp; COBRA Enrollees'!AC623)</f>
        <v/>
      </c>
      <c r="L37" s="196" t="str">
        <f>IF(ISBLANK('Employees &amp; COBRA Enrollees'!Z623),"",'Employees &amp; COBRA Enrollees'!Z623)</f>
        <v/>
      </c>
      <c r="M37" s="202" t="str">
        <f>IF(ISBLANK('Employees &amp; COBRA Enrollees'!AM623),"",'Employees &amp; COBRA Enrollees'!AM623)</f>
        <v/>
      </c>
      <c r="N37" s="202" t="str">
        <f>IF(ISBLANK('Employees &amp; COBRA Enrollees'!AN623),"",'Employees &amp; COBRA Enrollees'!AN623)</f>
        <v/>
      </c>
      <c r="O37" s="202" t="str">
        <f>IF(ISBLANK('Employees &amp; COBRA Enrollees'!AO623),"",'Employees &amp; COBRA Enrollees'!AO623)</f>
        <v/>
      </c>
      <c r="P37" s="202" t="str">
        <f>IF(ISBLANK('Employees &amp; COBRA Enrollees'!AP623),"",'Employees &amp; COBRA Enrollees'!AP623)</f>
        <v/>
      </c>
    </row>
    <row r="38" spans="1:16" ht="15.9" customHeight="1" thickBot="1" x14ac:dyDescent="0.3">
      <c r="A38" s="38"/>
      <c r="B38" s="193" t="str">
        <f>IF(ISBLANK('Employees &amp; COBRA Enrollees'!BR624),"",'Employees &amp; COBRA Enrollees'!BR624)</f>
        <v>Yes</v>
      </c>
      <c r="C38" s="194" t="str">
        <f>IF(ISBLANK('Employees &amp; COBRA Enrollees'!P624),"",'Employees &amp; COBRA Enrollees'!P624)</f>
        <v/>
      </c>
      <c r="D38" s="195" t="str">
        <f>IF(ISBLANK('Employees &amp; COBRA Enrollees'!Q624),"",'Employees &amp; COBRA Enrollees'!Q624)</f>
        <v/>
      </c>
      <c r="E38" s="196" t="str">
        <f>IF(ISBLANK('Employees &amp; COBRA Enrollees'!Y624),"",'Employees &amp; COBRA Enrollees'!Y624)</f>
        <v/>
      </c>
      <c r="F38" s="197" t="str">
        <f>'Employees &amp; COBRA Enrollees'!V624&amp;" "&amp;'Employees &amp; COBRA Enrollees'!U624</f>
        <v xml:space="preserve"> </v>
      </c>
      <c r="G38" s="198" t="str">
        <f>IF(ISBLANK('Employees &amp; COBRA Enrollees'!AQ624),"",'Employees &amp; COBRA Enrollees'!AQ624)</f>
        <v/>
      </c>
      <c r="H38" s="199" t="str">
        <f>IF(ISBLANK('Employees &amp; COBRA Enrollees'!Y624),"",DATEDIF(E38,C38,"y"))</f>
        <v/>
      </c>
      <c r="I38" s="200" t="str">
        <f>IF(ISBLANK('Employees &amp; COBRA Enrollees'!S624),"",'Employees &amp; COBRA Enrollees'!S624)</f>
        <v/>
      </c>
      <c r="J38" s="201" t="str">
        <f>IF(ISBLANK('Employees &amp; COBRA Enrollees'!C624),"",'Employees &amp; COBRA Enrollees'!C624)</f>
        <v/>
      </c>
      <c r="K38" s="196" t="str">
        <f>IF(ISBLANK('Employees &amp; COBRA Enrollees'!C624),"",'Employees &amp; COBRA Enrollees'!AC624)</f>
        <v/>
      </c>
      <c r="L38" s="196" t="str">
        <f>IF(ISBLANK('Employees &amp; COBRA Enrollees'!Z624),"",'Employees &amp; COBRA Enrollees'!Z624)</f>
        <v/>
      </c>
      <c r="M38" s="202" t="str">
        <f>IF(ISBLANK('Employees &amp; COBRA Enrollees'!AM624),"",'Employees &amp; COBRA Enrollees'!AM624)</f>
        <v/>
      </c>
      <c r="N38" s="202" t="str">
        <f>IF(ISBLANK('Employees &amp; COBRA Enrollees'!AN624),"",'Employees &amp; COBRA Enrollees'!AN624)</f>
        <v/>
      </c>
      <c r="O38" s="202" t="str">
        <f>IF(ISBLANK('Employees &amp; COBRA Enrollees'!AO624),"",'Employees &amp; COBRA Enrollees'!AO624)</f>
        <v/>
      </c>
      <c r="P38" s="202" t="str">
        <f>IF(ISBLANK('Employees &amp; COBRA Enrollees'!AP624),"",'Employees &amp; COBRA Enrollees'!AP624)</f>
        <v/>
      </c>
    </row>
    <row r="39" spans="1:16" ht="15.9" customHeight="1" thickBot="1" x14ac:dyDescent="0.3">
      <c r="A39" s="38"/>
      <c r="B39" s="193" t="str">
        <f>IF(ISBLANK('Employees &amp; COBRA Enrollees'!BR625),"",'Employees &amp; COBRA Enrollees'!BR625)</f>
        <v>Yes</v>
      </c>
      <c r="C39" s="194" t="str">
        <f>IF(ISBLANK('Employees &amp; COBRA Enrollees'!P625),"",'Employees &amp; COBRA Enrollees'!P625)</f>
        <v/>
      </c>
      <c r="D39" s="195" t="str">
        <f>IF(ISBLANK('Employees &amp; COBRA Enrollees'!Q625),"",'Employees &amp; COBRA Enrollees'!Q625)</f>
        <v/>
      </c>
      <c r="E39" s="196" t="str">
        <f>IF(ISBLANK('Employees &amp; COBRA Enrollees'!Y625),"",'Employees &amp; COBRA Enrollees'!Y625)</f>
        <v/>
      </c>
      <c r="F39" s="197" t="str">
        <f>'Employees &amp; COBRA Enrollees'!V625&amp;" "&amp;'Employees &amp; COBRA Enrollees'!U625</f>
        <v xml:space="preserve"> </v>
      </c>
      <c r="G39" s="198" t="str">
        <f>IF(ISBLANK('Employees &amp; COBRA Enrollees'!AQ625),"",'Employees &amp; COBRA Enrollees'!AQ625)</f>
        <v/>
      </c>
      <c r="H39" s="199" t="str">
        <f>IF(ISBLANK('Employees &amp; COBRA Enrollees'!Y625),"",DATEDIF(E39,C39,"y"))</f>
        <v/>
      </c>
      <c r="I39" s="200" t="str">
        <f>IF(ISBLANK('Employees &amp; COBRA Enrollees'!S625),"",'Employees &amp; COBRA Enrollees'!S625)</f>
        <v/>
      </c>
      <c r="J39" s="201" t="str">
        <f>IF(ISBLANK('Employees &amp; COBRA Enrollees'!C625),"",'Employees &amp; COBRA Enrollees'!C625)</f>
        <v/>
      </c>
      <c r="K39" s="196" t="str">
        <f>IF(ISBLANK('Employees &amp; COBRA Enrollees'!C625),"",'Employees &amp; COBRA Enrollees'!AC625)</f>
        <v/>
      </c>
      <c r="L39" s="196" t="str">
        <f>IF(ISBLANK('Employees &amp; COBRA Enrollees'!Z625),"",'Employees &amp; COBRA Enrollees'!Z625)</f>
        <v/>
      </c>
      <c r="M39" s="202" t="str">
        <f>IF(ISBLANK('Employees &amp; COBRA Enrollees'!AM625),"",'Employees &amp; COBRA Enrollees'!AM625)</f>
        <v/>
      </c>
      <c r="N39" s="202" t="str">
        <f>IF(ISBLANK('Employees &amp; COBRA Enrollees'!AN625),"",'Employees &amp; COBRA Enrollees'!AN625)</f>
        <v/>
      </c>
      <c r="O39" s="202" t="str">
        <f>IF(ISBLANK('Employees &amp; COBRA Enrollees'!AO625),"",'Employees &amp; COBRA Enrollees'!AO625)</f>
        <v/>
      </c>
      <c r="P39" s="202" t="str">
        <f>IF(ISBLANK('Employees &amp; COBRA Enrollees'!AP625),"",'Employees &amp; COBRA Enrollees'!AP625)</f>
        <v/>
      </c>
    </row>
    <row r="40" spans="1:16" ht="15.9" customHeight="1" thickBot="1" x14ac:dyDescent="0.3">
      <c r="A40" s="38"/>
      <c r="B40" s="193" t="str">
        <f>IF(ISBLANK('Employees &amp; COBRA Enrollees'!BR626),"",'Employees &amp; COBRA Enrollees'!BR626)</f>
        <v>Yes</v>
      </c>
      <c r="C40" s="194" t="str">
        <f>IF(ISBLANK('Employees &amp; COBRA Enrollees'!P626),"",'Employees &amp; COBRA Enrollees'!P626)</f>
        <v/>
      </c>
      <c r="D40" s="195" t="str">
        <f>IF(ISBLANK('Employees &amp; COBRA Enrollees'!Q626),"",'Employees &amp; COBRA Enrollees'!Q626)</f>
        <v/>
      </c>
      <c r="E40" s="196" t="str">
        <f>IF(ISBLANK('Employees &amp; COBRA Enrollees'!Y626),"",'Employees &amp; COBRA Enrollees'!Y626)</f>
        <v/>
      </c>
      <c r="F40" s="197" t="str">
        <f>'Employees &amp; COBRA Enrollees'!V626&amp;" "&amp;'Employees &amp; COBRA Enrollees'!U626</f>
        <v xml:space="preserve"> </v>
      </c>
      <c r="G40" s="198" t="str">
        <f>IF(ISBLANK('Employees &amp; COBRA Enrollees'!AQ626),"",'Employees &amp; COBRA Enrollees'!AQ626)</f>
        <v/>
      </c>
      <c r="H40" s="199" t="str">
        <f>IF(ISBLANK('Employees &amp; COBRA Enrollees'!Y626),"",DATEDIF(E40,C40,"y"))</f>
        <v/>
      </c>
      <c r="I40" s="200" t="str">
        <f>IF(ISBLANK('Employees &amp; COBRA Enrollees'!S626),"",'Employees &amp; COBRA Enrollees'!S626)</f>
        <v/>
      </c>
      <c r="J40" s="201" t="str">
        <f>IF(ISBLANK('Employees &amp; COBRA Enrollees'!C626),"",'Employees &amp; COBRA Enrollees'!C626)</f>
        <v/>
      </c>
      <c r="K40" s="196" t="str">
        <f>IF(ISBLANK('Employees &amp; COBRA Enrollees'!C626),"",'Employees &amp; COBRA Enrollees'!AC626)</f>
        <v/>
      </c>
      <c r="L40" s="196" t="str">
        <f>IF(ISBLANK('Employees &amp; COBRA Enrollees'!Z626),"",'Employees &amp; COBRA Enrollees'!Z626)</f>
        <v/>
      </c>
      <c r="M40" s="202" t="str">
        <f>IF(ISBLANK('Employees &amp; COBRA Enrollees'!AM626),"",'Employees &amp; COBRA Enrollees'!AM626)</f>
        <v/>
      </c>
      <c r="N40" s="202" t="str">
        <f>IF(ISBLANK('Employees &amp; COBRA Enrollees'!AN626),"",'Employees &amp; COBRA Enrollees'!AN626)</f>
        <v/>
      </c>
      <c r="O40" s="202" t="str">
        <f>IF(ISBLANK('Employees &amp; COBRA Enrollees'!AO626),"",'Employees &amp; COBRA Enrollees'!AO626)</f>
        <v/>
      </c>
      <c r="P40" s="202" t="str">
        <f>IF(ISBLANK('Employees &amp; COBRA Enrollees'!AP626),"",'Employees &amp; COBRA Enrollees'!AP626)</f>
        <v/>
      </c>
    </row>
    <row r="41" spans="1:16" ht="15.9" customHeight="1" thickBot="1" x14ac:dyDescent="0.3">
      <c r="A41" s="38"/>
      <c r="B41" s="193" t="str">
        <f>IF(ISBLANK('Employees &amp; COBRA Enrollees'!BR627),"",'Employees &amp; COBRA Enrollees'!BR627)</f>
        <v>Yes</v>
      </c>
      <c r="C41" s="194" t="str">
        <f>IF(ISBLANK('Employees &amp; COBRA Enrollees'!P627),"",'Employees &amp; COBRA Enrollees'!P627)</f>
        <v/>
      </c>
      <c r="D41" s="195" t="str">
        <f>IF(ISBLANK('Employees &amp; COBRA Enrollees'!Q627),"",'Employees &amp; COBRA Enrollees'!Q627)</f>
        <v/>
      </c>
      <c r="E41" s="196" t="str">
        <f>IF(ISBLANK('Employees &amp; COBRA Enrollees'!Y627),"",'Employees &amp; COBRA Enrollees'!Y627)</f>
        <v/>
      </c>
      <c r="F41" s="197" t="str">
        <f>'Employees &amp; COBRA Enrollees'!V627&amp;" "&amp;'Employees &amp; COBRA Enrollees'!U627</f>
        <v xml:space="preserve"> </v>
      </c>
      <c r="G41" s="198" t="str">
        <f>IF(ISBLANK('Employees &amp; COBRA Enrollees'!AQ627),"",'Employees &amp; COBRA Enrollees'!AQ627)</f>
        <v/>
      </c>
      <c r="H41" s="199" t="str">
        <f>IF(ISBLANK('Employees &amp; COBRA Enrollees'!Y627),"",DATEDIF(E41,C41,"y"))</f>
        <v/>
      </c>
      <c r="I41" s="200" t="str">
        <f>IF(ISBLANK('Employees &amp; COBRA Enrollees'!S627),"",'Employees &amp; COBRA Enrollees'!S627)</f>
        <v/>
      </c>
      <c r="J41" s="201" t="str">
        <f>IF(ISBLANK('Employees &amp; COBRA Enrollees'!C627),"",'Employees &amp; COBRA Enrollees'!C627)</f>
        <v/>
      </c>
      <c r="K41" s="196" t="str">
        <f>IF(ISBLANK('Employees &amp; COBRA Enrollees'!C627),"",'Employees &amp; COBRA Enrollees'!AC627)</f>
        <v/>
      </c>
      <c r="L41" s="196" t="str">
        <f>IF(ISBLANK('Employees &amp; COBRA Enrollees'!Z627),"",'Employees &amp; COBRA Enrollees'!Z627)</f>
        <v/>
      </c>
      <c r="M41" s="202" t="str">
        <f>IF(ISBLANK('Employees &amp; COBRA Enrollees'!AM627),"",'Employees &amp; COBRA Enrollees'!AM627)</f>
        <v/>
      </c>
      <c r="N41" s="202" t="str">
        <f>IF(ISBLANK('Employees &amp; COBRA Enrollees'!AN627),"",'Employees &amp; COBRA Enrollees'!AN627)</f>
        <v/>
      </c>
      <c r="O41" s="202" t="str">
        <f>IF(ISBLANK('Employees &amp; COBRA Enrollees'!AO627),"",'Employees &amp; COBRA Enrollees'!AO627)</f>
        <v/>
      </c>
      <c r="P41" s="202" t="str">
        <f>IF(ISBLANK('Employees &amp; COBRA Enrollees'!AP627),"",'Employees &amp; COBRA Enrollees'!AP627)</f>
        <v/>
      </c>
    </row>
    <row r="42" spans="1:16" ht="15.9" customHeight="1" thickBot="1" x14ac:dyDescent="0.3">
      <c r="A42" s="38"/>
      <c r="B42" s="193" t="str">
        <f>IF(ISBLANK('Employees &amp; COBRA Enrollees'!BR628),"",'Employees &amp; COBRA Enrollees'!BR628)</f>
        <v>Yes</v>
      </c>
      <c r="C42" s="194" t="str">
        <f>IF(ISBLANK('Employees &amp; COBRA Enrollees'!P628),"",'Employees &amp; COBRA Enrollees'!P628)</f>
        <v/>
      </c>
      <c r="D42" s="195" t="str">
        <f>IF(ISBLANK('Employees &amp; COBRA Enrollees'!Q628),"",'Employees &amp; COBRA Enrollees'!Q628)</f>
        <v/>
      </c>
      <c r="E42" s="196" t="str">
        <f>IF(ISBLANK('Employees &amp; COBRA Enrollees'!Y628),"",'Employees &amp; COBRA Enrollees'!Y628)</f>
        <v/>
      </c>
      <c r="F42" s="197" t="str">
        <f>'Employees &amp; COBRA Enrollees'!V628&amp;" "&amp;'Employees &amp; COBRA Enrollees'!U628</f>
        <v xml:space="preserve"> </v>
      </c>
      <c r="G42" s="198" t="str">
        <f>IF(ISBLANK('Employees &amp; COBRA Enrollees'!AQ628),"",'Employees &amp; COBRA Enrollees'!AQ628)</f>
        <v/>
      </c>
      <c r="H42" s="199" t="str">
        <f>IF(ISBLANK('Employees &amp; COBRA Enrollees'!Y628),"",DATEDIF(E42,C42,"y"))</f>
        <v/>
      </c>
      <c r="I42" s="200" t="str">
        <f>IF(ISBLANK('Employees &amp; COBRA Enrollees'!S628),"",'Employees &amp; COBRA Enrollees'!S628)</f>
        <v/>
      </c>
      <c r="J42" s="201" t="str">
        <f>IF(ISBLANK('Employees &amp; COBRA Enrollees'!C628),"",'Employees &amp; COBRA Enrollees'!C628)</f>
        <v/>
      </c>
      <c r="K42" s="196" t="str">
        <f>IF(ISBLANK('Employees &amp; COBRA Enrollees'!C628),"",'Employees &amp; COBRA Enrollees'!AC628)</f>
        <v/>
      </c>
      <c r="L42" s="196" t="str">
        <f>IF(ISBLANK('Employees &amp; COBRA Enrollees'!Z628),"",'Employees &amp; COBRA Enrollees'!Z628)</f>
        <v/>
      </c>
      <c r="M42" s="202" t="str">
        <f>IF(ISBLANK('Employees &amp; COBRA Enrollees'!AM628),"",'Employees &amp; COBRA Enrollees'!AM628)</f>
        <v/>
      </c>
      <c r="N42" s="202" t="str">
        <f>IF(ISBLANK('Employees &amp; COBRA Enrollees'!AN628),"",'Employees &amp; COBRA Enrollees'!AN628)</f>
        <v/>
      </c>
      <c r="O42" s="202" t="str">
        <f>IF(ISBLANK('Employees &amp; COBRA Enrollees'!AO628),"",'Employees &amp; COBRA Enrollees'!AO628)</f>
        <v/>
      </c>
      <c r="P42" s="202" t="str">
        <f>IF(ISBLANK('Employees &amp; COBRA Enrollees'!AP628),"",'Employees &amp; COBRA Enrollees'!AP628)</f>
        <v/>
      </c>
    </row>
    <row r="43" spans="1:16" ht="15.9" customHeight="1" thickBot="1" x14ac:dyDescent="0.3">
      <c r="A43" s="38"/>
      <c r="B43" s="193" t="str">
        <f>IF(ISBLANK('Employees &amp; COBRA Enrollees'!BR629),"",'Employees &amp; COBRA Enrollees'!BR629)</f>
        <v>Yes</v>
      </c>
      <c r="C43" s="194" t="str">
        <f>IF(ISBLANK('Employees &amp; COBRA Enrollees'!P629),"",'Employees &amp; COBRA Enrollees'!P629)</f>
        <v/>
      </c>
      <c r="D43" s="195" t="str">
        <f>IF(ISBLANK('Employees &amp; COBRA Enrollees'!Q629),"",'Employees &amp; COBRA Enrollees'!Q629)</f>
        <v/>
      </c>
      <c r="E43" s="196" t="str">
        <f>IF(ISBLANK('Employees &amp; COBRA Enrollees'!Y629),"",'Employees &amp; COBRA Enrollees'!Y629)</f>
        <v/>
      </c>
      <c r="F43" s="197" t="str">
        <f>'Employees &amp; COBRA Enrollees'!V629&amp;" "&amp;'Employees &amp; COBRA Enrollees'!U629</f>
        <v xml:space="preserve"> </v>
      </c>
      <c r="G43" s="198" t="str">
        <f>IF(ISBLANK('Employees &amp; COBRA Enrollees'!AQ629),"",'Employees &amp; COBRA Enrollees'!AQ629)</f>
        <v/>
      </c>
      <c r="H43" s="199" t="str">
        <f>IF(ISBLANK('Employees &amp; COBRA Enrollees'!Y629),"",DATEDIF(E43,C43,"y"))</f>
        <v/>
      </c>
      <c r="I43" s="200" t="str">
        <f>IF(ISBLANK('Employees &amp; COBRA Enrollees'!S629),"",'Employees &amp; COBRA Enrollees'!S629)</f>
        <v/>
      </c>
      <c r="J43" s="201" t="str">
        <f>IF(ISBLANK('Employees &amp; COBRA Enrollees'!C629),"",'Employees &amp; COBRA Enrollees'!C629)</f>
        <v/>
      </c>
      <c r="K43" s="196" t="str">
        <f>IF(ISBLANK('Employees &amp; COBRA Enrollees'!C629),"",'Employees &amp; COBRA Enrollees'!AC629)</f>
        <v/>
      </c>
      <c r="L43" s="196" t="str">
        <f>IF(ISBLANK('Employees &amp; COBRA Enrollees'!Z629),"",'Employees &amp; COBRA Enrollees'!Z629)</f>
        <v/>
      </c>
      <c r="M43" s="202" t="str">
        <f>IF(ISBLANK('Employees &amp; COBRA Enrollees'!AM629),"",'Employees &amp; COBRA Enrollees'!AM629)</f>
        <v/>
      </c>
      <c r="N43" s="202" t="str">
        <f>IF(ISBLANK('Employees &amp; COBRA Enrollees'!AN629),"",'Employees &amp; COBRA Enrollees'!AN629)</f>
        <v/>
      </c>
      <c r="O43" s="202" t="str">
        <f>IF(ISBLANK('Employees &amp; COBRA Enrollees'!AO629),"",'Employees &amp; COBRA Enrollees'!AO629)</f>
        <v/>
      </c>
      <c r="P43" s="202" t="str">
        <f>IF(ISBLANK('Employees &amp; COBRA Enrollees'!AP629),"",'Employees &amp; COBRA Enrollees'!AP629)</f>
        <v/>
      </c>
    </row>
    <row r="44" spans="1:16" ht="15.9" customHeight="1" thickBot="1" x14ac:dyDescent="0.3">
      <c r="A44" s="38"/>
      <c r="B44" s="193" t="str">
        <f>IF(ISBLANK('Employees &amp; COBRA Enrollees'!BR630),"",'Employees &amp; COBRA Enrollees'!BR630)</f>
        <v>Yes</v>
      </c>
      <c r="C44" s="194" t="str">
        <f>IF(ISBLANK('Employees &amp; COBRA Enrollees'!P630),"",'Employees &amp; COBRA Enrollees'!P630)</f>
        <v/>
      </c>
      <c r="D44" s="195" t="str">
        <f>IF(ISBLANK('Employees &amp; COBRA Enrollees'!Q630),"",'Employees &amp; COBRA Enrollees'!Q630)</f>
        <v/>
      </c>
      <c r="E44" s="196" t="str">
        <f>IF(ISBLANK('Employees &amp; COBRA Enrollees'!Y630),"",'Employees &amp; COBRA Enrollees'!Y630)</f>
        <v/>
      </c>
      <c r="F44" s="197" t="str">
        <f>'Employees &amp; COBRA Enrollees'!V630&amp;" "&amp;'Employees &amp; COBRA Enrollees'!U630</f>
        <v xml:space="preserve"> </v>
      </c>
      <c r="G44" s="198" t="str">
        <f>IF(ISBLANK('Employees &amp; COBRA Enrollees'!AQ630),"",'Employees &amp; COBRA Enrollees'!AQ630)</f>
        <v/>
      </c>
      <c r="H44" s="199" t="str">
        <f>IF(ISBLANK('Employees &amp; COBRA Enrollees'!Y630),"",DATEDIF(E44,C44,"y"))</f>
        <v/>
      </c>
      <c r="I44" s="200" t="str">
        <f>IF(ISBLANK('Employees &amp; COBRA Enrollees'!S630),"",'Employees &amp; COBRA Enrollees'!S630)</f>
        <v/>
      </c>
      <c r="J44" s="201" t="str">
        <f>IF(ISBLANK('Employees &amp; COBRA Enrollees'!C630),"",'Employees &amp; COBRA Enrollees'!C630)</f>
        <v/>
      </c>
      <c r="K44" s="196" t="str">
        <f>IF(ISBLANK('Employees &amp; COBRA Enrollees'!C630),"",'Employees &amp; COBRA Enrollees'!AC630)</f>
        <v/>
      </c>
      <c r="L44" s="196" t="str">
        <f>IF(ISBLANK('Employees &amp; COBRA Enrollees'!Z630),"",'Employees &amp; COBRA Enrollees'!Z630)</f>
        <v/>
      </c>
      <c r="M44" s="202" t="str">
        <f>IF(ISBLANK('Employees &amp; COBRA Enrollees'!AM630),"",'Employees &amp; COBRA Enrollees'!AM630)</f>
        <v/>
      </c>
      <c r="N44" s="202" t="str">
        <f>IF(ISBLANK('Employees &amp; COBRA Enrollees'!AN630),"",'Employees &amp; COBRA Enrollees'!AN630)</f>
        <v/>
      </c>
      <c r="O44" s="202" t="str">
        <f>IF(ISBLANK('Employees &amp; COBRA Enrollees'!AO630),"",'Employees &amp; COBRA Enrollees'!AO630)</f>
        <v/>
      </c>
      <c r="P44" s="202" t="str">
        <f>IF(ISBLANK('Employees &amp; COBRA Enrollees'!AP630),"",'Employees &amp; COBRA Enrollees'!AP630)</f>
        <v/>
      </c>
    </row>
    <row r="45" spans="1:16" ht="15.9" customHeight="1" thickBot="1" x14ac:dyDescent="0.3">
      <c r="A45" s="38"/>
      <c r="B45" s="193" t="str">
        <f>IF(ISBLANK('Employees &amp; COBRA Enrollees'!BR631),"",'Employees &amp; COBRA Enrollees'!BR631)</f>
        <v>Yes</v>
      </c>
      <c r="C45" s="194" t="str">
        <f>IF(ISBLANK('Employees &amp; COBRA Enrollees'!P631),"",'Employees &amp; COBRA Enrollees'!P631)</f>
        <v/>
      </c>
      <c r="D45" s="195" t="str">
        <f>IF(ISBLANK('Employees &amp; COBRA Enrollees'!Q631),"",'Employees &amp; COBRA Enrollees'!Q631)</f>
        <v/>
      </c>
      <c r="E45" s="196" t="str">
        <f>IF(ISBLANK('Employees &amp; COBRA Enrollees'!Y631),"",'Employees &amp; COBRA Enrollees'!Y631)</f>
        <v/>
      </c>
      <c r="F45" s="197" t="str">
        <f>'Employees &amp; COBRA Enrollees'!V631&amp;" "&amp;'Employees &amp; COBRA Enrollees'!U631</f>
        <v xml:space="preserve"> </v>
      </c>
      <c r="G45" s="198" t="str">
        <f>IF(ISBLANK('Employees &amp; COBRA Enrollees'!AQ631),"",'Employees &amp; COBRA Enrollees'!AQ631)</f>
        <v/>
      </c>
      <c r="H45" s="199" t="str">
        <f>IF(ISBLANK('Employees &amp; COBRA Enrollees'!Y631),"",DATEDIF(E45,C45,"y"))</f>
        <v/>
      </c>
      <c r="I45" s="200" t="str">
        <f>IF(ISBLANK('Employees &amp; COBRA Enrollees'!S631),"",'Employees &amp; COBRA Enrollees'!S631)</f>
        <v/>
      </c>
      <c r="J45" s="201" t="str">
        <f>IF(ISBLANK('Employees &amp; COBRA Enrollees'!C631),"",'Employees &amp; COBRA Enrollees'!C631)</f>
        <v/>
      </c>
      <c r="K45" s="196" t="str">
        <f>IF(ISBLANK('Employees &amp; COBRA Enrollees'!C631),"",'Employees &amp; COBRA Enrollees'!AC631)</f>
        <v/>
      </c>
      <c r="L45" s="196" t="str">
        <f>IF(ISBLANK('Employees &amp; COBRA Enrollees'!Z631),"",'Employees &amp; COBRA Enrollees'!Z631)</f>
        <v/>
      </c>
      <c r="M45" s="202" t="str">
        <f>IF(ISBLANK('Employees &amp; COBRA Enrollees'!AM631),"",'Employees &amp; COBRA Enrollees'!AM631)</f>
        <v/>
      </c>
      <c r="N45" s="202" t="str">
        <f>IF(ISBLANK('Employees &amp; COBRA Enrollees'!AN631),"",'Employees &amp; COBRA Enrollees'!AN631)</f>
        <v/>
      </c>
      <c r="O45" s="202" t="str">
        <f>IF(ISBLANK('Employees &amp; COBRA Enrollees'!AO631),"",'Employees &amp; COBRA Enrollees'!AO631)</f>
        <v/>
      </c>
      <c r="P45" s="202" t="str">
        <f>IF(ISBLANK('Employees &amp; COBRA Enrollees'!AP631),"",'Employees &amp; COBRA Enrollees'!AP631)</f>
        <v/>
      </c>
    </row>
    <row r="46" spans="1:16" ht="15.9" customHeight="1" thickBot="1" x14ac:dyDescent="0.3">
      <c r="A46" s="38"/>
      <c r="B46" s="193" t="str">
        <f>IF(ISBLANK('Employees &amp; COBRA Enrollees'!BR632),"",'Employees &amp; COBRA Enrollees'!BR632)</f>
        <v>Yes</v>
      </c>
      <c r="C46" s="194" t="str">
        <f>IF(ISBLANK('Employees &amp; COBRA Enrollees'!P632),"",'Employees &amp; COBRA Enrollees'!P632)</f>
        <v/>
      </c>
      <c r="D46" s="195" t="str">
        <f>IF(ISBLANK('Employees &amp; COBRA Enrollees'!Q632),"",'Employees &amp; COBRA Enrollees'!Q632)</f>
        <v/>
      </c>
      <c r="E46" s="196" t="str">
        <f>IF(ISBLANK('Employees &amp; COBRA Enrollees'!Y632),"",'Employees &amp; COBRA Enrollees'!Y632)</f>
        <v/>
      </c>
      <c r="F46" s="197" t="str">
        <f>'Employees &amp; COBRA Enrollees'!V632&amp;" "&amp;'Employees &amp; COBRA Enrollees'!U632</f>
        <v xml:space="preserve"> </v>
      </c>
      <c r="G46" s="198" t="str">
        <f>IF(ISBLANK('Employees &amp; COBRA Enrollees'!AQ632),"",'Employees &amp; COBRA Enrollees'!AQ632)</f>
        <v/>
      </c>
      <c r="H46" s="199" t="str">
        <f>IF(ISBLANK('Employees &amp; COBRA Enrollees'!Y632),"",DATEDIF(E46,C46,"y"))</f>
        <v/>
      </c>
      <c r="I46" s="200" t="str">
        <f>IF(ISBLANK('Employees &amp; COBRA Enrollees'!S632),"",'Employees &amp; COBRA Enrollees'!S632)</f>
        <v/>
      </c>
      <c r="J46" s="201" t="str">
        <f>IF(ISBLANK('Employees &amp; COBRA Enrollees'!C632),"",'Employees &amp; COBRA Enrollees'!C632)</f>
        <v/>
      </c>
      <c r="K46" s="196" t="str">
        <f>IF(ISBLANK('Employees &amp; COBRA Enrollees'!C632),"",'Employees &amp; COBRA Enrollees'!AC632)</f>
        <v/>
      </c>
      <c r="L46" s="196" t="str">
        <f>IF(ISBLANK('Employees &amp; COBRA Enrollees'!Z632),"",'Employees &amp; COBRA Enrollees'!Z632)</f>
        <v/>
      </c>
      <c r="M46" s="202" t="str">
        <f>IF(ISBLANK('Employees &amp; COBRA Enrollees'!AM632),"",'Employees &amp; COBRA Enrollees'!AM632)</f>
        <v/>
      </c>
      <c r="N46" s="202" t="str">
        <f>IF(ISBLANK('Employees &amp; COBRA Enrollees'!AN632),"",'Employees &amp; COBRA Enrollees'!AN632)</f>
        <v/>
      </c>
      <c r="O46" s="202" t="str">
        <f>IF(ISBLANK('Employees &amp; COBRA Enrollees'!AO632),"",'Employees &amp; COBRA Enrollees'!AO632)</f>
        <v/>
      </c>
      <c r="P46" s="202" t="str">
        <f>IF(ISBLANK('Employees &amp; COBRA Enrollees'!AP632),"",'Employees &amp; COBRA Enrollees'!AP632)</f>
        <v/>
      </c>
    </row>
    <row r="47" spans="1:16" ht="15.9" customHeight="1" thickBot="1" x14ac:dyDescent="0.3">
      <c r="A47" s="38"/>
      <c r="B47" s="193" t="str">
        <f>IF(ISBLANK('Employees &amp; COBRA Enrollees'!BR633),"",'Employees &amp; COBRA Enrollees'!BR633)</f>
        <v>Yes</v>
      </c>
      <c r="C47" s="194" t="str">
        <f>IF(ISBLANK('Employees &amp; COBRA Enrollees'!P633),"",'Employees &amp; COBRA Enrollees'!P633)</f>
        <v/>
      </c>
      <c r="D47" s="195" t="str">
        <f>IF(ISBLANK('Employees &amp; COBRA Enrollees'!Q633),"",'Employees &amp; COBRA Enrollees'!Q633)</f>
        <v/>
      </c>
      <c r="E47" s="196" t="str">
        <f>IF(ISBLANK('Employees &amp; COBRA Enrollees'!Y633),"",'Employees &amp; COBRA Enrollees'!Y633)</f>
        <v/>
      </c>
      <c r="F47" s="197" t="str">
        <f>'Employees &amp; COBRA Enrollees'!V633&amp;" "&amp;'Employees &amp; COBRA Enrollees'!U633</f>
        <v xml:space="preserve"> </v>
      </c>
      <c r="G47" s="198" t="str">
        <f>IF(ISBLANK('Employees &amp; COBRA Enrollees'!AQ633),"",'Employees &amp; COBRA Enrollees'!AQ633)</f>
        <v/>
      </c>
      <c r="H47" s="199" t="str">
        <f>IF(ISBLANK('Employees &amp; COBRA Enrollees'!Y633),"",DATEDIF(E47,C47,"y"))</f>
        <v/>
      </c>
      <c r="I47" s="200" t="str">
        <f>IF(ISBLANK('Employees &amp; COBRA Enrollees'!S633),"",'Employees &amp; COBRA Enrollees'!S633)</f>
        <v/>
      </c>
      <c r="J47" s="201" t="str">
        <f>IF(ISBLANK('Employees &amp; COBRA Enrollees'!C633),"",'Employees &amp; COBRA Enrollees'!C633)</f>
        <v/>
      </c>
      <c r="K47" s="196" t="str">
        <f>IF(ISBLANK('Employees &amp; COBRA Enrollees'!C633),"",'Employees &amp; COBRA Enrollees'!AC633)</f>
        <v/>
      </c>
      <c r="L47" s="196" t="str">
        <f>IF(ISBLANK('Employees &amp; COBRA Enrollees'!Z633),"",'Employees &amp; COBRA Enrollees'!Z633)</f>
        <v/>
      </c>
      <c r="M47" s="202" t="str">
        <f>IF(ISBLANK('Employees &amp; COBRA Enrollees'!AM633),"",'Employees &amp; COBRA Enrollees'!AM633)</f>
        <v/>
      </c>
      <c r="N47" s="202" t="str">
        <f>IF(ISBLANK('Employees &amp; COBRA Enrollees'!AN633),"",'Employees &amp; COBRA Enrollees'!AN633)</f>
        <v/>
      </c>
      <c r="O47" s="202" t="str">
        <f>IF(ISBLANK('Employees &amp; COBRA Enrollees'!AO633),"",'Employees &amp; COBRA Enrollees'!AO633)</f>
        <v/>
      </c>
      <c r="P47" s="202" t="str">
        <f>IF(ISBLANK('Employees &amp; COBRA Enrollees'!AP633),"",'Employees &amp; COBRA Enrollees'!AP633)</f>
        <v/>
      </c>
    </row>
    <row r="48" spans="1:16" ht="15.9" customHeight="1" thickBot="1" x14ac:dyDescent="0.3">
      <c r="A48" s="38"/>
      <c r="B48" s="193" t="str">
        <f>IF(ISBLANK('Employees &amp; COBRA Enrollees'!BR634),"",'Employees &amp; COBRA Enrollees'!BR634)</f>
        <v>Yes</v>
      </c>
      <c r="C48" s="194" t="str">
        <f>IF(ISBLANK('Employees &amp; COBRA Enrollees'!P634),"",'Employees &amp; COBRA Enrollees'!P634)</f>
        <v/>
      </c>
      <c r="D48" s="195" t="str">
        <f>IF(ISBLANK('Employees &amp; COBRA Enrollees'!Q634),"",'Employees &amp; COBRA Enrollees'!Q634)</f>
        <v/>
      </c>
      <c r="E48" s="196" t="str">
        <f>IF(ISBLANK('Employees &amp; COBRA Enrollees'!Y634),"",'Employees &amp; COBRA Enrollees'!Y634)</f>
        <v/>
      </c>
      <c r="F48" s="197" t="str">
        <f>'Employees &amp; COBRA Enrollees'!V634&amp;" "&amp;'Employees &amp; COBRA Enrollees'!U634</f>
        <v xml:space="preserve"> </v>
      </c>
      <c r="G48" s="198" t="str">
        <f>IF(ISBLANK('Employees &amp; COBRA Enrollees'!AQ634),"",'Employees &amp; COBRA Enrollees'!AQ634)</f>
        <v/>
      </c>
      <c r="H48" s="199" t="str">
        <f>IF(ISBLANK('Employees &amp; COBRA Enrollees'!Y634),"",DATEDIF(E48,C48,"y"))</f>
        <v/>
      </c>
      <c r="I48" s="200" t="str">
        <f>IF(ISBLANK('Employees &amp; COBRA Enrollees'!S634),"",'Employees &amp; COBRA Enrollees'!S634)</f>
        <v/>
      </c>
      <c r="J48" s="201" t="str">
        <f>IF(ISBLANK('Employees &amp; COBRA Enrollees'!C634),"",'Employees &amp; COBRA Enrollees'!C634)</f>
        <v/>
      </c>
      <c r="K48" s="196" t="str">
        <f>IF(ISBLANK('Employees &amp; COBRA Enrollees'!C634),"",'Employees &amp; COBRA Enrollees'!AC634)</f>
        <v/>
      </c>
      <c r="L48" s="196" t="str">
        <f>IF(ISBLANK('Employees &amp; COBRA Enrollees'!Z634),"",'Employees &amp; COBRA Enrollees'!Z634)</f>
        <v/>
      </c>
      <c r="M48" s="202" t="str">
        <f>IF(ISBLANK('Employees &amp; COBRA Enrollees'!AM634),"",'Employees &amp; COBRA Enrollees'!AM634)</f>
        <v/>
      </c>
      <c r="N48" s="202" t="str">
        <f>IF(ISBLANK('Employees &amp; COBRA Enrollees'!AN634),"",'Employees &amp; COBRA Enrollees'!AN634)</f>
        <v/>
      </c>
      <c r="O48" s="202" t="str">
        <f>IF(ISBLANK('Employees &amp; COBRA Enrollees'!AO634),"",'Employees &amp; COBRA Enrollees'!AO634)</f>
        <v/>
      </c>
      <c r="P48" s="202" t="str">
        <f>IF(ISBLANK('Employees &amp; COBRA Enrollees'!AP634),"",'Employees &amp; COBRA Enrollees'!AP634)</f>
        <v/>
      </c>
    </row>
    <row r="49" spans="1:16" ht="15.9" customHeight="1" thickBot="1" x14ac:dyDescent="0.3">
      <c r="A49" s="38"/>
      <c r="B49" s="193" t="str">
        <f>IF(ISBLANK('Employees &amp; COBRA Enrollees'!BR635),"",'Employees &amp; COBRA Enrollees'!BR635)</f>
        <v>Yes</v>
      </c>
      <c r="C49" s="194" t="str">
        <f>IF(ISBLANK('Employees &amp; COBRA Enrollees'!P635),"",'Employees &amp; COBRA Enrollees'!P635)</f>
        <v/>
      </c>
      <c r="D49" s="195" t="str">
        <f>IF(ISBLANK('Employees &amp; COBRA Enrollees'!Q635),"",'Employees &amp; COBRA Enrollees'!Q635)</f>
        <v/>
      </c>
      <c r="E49" s="196" t="str">
        <f>IF(ISBLANK('Employees &amp; COBRA Enrollees'!Y635),"",'Employees &amp; COBRA Enrollees'!Y635)</f>
        <v/>
      </c>
      <c r="F49" s="197" t="str">
        <f>'Employees &amp; COBRA Enrollees'!V635&amp;" "&amp;'Employees &amp; COBRA Enrollees'!U635</f>
        <v xml:space="preserve"> </v>
      </c>
      <c r="G49" s="198" t="str">
        <f>IF(ISBLANK('Employees &amp; COBRA Enrollees'!AQ635),"",'Employees &amp; COBRA Enrollees'!AQ635)</f>
        <v/>
      </c>
      <c r="H49" s="199" t="str">
        <f>IF(ISBLANK('Employees &amp; COBRA Enrollees'!Y635),"",DATEDIF(E49,C49,"y"))</f>
        <v/>
      </c>
      <c r="I49" s="200" t="str">
        <f>IF(ISBLANK('Employees &amp; COBRA Enrollees'!S635),"",'Employees &amp; COBRA Enrollees'!S635)</f>
        <v/>
      </c>
      <c r="J49" s="201" t="str">
        <f>IF(ISBLANK('Employees &amp; COBRA Enrollees'!C635),"",'Employees &amp; COBRA Enrollees'!C635)</f>
        <v/>
      </c>
      <c r="K49" s="196" t="str">
        <f>IF(ISBLANK('Employees &amp; COBRA Enrollees'!C635),"",'Employees &amp; COBRA Enrollees'!AC635)</f>
        <v/>
      </c>
      <c r="L49" s="196" t="str">
        <f>IF(ISBLANK('Employees &amp; COBRA Enrollees'!Z635),"",'Employees &amp; COBRA Enrollees'!Z635)</f>
        <v/>
      </c>
      <c r="M49" s="202" t="str">
        <f>IF(ISBLANK('Employees &amp; COBRA Enrollees'!AM635),"",'Employees &amp; COBRA Enrollees'!AM635)</f>
        <v/>
      </c>
      <c r="N49" s="202" t="str">
        <f>IF(ISBLANK('Employees &amp; COBRA Enrollees'!AN635),"",'Employees &amp; COBRA Enrollees'!AN635)</f>
        <v/>
      </c>
      <c r="O49" s="202" t="str">
        <f>IF(ISBLANK('Employees &amp; COBRA Enrollees'!AO635),"",'Employees &amp; COBRA Enrollees'!AO635)</f>
        <v/>
      </c>
      <c r="P49" s="202" t="str">
        <f>IF(ISBLANK('Employees &amp; COBRA Enrollees'!AP635),"",'Employees &amp; COBRA Enrollees'!AP635)</f>
        <v/>
      </c>
    </row>
    <row r="50" spans="1:16" ht="15.9" customHeight="1" thickBot="1" x14ac:dyDescent="0.3">
      <c r="A50" s="38"/>
      <c r="B50" s="193" t="str">
        <f>IF(ISBLANK('Employees &amp; COBRA Enrollees'!BR636),"",'Employees &amp; COBRA Enrollees'!BR636)</f>
        <v>Yes</v>
      </c>
      <c r="C50" s="194" t="str">
        <f>IF(ISBLANK('Employees &amp; COBRA Enrollees'!P636),"",'Employees &amp; COBRA Enrollees'!P636)</f>
        <v/>
      </c>
      <c r="D50" s="195" t="str">
        <f>IF(ISBLANK('Employees &amp; COBRA Enrollees'!Q636),"",'Employees &amp; COBRA Enrollees'!Q636)</f>
        <v/>
      </c>
      <c r="E50" s="196" t="str">
        <f>IF(ISBLANK('Employees &amp; COBRA Enrollees'!Y636),"",'Employees &amp; COBRA Enrollees'!Y636)</f>
        <v/>
      </c>
      <c r="F50" s="197" t="str">
        <f>'Employees &amp; COBRA Enrollees'!V636&amp;" "&amp;'Employees &amp; COBRA Enrollees'!U636</f>
        <v xml:space="preserve"> </v>
      </c>
      <c r="G50" s="198" t="str">
        <f>IF(ISBLANK('Employees &amp; COBRA Enrollees'!AQ636),"",'Employees &amp; COBRA Enrollees'!AQ636)</f>
        <v/>
      </c>
      <c r="H50" s="199" t="str">
        <f>IF(ISBLANK('Employees &amp; COBRA Enrollees'!Y636),"",DATEDIF(E50,C50,"y"))</f>
        <v/>
      </c>
      <c r="I50" s="200" t="str">
        <f>IF(ISBLANK('Employees &amp; COBRA Enrollees'!S636),"",'Employees &amp; COBRA Enrollees'!S636)</f>
        <v/>
      </c>
      <c r="J50" s="201" t="str">
        <f>IF(ISBLANK('Employees &amp; COBRA Enrollees'!C636),"",'Employees &amp; COBRA Enrollees'!C636)</f>
        <v/>
      </c>
      <c r="K50" s="196" t="str">
        <f>IF(ISBLANK('Employees &amp; COBRA Enrollees'!C636),"",'Employees &amp; COBRA Enrollees'!AC636)</f>
        <v/>
      </c>
      <c r="L50" s="196" t="str">
        <f>IF(ISBLANK('Employees &amp; COBRA Enrollees'!Z636),"",'Employees &amp; COBRA Enrollees'!Z636)</f>
        <v/>
      </c>
      <c r="M50" s="202" t="str">
        <f>IF(ISBLANK('Employees &amp; COBRA Enrollees'!AM636),"",'Employees &amp; COBRA Enrollees'!AM636)</f>
        <v/>
      </c>
      <c r="N50" s="202" t="str">
        <f>IF(ISBLANK('Employees &amp; COBRA Enrollees'!AN636),"",'Employees &amp; COBRA Enrollees'!AN636)</f>
        <v/>
      </c>
      <c r="O50" s="202" t="str">
        <f>IF(ISBLANK('Employees &amp; COBRA Enrollees'!AO636),"",'Employees &amp; COBRA Enrollees'!AO636)</f>
        <v/>
      </c>
      <c r="P50" s="202" t="str">
        <f>IF(ISBLANK('Employees &amp; COBRA Enrollees'!AP636),"",'Employees &amp; COBRA Enrollees'!AP636)</f>
        <v/>
      </c>
    </row>
    <row r="51" spans="1:16" ht="15.9" customHeight="1" thickBot="1" x14ac:dyDescent="0.3">
      <c r="A51" s="38"/>
      <c r="B51" s="193" t="str">
        <f>IF(ISBLANK('Employees &amp; COBRA Enrollees'!BR637),"",'Employees &amp; COBRA Enrollees'!BR637)</f>
        <v>Yes</v>
      </c>
      <c r="C51" s="194" t="str">
        <f>IF(ISBLANK('Employees &amp; COBRA Enrollees'!P637),"",'Employees &amp; COBRA Enrollees'!P637)</f>
        <v/>
      </c>
      <c r="D51" s="195" t="str">
        <f>IF(ISBLANK('Employees &amp; COBRA Enrollees'!Q637),"",'Employees &amp; COBRA Enrollees'!Q637)</f>
        <v/>
      </c>
      <c r="E51" s="196" t="str">
        <f>IF(ISBLANK('Employees &amp; COBRA Enrollees'!Y637),"",'Employees &amp; COBRA Enrollees'!Y637)</f>
        <v/>
      </c>
      <c r="F51" s="197" t="str">
        <f>'Employees &amp; COBRA Enrollees'!V637&amp;" "&amp;'Employees &amp; COBRA Enrollees'!U637</f>
        <v xml:space="preserve"> </v>
      </c>
      <c r="G51" s="198" t="str">
        <f>IF(ISBLANK('Employees &amp; COBRA Enrollees'!AQ637),"",'Employees &amp; COBRA Enrollees'!AQ637)</f>
        <v/>
      </c>
      <c r="H51" s="199" t="str">
        <f>IF(ISBLANK('Employees &amp; COBRA Enrollees'!Y637),"",DATEDIF(E51,C51,"y"))</f>
        <v/>
      </c>
      <c r="I51" s="200" t="str">
        <f>IF(ISBLANK('Employees &amp; COBRA Enrollees'!S637),"",'Employees &amp; COBRA Enrollees'!S637)</f>
        <v/>
      </c>
      <c r="J51" s="201" t="str">
        <f>IF(ISBLANK('Employees &amp; COBRA Enrollees'!C637),"",'Employees &amp; COBRA Enrollees'!C637)</f>
        <v/>
      </c>
      <c r="K51" s="196" t="str">
        <f>IF(ISBLANK('Employees &amp; COBRA Enrollees'!C637),"",'Employees &amp; COBRA Enrollees'!AC637)</f>
        <v/>
      </c>
      <c r="L51" s="196" t="str">
        <f>IF(ISBLANK('Employees &amp; COBRA Enrollees'!Z637),"",'Employees &amp; COBRA Enrollees'!Z637)</f>
        <v/>
      </c>
      <c r="M51" s="202" t="str">
        <f>IF(ISBLANK('Employees &amp; COBRA Enrollees'!AM637),"",'Employees &amp; COBRA Enrollees'!AM637)</f>
        <v/>
      </c>
      <c r="N51" s="202" t="str">
        <f>IF(ISBLANK('Employees &amp; COBRA Enrollees'!AN637),"",'Employees &amp; COBRA Enrollees'!AN637)</f>
        <v/>
      </c>
      <c r="O51" s="202" t="str">
        <f>IF(ISBLANK('Employees &amp; COBRA Enrollees'!AO637),"",'Employees &amp; COBRA Enrollees'!AO637)</f>
        <v/>
      </c>
      <c r="P51" s="202" t="str">
        <f>IF(ISBLANK('Employees &amp; COBRA Enrollees'!AP637),"",'Employees &amp; COBRA Enrollees'!AP637)</f>
        <v/>
      </c>
    </row>
    <row r="52" spans="1:16" ht="15.9" customHeight="1" thickBot="1" x14ac:dyDescent="0.3">
      <c r="A52" s="38"/>
      <c r="B52" s="193" t="str">
        <f>IF(ISBLANK('Employees &amp; COBRA Enrollees'!BR638),"",'Employees &amp; COBRA Enrollees'!BR638)</f>
        <v>Yes</v>
      </c>
      <c r="C52" s="194" t="str">
        <f>IF(ISBLANK('Employees &amp; COBRA Enrollees'!P638),"",'Employees &amp; COBRA Enrollees'!P638)</f>
        <v/>
      </c>
      <c r="D52" s="195" t="str">
        <f>IF(ISBLANK('Employees &amp; COBRA Enrollees'!Q638),"",'Employees &amp; COBRA Enrollees'!Q638)</f>
        <v/>
      </c>
      <c r="E52" s="196" t="str">
        <f>IF(ISBLANK('Employees &amp; COBRA Enrollees'!Y638),"",'Employees &amp; COBRA Enrollees'!Y638)</f>
        <v/>
      </c>
      <c r="F52" s="197" t="str">
        <f>'Employees &amp; COBRA Enrollees'!V638&amp;" "&amp;'Employees &amp; COBRA Enrollees'!U638</f>
        <v xml:space="preserve"> </v>
      </c>
      <c r="G52" s="198" t="str">
        <f>IF(ISBLANK('Employees &amp; COBRA Enrollees'!AQ638),"",'Employees &amp; COBRA Enrollees'!AQ638)</f>
        <v/>
      </c>
      <c r="H52" s="199" t="str">
        <f>IF(ISBLANK('Employees &amp; COBRA Enrollees'!Y638),"",DATEDIF(E52,C52,"y"))</f>
        <v/>
      </c>
      <c r="I52" s="200" t="str">
        <f>IF(ISBLANK('Employees &amp; COBRA Enrollees'!S638),"",'Employees &amp; COBRA Enrollees'!S638)</f>
        <v/>
      </c>
      <c r="J52" s="201" t="str">
        <f>IF(ISBLANK('Employees &amp; COBRA Enrollees'!C638),"",'Employees &amp; COBRA Enrollees'!C638)</f>
        <v/>
      </c>
      <c r="K52" s="196" t="str">
        <f>IF(ISBLANK('Employees &amp; COBRA Enrollees'!C638),"",'Employees &amp; COBRA Enrollees'!AC638)</f>
        <v/>
      </c>
      <c r="L52" s="196" t="str">
        <f>IF(ISBLANK('Employees &amp; COBRA Enrollees'!Z638),"",'Employees &amp; COBRA Enrollees'!Z638)</f>
        <v/>
      </c>
      <c r="M52" s="202" t="str">
        <f>IF(ISBLANK('Employees &amp; COBRA Enrollees'!AM638),"",'Employees &amp; COBRA Enrollees'!AM638)</f>
        <v/>
      </c>
      <c r="N52" s="202" t="str">
        <f>IF(ISBLANK('Employees &amp; COBRA Enrollees'!AN638),"",'Employees &amp; COBRA Enrollees'!AN638)</f>
        <v/>
      </c>
      <c r="O52" s="202" t="str">
        <f>IF(ISBLANK('Employees &amp; COBRA Enrollees'!AO638),"",'Employees &amp; COBRA Enrollees'!AO638)</f>
        <v/>
      </c>
      <c r="P52" s="202" t="str">
        <f>IF(ISBLANK('Employees &amp; COBRA Enrollees'!AP638),"",'Employees &amp; COBRA Enrollees'!AP638)</f>
        <v/>
      </c>
    </row>
    <row r="53" spans="1:16" ht="15.9" customHeight="1" thickBot="1" x14ac:dyDescent="0.3">
      <c r="A53" s="38"/>
      <c r="B53" s="193" t="str">
        <f>IF(ISBLANK('Employees &amp; COBRA Enrollees'!BR639),"",'Employees &amp; COBRA Enrollees'!BR639)</f>
        <v>Yes</v>
      </c>
      <c r="C53" s="194" t="str">
        <f>IF(ISBLANK('Employees &amp; COBRA Enrollees'!P639),"",'Employees &amp; COBRA Enrollees'!P639)</f>
        <v/>
      </c>
      <c r="D53" s="195" t="str">
        <f>IF(ISBLANK('Employees &amp; COBRA Enrollees'!Q639),"",'Employees &amp; COBRA Enrollees'!Q639)</f>
        <v/>
      </c>
      <c r="E53" s="196" t="str">
        <f>IF(ISBLANK('Employees &amp; COBRA Enrollees'!Y639),"",'Employees &amp; COBRA Enrollees'!Y639)</f>
        <v/>
      </c>
      <c r="F53" s="197" t="str">
        <f>'Employees &amp; COBRA Enrollees'!V639&amp;" "&amp;'Employees &amp; COBRA Enrollees'!U639</f>
        <v xml:space="preserve"> </v>
      </c>
      <c r="G53" s="198" t="str">
        <f>IF(ISBLANK('Employees &amp; COBRA Enrollees'!AQ639),"",'Employees &amp; COBRA Enrollees'!AQ639)</f>
        <v/>
      </c>
      <c r="H53" s="199" t="str">
        <f>IF(ISBLANK('Employees &amp; COBRA Enrollees'!Y639),"",DATEDIF(E53,C53,"y"))</f>
        <v/>
      </c>
      <c r="I53" s="200" t="str">
        <f>IF(ISBLANK('Employees &amp; COBRA Enrollees'!S639),"",'Employees &amp; COBRA Enrollees'!S639)</f>
        <v/>
      </c>
      <c r="J53" s="201" t="str">
        <f>IF(ISBLANK('Employees &amp; COBRA Enrollees'!C639),"",'Employees &amp; COBRA Enrollees'!C639)</f>
        <v/>
      </c>
      <c r="K53" s="196" t="str">
        <f>IF(ISBLANK('Employees &amp; COBRA Enrollees'!C639),"",'Employees &amp; COBRA Enrollees'!AC639)</f>
        <v/>
      </c>
      <c r="L53" s="196" t="str">
        <f>IF(ISBLANK('Employees &amp; COBRA Enrollees'!Z639),"",'Employees &amp; COBRA Enrollees'!Z639)</f>
        <v/>
      </c>
      <c r="M53" s="202" t="str">
        <f>IF(ISBLANK('Employees &amp; COBRA Enrollees'!AM639),"",'Employees &amp; COBRA Enrollees'!AM639)</f>
        <v/>
      </c>
      <c r="N53" s="202" t="str">
        <f>IF(ISBLANK('Employees &amp; COBRA Enrollees'!AN639),"",'Employees &amp; COBRA Enrollees'!AN639)</f>
        <v/>
      </c>
      <c r="O53" s="202" t="str">
        <f>IF(ISBLANK('Employees &amp; COBRA Enrollees'!AO639),"",'Employees &amp; COBRA Enrollees'!AO639)</f>
        <v/>
      </c>
      <c r="P53" s="202" t="str">
        <f>IF(ISBLANK('Employees &amp; COBRA Enrollees'!AP639),"",'Employees &amp; COBRA Enrollees'!AP639)</f>
        <v/>
      </c>
    </row>
    <row r="54" spans="1:16" ht="15.9" customHeight="1" thickBot="1" x14ac:dyDescent="0.3">
      <c r="A54" s="38"/>
      <c r="B54" s="193" t="str">
        <f>IF(ISBLANK('Employees &amp; COBRA Enrollees'!BR640),"",'Employees &amp; COBRA Enrollees'!BR640)</f>
        <v>Yes</v>
      </c>
      <c r="C54" s="194" t="str">
        <f>IF(ISBLANK('Employees &amp; COBRA Enrollees'!P640),"",'Employees &amp; COBRA Enrollees'!P640)</f>
        <v/>
      </c>
      <c r="D54" s="195" t="str">
        <f>IF(ISBLANK('Employees &amp; COBRA Enrollees'!Q640),"",'Employees &amp; COBRA Enrollees'!Q640)</f>
        <v/>
      </c>
      <c r="E54" s="196" t="str">
        <f>IF(ISBLANK('Employees &amp; COBRA Enrollees'!Y640),"",'Employees &amp; COBRA Enrollees'!Y640)</f>
        <v/>
      </c>
      <c r="F54" s="197" t="str">
        <f>'Employees &amp; COBRA Enrollees'!V640&amp;" "&amp;'Employees &amp; COBRA Enrollees'!U640</f>
        <v xml:space="preserve"> </v>
      </c>
      <c r="G54" s="198" t="str">
        <f>IF(ISBLANK('Employees &amp; COBRA Enrollees'!AQ640),"",'Employees &amp; COBRA Enrollees'!AQ640)</f>
        <v/>
      </c>
      <c r="H54" s="199" t="str">
        <f>IF(ISBLANK('Employees &amp; COBRA Enrollees'!Y640),"",DATEDIF(E54,C54,"y"))</f>
        <v/>
      </c>
      <c r="I54" s="200" t="str">
        <f>IF(ISBLANK('Employees &amp; COBRA Enrollees'!S640),"",'Employees &amp; COBRA Enrollees'!S640)</f>
        <v/>
      </c>
      <c r="J54" s="201" t="str">
        <f>IF(ISBLANK('Employees &amp; COBRA Enrollees'!C640),"",'Employees &amp; COBRA Enrollees'!C640)</f>
        <v/>
      </c>
      <c r="K54" s="196" t="str">
        <f>IF(ISBLANK('Employees &amp; COBRA Enrollees'!C640),"",'Employees &amp; COBRA Enrollees'!AC640)</f>
        <v/>
      </c>
      <c r="L54" s="196" t="str">
        <f>IF(ISBLANK('Employees &amp; COBRA Enrollees'!Z640),"",'Employees &amp; COBRA Enrollees'!Z640)</f>
        <v/>
      </c>
      <c r="M54" s="202" t="str">
        <f>IF(ISBLANK('Employees &amp; COBRA Enrollees'!AM640),"",'Employees &amp; COBRA Enrollees'!AM640)</f>
        <v/>
      </c>
      <c r="N54" s="202" t="str">
        <f>IF(ISBLANK('Employees &amp; COBRA Enrollees'!AN640),"",'Employees &amp; COBRA Enrollees'!AN640)</f>
        <v/>
      </c>
      <c r="O54" s="202" t="str">
        <f>IF(ISBLANK('Employees &amp; COBRA Enrollees'!AO640),"",'Employees &amp; COBRA Enrollees'!AO640)</f>
        <v/>
      </c>
      <c r="P54" s="202" t="str">
        <f>IF(ISBLANK('Employees &amp; COBRA Enrollees'!AP640),"",'Employees &amp; COBRA Enrollees'!AP640)</f>
        <v/>
      </c>
    </row>
    <row r="55" spans="1:16" ht="15.9" customHeight="1" thickBot="1" x14ac:dyDescent="0.3">
      <c r="A55" s="38"/>
      <c r="B55" s="193" t="str">
        <f>IF(ISBLANK('Employees &amp; COBRA Enrollees'!BR641),"",'Employees &amp; COBRA Enrollees'!BR641)</f>
        <v>Yes</v>
      </c>
      <c r="C55" s="194" t="str">
        <f>IF(ISBLANK('Employees &amp; COBRA Enrollees'!P641),"",'Employees &amp; COBRA Enrollees'!P641)</f>
        <v/>
      </c>
      <c r="D55" s="195" t="str">
        <f>IF(ISBLANK('Employees &amp; COBRA Enrollees'!Q641),"",'Employees &amp; COBRA Enrollees'!Q641)</f>
        <v/>
      </c>
      <c r="E55" s="196" t="str">
        <f>IF(ISBLANK('Employees &amp; COBRA Enrollees'!Y641),"",'Employees &amp; COBRA Enrollees'!Y641)</f>
        <v/>
      </c>
      <c r="F55" s="197" t="str">
        <f>'Employees &amp; COBRA Enrollees'!V641&amp;" "&amp;'Employees &amp; COBRA Enrollees'!U641</f>
        <v xml:space="preserve"> </v>
      </c>
      <c r="G55" s="198" t="str">
        <f>IF(ISBLANK('Employees &amp; COBRA Enrollees'!AQ641),"",'Employees &amp; COBRA Enrollees'!AQ641)</f>
        <v/>
      </c>
      <c r="H55" s="199" t="str">
        <f>IF(ISBLANK('Employees &amp; COBRA Enrollees'!Y641),"",DATEDIF(E55,C55,"y"))</f>
        <v/>
      </c>
      <c r="I55" s="200" t="str">
        <f>IF(ISBLANK('Employees &amp; COBRA Enrollees'!S641),"",'Employees &amp; COBRA Enrollees'!S641)</f>
        <v/>
      </c>
      <c r="J55" s="201" t="str">
        <f>IF(ISBLANK('Employees &amp; COBRA Enrollees'!C641),"",'Employees &amp; COBRA Enrollees'!C641)</f>
        <v/>
      </c>
      <c r="K55" s="196" t="str">
        <f>IF(ISBLANK('Employees &amp; COBRA Enrollees'!C641),"",'Employees &amp; COBRA Enrollees'!AC641)</f>
        <v/>
      </c>
      <c r="L55" s="196" t="str">
        <f>IF(ISBLANK('Employees &amp; COBRA Enrollees'!Z641),"",'Employees &amp; COBRA Enrollees'!Z641)</f>
        <v/>
      </c>
      <c r="M55" s="202" t="str">
        <f>IF(ISBLANK('Employees &amp; COBRA Enrollees'!AM641),"",'Employees &amp; COBRA Enrollees'!AM641)</f>
        <v/>
      </c>
      <c r="N55" s="202" t="str">
        <f>IF(ISBLANK('Employees &amp; COBRA Enrollees'!AN641),"",'Employees &amp; COBRA Enrollees'!AN641)</f>
        <v/>
      </c>
      <c r="O55" s="202" t="str">
        <f>IF(ISBLANK('Employees &amp; COBRA Enrollees'!AO641),"",'Employees &amp; COBRA Enrollees'!AO641)</f>
        <v/>
      </c>
      <c r="P55" s="202" t="str">
        <f>IF(ISBLANK('Employees &amp; COBRA Enrollees'!AP641),"",'Employees &amp; COBRA Enrollees'!AP641)</f>
        <v/>
      </c>
    </row>
    <row r="56" spans="1:16" ht="15.9" customHeight="1" thickBot="1" x14ac:dyDescent="0.3">
      <c r="A56" s="38"/>
      <c r="B56" s="193" t="str">
        <f>IF(ISBLANK('Employees &amp; COBRA Enrollees'!BR642),"",'Employees &amp; COBRA Enrollees'!BR642)</f>
        <v>Yes</v>
      </c>
      <c r="C56" s="194" t="str">
        <f>IF(ISBLANK('Employees &amp; COBRA Enrollees'!P642),"",'Employees &amp; COBRA Enrollees'!P642)</f>
        <v/>
      </c>
      <c r="D56" s="195" t="str">
        <f>IF(ISBLANK('Employees &amp; COBRA Enrollees'!Q642),"",'Employees &amp; COBRA Enrollees'!Q642)</f>
        <v/>
      </c>
      <c r="E56" s="196" t="str">
        <f>IF(ISBLANK('Employees &amp; COBRA Enrollees'!Y642),"",'Employees &amp; COBRA Enrollees'!Y642)</f>
        <v/>
      </c>
      <c r="F56" s="197" t="str">
        <f>'Employees &amp; COBRA Enrollees'!V642&amp;" "&amp;'Employees &amp; COBRA Enrollees'!U642</f>
        <v xml:space="preserve"> </v>
      </c>
      <c r="G56" s="198" t="str">
        <f>IF(ISBLANK('Employees &amp; COBRA Enrollees'!AQ642),"",'Employees &amp; COBRA Enrollees'!AQ642)</f>
        <v/>
      </c>
      <c r="H56" s="199" t="str">
        <f>IF(ISBLANK('Employees &amp; COBRA Enrollees'!Y642),"",DATEDIF(E56,C56,"y"))</f>
        <v/>
      </c>
      <c r="I56" s="200" t="str">
        <f>IF(ISBLANK('Employees &amp; COBRA Enrollees'!S642),"",'Employees &amp; COBRA Enrollees'!S642)</f>
        <v/>
      </c>
      <c r="J56" s="201" t="str">
        <f>IF(ISBLANK('Employees &amp; COBRA Enrollees'!C642),"",'Employees &amp; COBRA Enrollees'!C642)</f>
        <v/>
      </c>
      <c r="K56" s="196" t="str">
        <f>IF(ISBLANK('Employees &amp; COBRA Enrollees'!C642),"",'Employees &amp; COBRA Enrollees'!AC642)</f>
        <v/>
      </c>
      <c r="L56" s="196" t="str">
        <f>IF(ISBLANK('Employees &amp; COBRA Enrollees'!Z642),"",'Employees &amp; COBRA Enrollees'!Z642)</f>
        <v/>
      </c>
      <c r="M56" s="202" t="str">
        <f>IF(ISBLANK('Employees &amp; COBRA Enrollees'!AM642),"",'Employees &amp; COBRA Enrollees'!AM642)</f>
        <v/>
      </c>
      <c r="N56" s="202" t="str">
        <f>IF(ISBLANK('Employees &amp; COBRA Enrollees'!AN642),"",'Employees &amp; COBRA Enrollees'!AN642)</f>
        <v/>
      </c>
      <c r="O56" s="202" t="str">
        <f>IF(ISBLANK('Employees &amp; COBRA Enrollees'!AO642),"",'Employees &amp; COBRA Enrollees'!AO642)</f>
        <v/>
      </c>
      <c r="P56" s="202" t="str">
        <f>IF(ISBLANK('Employees &amp; COBRA Enrollees'!AP642),"",'Employees &amp; COBRA Enrollees'!AP642)</f>
        <v/>
      </c>
    </row>
    <row r="57" spans="1:16" ht="15.9" customHeight="1" thickBot="1" x14ac:dyDescent="0.3">
      <c r="A57" s="38"/>
      <c r="B57" s="193" t="str">
        <f>IF(ISBLANK('Employees &amp; COBRA Enrollees'!BR643),"",'Employees &amp; COBRA Enrollees'!BR643)</f>
        <v>Yes</v>
      </c>
      <c r="C57" s="194" t="str">
        <f>IF(ISBLANK('Employees &amp; COBRA Enrollees'!P643),"",'Employees &amp; COBRA Enrollees'!P643)</f>
        <v/>
      </c>
      <c r="D57" s="195" t="str">
        <f>IF(ISBLANK('Employees &amp; COBRA Enrollees'!Q643),"",'Employees &amp; COBRA Enrollees'!Q643)</f>
        <v/>
      </c>
      <c r="E57" s="196" t="str">
        <f>IF(ISBLANK('Employees &amp; COBRA Enrollees'!Y643),"",'Employees &amp; COBRA Enrollees'!Y643)</f>
        <v/>
      </c>
      <c r="F57" s="197" t="str">
        <f>'Employees &amp; COBRA Enrollees'!V643&amp;" "&amp;'Employees &amp; COBRA Enrollees'!U643</f>
        <v xml:space="preserve"> </v>
      </c>
      <c r="G57" s="198" t="str">
        <f>IF(ISBLANK('Employees &amp; COBRA Enrollees'!AQ643),"",'Employees &amp; COBRA Enrollees'!AQ643)</f>
        <v/>
      </c>
      <c r="H57" s="199" t="str">
        <f>IF(ISBLANK('Employees &amp; COBRA Enrollees'!Y643),"",DATEDIF(E57,C57,"y"))</f>
        <v/>
      </c>
      <c r="I57" s="200" t="str">
        <f>IF(ISBLANK('Employees &amp; COBRA Enrollees'!S643),"",'Employees &amp; COBRA Enrollees'!S643)</f>
        <v/>
      </c>
      <c r="J57" s="201" t="str">
        <f>IF(ISBLANK('Employees &amp; COBRA Enrollees'!C643),"",'Employees &amp; COBRA Enrollees'!C643)</f>
        <v/>
      </c>
      <c r="K57" s="196" t="str">
        <f>IF(ISBLANK('Employees &amp; COBRA Enrollees'!C643),"",'Employees &amp; COBRA Enrollees'!AC643)</f>
        <v/>
      </c>
      <c r="L57" s="196" t="str">
        <f>IF(ISBLANK('Employees &amp; COBRA Enrollees'!Z643),"",'Employees &amp; COBRA Enrollees'!Z643)</f>
        <v/>
      </c>
      <c r="M57" s="202" t="str">
        <f>IF(ISBLANK('Employees &amp; COBRA Enrollees'!AM643),"",'Employees &amp; COBRA Enrollees'!AM643)</f>
        <v/>
      </c>
      <c r="N57" s="202" t="str">
        <f>IF(ISBLANK('Employees &amp; COBRA Enrollees'!AN643),"",'Employees &amp; COBRA Enrollees'!AN643)</f>
        <v/>
      </c>
      <c r="O57" s="202" t="str">
        <f>IF(ISBLANK('Employees &amp; COBRA Enrollees'!AO643),"",'Employees &amp; COBRA Enrollees'!AO643)</f>
        <v/>
      </c>
      <c r="P57" s="202" t="str">
        <f>IF(ISBLANK('Employees &amp; COBRA Enrollees'!AP643),"",'Employees &amp; COBRA Enrollees'!AP643)</f>
        <v/>
      </c>
    </row>
    <row r="58" spans="1:16" ht="15.9" customHeight="1" thickBot="1" x14ac:dyDescent="0.3">
      <c r="A58" s="38"/>
      <c r="B58" s="193" t="str">
        <f>IF(ISBLANK('Employees &amp; COBRA Enrollees'!BR644),"",'Employees &amp; COBRA Enrollees'!BR644)</f>
        <v>Yes</v>
      </c>
      <c r="C58" s="194" t="str">
        <f>IF(ISBLANK('Employees &amp; COBRA Enrollees'!P644),"",'Employees &amp; COBRA Enrollees'!P644)</f>
        <v/>
      </c>
      <c r="D58" s="195" t="str">
        <f>IF(ISBLANK('Employees &amp; COBRA Enrollees'!Q644),"",'Employees &amp; COBRA Enrollees'!Q644)</f>
        <v/>
      </c>
      <c r="E58" s="196" t="str">
        <f>IF(ISBLANK('Employees &amp; COBRA Enrollees'!Y644),"",'Employees &amp; COBRA Enrollees'!Y644)</f>
        <v/>
      </c>
      <c r="F58" s="197" t="str">
        <f>'Employees &amp; COBRA Enrollees'!V644&amp;" "&amp;'Employees &amp; COBRA Enrollees'!U644</f>
        <v xml:space="preserve"> </v>
      </c>
      <c r="G58" s="198" t="str">
        <f>IF(ISBLANK('Employees &amp; COBRA Enrollees'!AQ644),"",'Employees &amp; COBRA Enrollees'!AQ644)</f>
        <v/>
      </c>
      <c r="H58" s="199" t="str">
        <f>IF(ISBLANK('Employees &amp; COBRA Enrollees'!Y644),"",DATEDIF(E58,C58,"y"))</f>
        <v/>
      </c>
      <c r="I58" s="200" t="str">
        <f>IF(ISBLANK('Employees &amp; COBRA Enrollees'!S644),"",'Employees &amp; COBRA Enrollees'!S644)</f>
        <v/>
      </c>
      <c r="J58" s="201" t="str">
        <f>IF(ISBLANK('Employees &amp; COBRA Enrollees'!C644),"",'Employees &amp; COBRA Enrollees'!C644)</f>
        <v/>
      </c>
      <c r="K58" s="196" t="str">
        <f>IF(ISBLANK('Employees &amp; COBRA Enrollees'!C644),"",'Employees &amp; COBRA Enrollees'!AC644)</f>
        <v/>
      </c>
      <c r="L58" s="196" t="str">
        <f>IF(ISBLANK('Employees &amp; COBRA Enrollees'!Z644),"",'Employees &amp; COBRA Enrollees'!Z644)</f>
        <v/>
      </c>
      <c r="M58" s="202" t="str">
        <f>IF(ISBLANK('Employees &amp; COBRA Enrollees'!AM644),"",'Employees &amp; COBRA Enrollees'!AM644)</f>
        <v/>
      </c>
      <c r="N58" s="202" t="str">
        <f>IF(ISBLANK('Employees &amp; COBRA Enrollees'!AN644),"",'Employees &amp; COBRA Enrollees'!AN644)</f>
        <v/>
      </c>
      <c r="O58" s="202" t="str">
        <f>IF(ISBLANK('Employees &amp; COBRA Enrollees'!AO644),"",'Employees &amp; COBRA Enrollees'!AO644)</f>
        <v/>
      </c>
      <c r="P58" s="202" t="str">
        <f>IF(ISBLANK('Employees &amp; COBRA Enrollees'!AP644),"",'Employees &amp; COBRA Enrollees'!AP644)</f>
        <v/>
      </c>
    </row>
    <row r="59" spans="1:16" ht="15.9" customHeight="1" thickBot="1" x14ac:dyDescent="0.3">
      <c r="A59" s="38"/>
      <c r="B59" s="193" t="str">
        <f>IF(ISBLANK('Employees &amp; COBRA Enrollees'!BR645),"",'Employees &amp; COBRA Enrollees'!BR645)</f>
        <v>Yes</v>
      </c>
      <c r="C59" s="194" t="str">
        <f>IF(ISBLANK('Employees &amp; COBRA Enrollees'!P645),"",'Employees &amp; COBRA Enrollees'!P645)</f>
        <v/>
      </c>
      <c r="D59" s="195" t="str">
        <f>IF(ISBLANK('Employees &amp; COBRA Enrollees'!Q645),"",'Employees &amp; COBRA Enrollees'!Q645)</f>
        <v/>
      </c>
      <c r="E59" s="196" t="str">
        <f>IF(ISBLANK('Employees &amp; COBRA Enrollees'!Y645),"",'Employees &amp; COBRA Enrollees'!Y645)</f>
        <v/>
      </c>
      <c r="F59" s="197" t="str">
        <f>'Employees &amp; COBRA Enrollees'!V645&amp;" "&amp;'Employees &amp; COBRA Enrollees'!U645</f>
        <v xml:space="preserve"> </v>
      </c>
      <c r="G59" s="198" t="str">
        <f>IF(ISBLANK('Employees &amp; COBRA Enrollees'!AQ645),"",'Employees &amp; COBRA Enrollees'!AQ645)</f>
        <v/>
      </c>
      <c r="H59" s="199" t="str">
        <f>IF(ISBLANK('Employees &amp; COBRA Enrollees'!Y645),"",DATEDIF(E59,C59,"y"))</f>
        <v/>
      </c>
      <c r="I59" s="200" t="str">
        <f>IF(ISBLANK('Employees &amp; COBRA Enrollees'!S645),"",'Employees &amp; COBRA Enrollees'!S645)</f>
        <v/>
      </c>
      <c r="J59" s="201" t="str">
        <f>IF(ISBLANK('Employees &amp; COBRA Enrollees'!C645),"",'Employees &amp; COBRA Enrollees'!C645)</f>
        <v/>
      </c>
      <c r="K59" s="196" t="str">
        <f>IF(ISBLANK('Employees &amp; COBRA Enrollees'!C645),"",'Employees &amp; COBRA Enrollees'!AC645)</f>
        <v/>
      </c>
      <c r="L59" s="196" t="str">
        <f>IF(ISBLANK('Employees &amp; COBRA Enrollees'!Z645),"",'Employees &amp; COBRA Enrollees'!Z645)</f>
        <v/>
      </c>
      <c r="M59" s="202" t="str">
        <f>IF(ISBLANK('Employees &amp; COBRA Enrollees'!AM645),"",'Employees &amp; COBRA Enrollees'!AM645)</f>
        <v/>
      </c>
      <c r="N59" s="202" t="str">
        <f>IF(ISBLANK('Employees &amp; COBRA Enrollees'!AN645),"",'Employees &amp; COBRA Enrollees'!AN645)</f>
        <v/>
      </c>
      <c r="O59" s="202" t="str">
        <f>IF(ISBLANK('Employees &amp; COBRA Enrollees'!AO645),"",'Employees &amp; COBRA Enrollees'!AO645)</f>
        <v/>
      </c>
      <c r="P59" s="202" t="str">
        <f>IF(ISBLANK('Employees &amp; COBRA Enrollees'!AP645),"",'Employees &amp; COBRA Enrollees'!AP645)</f>
        <v/>
      </c>
    </row>
    <row r="60" spans="1:16" ht="15.9" customHeight="1" thickBot="1" x14ac:dyDescent="0.3">
      <c r="A60" s="38"/>
      <c r="B60" s="193" t="str">
        <f>IF(ISBLANK('Employees &amp; COBRA Enrollees'!BR646),"",'Employees &amp; COBRA Enrollees'!BR646)</f>
        <v>Yes</v>
      </c>
      <c r="C60" s="194" t="str">
        <f>IF(ISBLANK('Employees &amp; COBRA Enrollees'!P646),"",'Employees &amp; COBRA Enrollees'!P646)</f>
        <v/>
      </c>
      <c r="D60" s="195" t="str">
        <f>IF(ISBLANK('Employees &amp; COBRA Enrollees'!Q646),"",'Employees &amp; COBRA Enrollees'!Q646)</f>
        <v/>
      </c>
      <c r="E60" s="196" t="str">
        <f>IF(ISBLANK('Employees &amp; COBRA Enrollees'!Y646),"",'Employees &amp; COBRA Enrollees'!Y646)</f>
        <v/>
      </c>
      <c r="F60" s="197" t="str">
        <f>'Employees &amp; COBRA Enrollees'!V646&amp;" "&amp;'Employees &amp; COBRA Enrollees'!U646</f>
        <v xml:space="preserve"> </v>
      </c>
      <c r="G60" s="198" t="str">
        <f>IF(ISBLANK('Employees &amp; COBRA Enrollees'!AQ646),"",'Employees &amp; COBRA Enrollees'!AQ646)</f>
        <v/>
      </c>
      <c r="H60" s="199" t="str">
        <f>IF(ISBLANK('Employees &amp; COBRA Enrollees'!Y646),"",DATEDIF(E60,C60,"y"))</f>
        <v/>
      </c>
      <c r="I60" s="200" t="str">
        <f>IF(ISBLANK('Employees &amp; COBRA Enrollees'!S646),"",'Employees &amp; COBRA Enrollees'!S646)</f>
        <v/>
      </c>
      <c r="J60" s="201" t="str">
        <f>IF(ISBLANK('Employees &amp; COBRA Enrollees'!C646),"",'Employees &amp; COBRA Enrollees'!C646)</f>
        <v/>
      </c>
      <c r="K60" s="196" t="str">
        <f>IF(ISBLANK('Employees &amp; COBRA Enrollees'!C646),"",'Employees &amp; COBRA Enrollees'!AC646)</f>
        <v/>
      </c>
      <c r="L60" s="196" t="str">
        <f>IF(ISBLANK('Employees &amp; COBRA Enrollees'!Z646),"",'Employees &amp; COBRA Enrollees'!Z646)</f>
        <v/>
      </c>
      <c r="M60" s="202" t="str">
        <f>IF(ISBLANK('Employees &amp; COBRA Enrollees'!AM646),"",'Employees &amp; COBRA Enrollees'!AM646)</f>
        <v/>
      </c>
      <c r="N60" s="202" t="str">
        <f>IF(ISBLANK('Employees &amp; COBRA Enrollees'!AN646),"",'Employees &amp; COBRA Enrollees'!AN646)</f>
        <v/>
      </c>
      <c r="O60" s="202" t="str">
        <f>IF(ISBLANK('Employees &amp; COBRA Enrollees'!AO646),"",'Employees &amp; COBRA Enrollees'!AO646)</f>
        <v/>
      </c>
      <c r="P60" s="202" t="str">
        <f>IF(ISBLANK('Employees &amp; COBRA Enrollees'!AP646),"",'Employees &amp; COBRA Enrollees'!AP646)</f>
        <v/>
      </c>
    </row>
    <row r="61" spans="1:16" ht="15.9" customHeight="1" thickBot="1" x14ac:dyDescent="0.3">
      <c r="A61" s="38"/>
      <c r="B61" s="193" t="str">
        <f>IF(ISBLANK('Employees &amp; COBRA Enrollees'!BR647),"",'Employees &amp; COBRA Enrollees'!BR647)</f>
        <v>Yes</v>
      </c>
      <c r="C61" s="194" t="str">
        <f>IF(ISBLANK('Employees &amp; COBRA Enrollees'!P647),"",'Employees &amp; COBRA Enrollees'!P647)</f>
        <v/>
      </c>
      <c r="D61" s="195" t="str">
        <f>IF(ISBLANK('Employees &amp; COBRA Enrollees'!Q647),"",'Employees &amp; COBRA Enrollees'!Q647)</f>
        <v/>
      </c>
      <c r="E61" s="196" t="str">
        <f>IF(ISBLANK('Employees &amp; COBRA Enrollees'!Y647),"",'Employees &amp; COBRA Enrollees'!Y647)</f>
        <v/>
      </c>
      <c r="F61" s="197" t="str">
        <f>'Employees &amp; COBRA Enrollees'!V647&amp;" "&amp;'Employees &amp; COBRA Enrollees'!U647</f>
        <v xml:space="preserve"> </v>
      </c>
      <c r="G61" s="198" t="str">
        <f>IF(ISBLANK('Employees &amp; COBRA Enrollees'!AQ647),"",'Employees &amp; COBRA Enrollees'!AQ647)</f>
        <v/>
      </c>
      <c r="H61" s="199" t="str">
        <f>IF(ISBLANK('Employees &amp; COBRA Enrollees'!Y647),"",DATEDIF(E61,C61,"y"))</f>
        <v/>
      </c>
      <c r="I61" s="200" t="str">
        <f>IF(ISBLANK('Employees &amp; COBRA Enrollees'!S647),"",'Employees &amp; COBRA Enrollees'!S647)</f>
        <v/>
      </c>
      <c r="J61" s="201" t="str">
        <f>IF(ISBLANK('Employees &amp; COBRA Enrollees'!C647),"",'Employees &amp; COBRA Enrollees'!C647)</f>
        <v/>
      </c>
      <c r="K61" s="196" t="str">
        <f>IF(ISBLANK('Employees &amp; COBRA Enrollees'!C647),"",'Employees &amp; COBRA Enrollees'!AC647)</f>
        <v/>
      </c>
      <c r="L61" s="196" t="str">
        <f>IF(ISBLANK('Employees &amp; COBRA Enrollees'!Z647),"",'Employees &amp; COBRA Enrollees'!Z647)</f>
        <v/>
      </c>
      <c r="M61" s="202" t="str">
        <f>IF(ISBLANK('Employees &amp; COBRA Enrollees'!AM647),"",'Employees &amp; COBRA Enrollees'!AM647)</f>
        <v/>
      </c>
      <c r="N61" s="202" t="str">
        <f>IF(ISBLANK('Employees &amp; COBRA Enrollees'!AN647),"",'Employees &amp; COBRA Enrollees'!AN647)</f>
        <v/>
      </c>
      <c r="O61" s="202" t="str">
        <f>IF(ISBLANK('Employees &amp; COBRA Enrollees'!AO647),"",'Employees &amp; COBRA Enrollees'!AO647)</f>
        <v/>
      </c>
      <c r="P61" s="202" t="str">
        <f>IF(ISBLANK('Employees &amp; COBRA Enrollees'!AP647),"",'Employees &amp; COBRA Enrollees'!AP647)</f>
        <v/>
      </c>
    </row>
    <row r="62" spans="1:16" ht="15.9" customHeight="1" thickBot="1" x14ac:dyDescent="0.3">
      <c r="A62" s="38"/>
      <c r="B62" s="193" t="str">
        <f>IF(ISBLANK('Employees &amp; COBRA Enrollees'!BR648),"",'Employees &amp; COBRA Enrollees'!BR648)</f>
        <v>Yes</v>
      </c>
      <c r="C62" s="194" t="str">
        <f>IF(ISBLANK('Employees &amp; COBRA Enrollees'!P648),"",'Employees &amp; COBRA Enrollees'!P648)</f>
        <v/>
      </c>
      <c r="D62" s="195" t="str">
        <f>IF(ISBLANK('Employees &amp; COBRA Enrollees'!Q648),"",'Employees &amp; COBRA Enrollees'!Q648)</f>
        <v/>
      </c>
      <c r="E62" s="196" t="str">
        <f>IF(ISBLANK('Employees &amp; COBRA Enrollees'!Y648),"",'Employees &amp; COBRA Enrollees'!Y648)</f>
        <v/>
      </c>
      <c r="F62" s="197" t="str">
        <f>'Employees &amp; COBRA Enrollees'!V648&amp;" "&amp;'Employees &amp; COBRA Enrollees'!U648</f>
        <v xml:space="preserve"> </v>
      </c>
      <c r="G62" s="198" t="str">
        <f>IF(ISBLANK('Employees &amp; COBRA Enrollees'!AQ648),"",'Employees &amp; COBRA Enrollees'!AQ648)</f>
        <v/>
      </c>
      <c r="H62" s="199" t="str">
        <f>IF(ISBLANK('Employees &amp; COBRA Enrollees'!Y648),"",DATEDIF(E62,C62,"y"))</f>
        <v/>
      </c>
      <c r="I62" s="200" t="str">
        <f>IF(ISBLANK('Employees &amp; COBRA Enrollees'!S648),"",'Employees &amp; COBRA Enrollees'!S648)</f>
        <v/>
      </c>
      <c r="J62" s="201" t="str">
        <f>IF(ISBLANK('Employees &amp; COBRA Enrollees'!C648),"",'Employees &amp; COBRA Enrollees'!C648)</f>
        <v/>
      </c>
      <c r="K62" s="196" t="str">
        <f>IF(ISBLANK('Employees &amp; COBRA Enrollees'!C648),"",'Employees &amp; COBRA Enrollees'!AC648)</f>
        <v/>
      </c>
      <c r="L62" s="196" t="str">
        <f>IF(ISBLANK('Employees &amp; COBRA Enrollees'!Z648),"",'Employees &amp; COBRA Enrollees'!Z648)</f>
        <v/>
      </c>
      <c r="M62" s="202" t="str">
        <f>IF(ISBLANK('Employees &amp; COBRA Enrollees'!AM648),"",'Employees &amp; COBRA Enrollees'!AM648)</f>
        <v/>
      </c>
      <c r="N62" s="202" t="str">
        <f>IF(ISBLANK('Employees &amp; COBRA Enrollees'!AN648),"",'Employees &amp; COBRA Enrollees'!AN648)</f>
        <v/>
      </c>
      <c r="O62" s="202" t="str">
        <f>IF(ISBLANK('Employees &amp; COBRA Enrollees'!AO648),"",'Employees &amp; COBRA Enrollees'!AO648)</f>
        <v/>
      </c>
      <c r="P62" s="202" t="str">
        <f>IF(ISBLANK('Employees &amp; COBRA Enrollees'!AP648),"",'Employees &amp; COBRA Enrollees'!AP648)</f>
        <v/>
      </c>
    </row>
    <row r="63" spans="1:16" ht="15.9" customHeight="1" thickBot="1" x14ac:dyDescent="0.3">
      <c r="A63" s="38"/>
      <c r="B63" s="193" t="str">
        <f>IF(ISBLANK('Employees &amp; COBRA Enrollees'!BR649),"",'Employees &amp; COBRA Enrollees'!BR649)</f>
        <v>Yes</v>
      </c>
      <c r="C63" s="194" t="str">
        <f>IF(ISBLANK('Employees &amp; COBRA Enrollees'!P649),"",'Employees &amp; COBRA Enrollees'!P649)</f>
        <v/>
      </c>
      <c r="D63" s="195" t="str">
        <f>IF(ISBLANK('Employees &amp; COBRA Enrollees'!Q649),"",'Employees &amp; COBRA Enrollees'!Q649)</f>
        <v/>
      </c>
      <c r="E63" s="196" t="str">
        <f>IF(ISBLANK('Employees &amp; COBRA Enrollees'!Y649),"",'Employees &amp; COBRA Enrollees'!Y649)</f>
        <v/>
      </c>
      <c r="F63" s="197" t="str">
        <f>'Employees &amp; COBRA Enrollees'!V649&amp;" "&amp;'Employees &amp; COBRA Enrollees'!U649</f>
        <v xml:space="preserve"> </v>
      </c>
      <c r="G63" s="198" t="str">
        <f>IF(ISBLANK('Employees &amp; COBRA Enrollees'!AQ649),"",'Employees &amp; COBRA Enrollees'!AQ649)</f>
        <v/>
      </c>
      <c r="H63" s="199" t="str">
        <f>IF(ISBLANK('Employees &amp; COBRA Enrollees'!Y649),"",DATEDIF(E63,C63,"y"))</f>
        <v/>
      </c>
      <c r="I63" s="200" t="str">
        <f>IF(ISBLANK('Employees &amp; COBRA Enrollees'!S649),"",'Employees &amp; COBRA Enrollees'!S649)</f>
        <v/>
      </c>
      <c r="J63" s="201" t="str">
        <f>IF(ISBLANK('Employees &amp; COBRA Enrollees'!C649),"",'Employees &amp; COBRA Enrollees'!C649)</f>
        <v/>
      </c>
      <c r="K63" s="196" t="str">
        <f>IF(ISBLANK('Employees &amp; COBRA Enrollees'!C649),"",'Employees &amp; COBRA Enrollees'!AC649)</f>
        <v/>
      </c>
      <c r="L63" s="196" t="str">
        <f>IF(ISBLANK('Employees &amp; COBRA Enrollees'!Z649),"",'Employees &amp; COBRA Enrollees'!Z649)</f>
        <v/>
      </c>
      <c r="M63" s="202" t="str">
        <f>IF(ISBLANK('Employees &amp; COBRA Enrollees'!AM649),"",'Employees &amp; COBRA Enrollees'!AM649)</f>
        <v/>
      </c>
      <c r="N63" s="202" t="str">
        <f>IF(ISBLANK('Employees &amp; COBRA Enrollees'!AN649),"",'Employees &amp; COBRA Enrollees'!AN649)</f>
        <v/>
      </c>
      <c r="O63" s="202" t="str">
        <f>IF(ISBLANK('Employees &amp; COBRA Enrollees'!AO649),"",'Employees &amp; COBRA Enrollees'!AO649)</f>
        <v/>
      </c>
      <c r="P63" s="202" t="str">
        <f>IF(ISBLANK('Employees &amp; COBRA Enrollees'!AP649),"",'Employees &amp; COBRA Enrollees'!AP649)</f>
        <v/>
      </c>
    </row>
    <row r="64" spans="1:16" ht="15.9" customHeight="1" thickBot="1" x14ac:dyDescent="0.3">
      <c r="A64" s="38"/>
      <c r="B64" s="193" t="str">
        <f>IF(ISBLANK('Employees &amp; COBRA Enrollees'!BR650),"",'Employees &amp; COBRA Enrollees'!BR650)</f>
        <v>Yes</v>
      </c>
      <c r="C64" s="194" t="str">
        <f>IF(ISBLANK('Employees &amp; COBRA Enrollees'!P650),"",'Employees &amp; COBRA Enrollees'!P650)</f>
        <v/>
      </c>
      <c r="D64" s="195" t="str">
        <f>IF(ISBLANK('Employees &amp; COBRA Enrollees'!Q650),"",'Employees &amp; COBRA Enrollees'!Q650)</f>
        <v/>
      </c>
      <c r="E64" s="196" t="str">
        <f>IF(ISBLANK('Employees &amp; COBRA Enrollees'!Y650),"",'Employees &amp; COBRA Enrollees'!Y650)</f>
        <v/>
      </c>
      <c r="F64" s="197" t="str">
        <f>'Employees &amp; COBRA Enrollees'!V650&amp;" "&amp;'Employees &amp; COBRA Enrollees'!U650</f>
        <v xml:space="preserve"> </v>
      </c>
      <c r="G64" s="198" t="str">
        <f>IF(ISBLANK('Employees &amp; COBRA Enrollees'!AQ650),"",'Employees &amp; COBRA Enrollees'!AQ650)</f>
        <v/>
      </c>
      <c r="H64" s="199" t="str">
        <f>IF(ISBLANK('Employees &amp; COBRA Enrollees'!Y650),"",DATEDIF(E64,C64,"y"))</f>
        <v/>
      </c>
      <c r="I64" s="200" t="str">
        <f>IF(ISBLANK('Employees &amp; COBRA Enrollees'!S650),"",'Employees &amp; COBRA Enrollees'!S650)</f>
        <v/>
      </c>
      <c r="J64" s="201" t="str">
        <f>IF(ISBLANK('Employees &amp; COBRA Enrollees'!C650),"",'Employees &amp; COBRA Enrollees'!C650)</f>
        <v/>
      </c>
      <c r="K64" s="196" t="str">
        <f>IF(ISBLANK('Employees &amp; COBRA Enrollees'!C650),"",'Employees &amp; COBRA Enrollees'!AC650)</f>
        <v/>
      </c>
      <c r="L64" s="196" t="str">
        <f>IF(ISBLANK('Employees &amp; COBRA Enrollees'!Z650),"",'Employees &amp; COBRA Enrollees'!Z650)</f>
        <v/>
      </c>
      <c r="M64" s="202" t="str">
        <f>IF(ISBLANK('Employees &amp; COBRA Enrollees'!AM650),"",'Employees &amp; COBRA Enrollees'!AM650)</f>
        <v/>
      </c>
      <c r="N64" s="202" t="str">
        <f>IF(ISBLANK('Employees &amp; COBRA Enrollees'!AN650),"",'Employees &amp; COBRA Enrollees'!AN650)</f>
        <v/>
      </c>
      <c r="O64" s="202" t="str">
        <f>IF(ISBLANK('Employees &amp; COBRA Enrollees'!AO650),"",'Employees &amp; COBRA Enrollees'!AO650)</f>
        <v/>
      </c>
      <c r="P64" s="202" t="str">
        <f>IF(ISBLANK('Employees &amp; COBRA Enrollees'!AP650),"",'Employees &amp; COBRA Enrollees'!AP650)</f>
        <v/>
      </c>
    </row>
    <row r="65" spans="1:16" ht="15.9" customHeight="1" thickBot="1" x14ac:dyDescent="0.3">
      <c r="A65" s="38"/>
      <c r="B65" s="193" t="str">
        <f>IF(ISBLANK('Employees &amp; COBRA Enrollees'!BR651),"",'Employees &amp; COBRA Enrollees'!BR651)</f>
        <v>Yes</v>
      </c>
      <c r="C65" s="194" t="str">
        <f>IF(ISBLANK('Employees &amp; COBRA Enrollees'!P651),"",'Employees &amp; COBRA Enrollees'!P651)</f>
        <v/>
      </c>
      <c r="D65" s="195" t="str">
        <f>IF(ISBLANK('Employees &amp; COBRA Enrollees'!Q651),"",'Employees &amp; COBRA Enrollees'!Q651)</f>
        <v/>
      </c>
      <c r="E65" s="196" t="str">
        <f>IF(ISBLANK('Employees &amp; COBRA Enrollees'!Y651),"",'Employees &amp; COBRA Enrollees'!Y651)</f>
        <v/>
      </c>
      <c r="F65" s="197" t="str">
        <f>'Employees &amp; COBRA Enrollees'!V651&amp;" "&amp;'Employees &amp; COBRA Enrollees'!U651</f>
        <v xml:space="preserve"> </v>
      </c>
      <c r="G65" s="198" t="str">
        <f>IF(ISBLANK('Employees &amp; COBRA Enrollees'!AQ651),"",'Employees &amp; COBRA Enrollees'!AQ651)</f>
        <v/>
      </c>
      <c r="H65" s="199" t="str">
        <f>IF(ISBLANK('Employees &amp; COBRA Enrollees'!Y651),"",DATEDIF(E65,C65,"y"))</f>
        <v/>
      </c>
      <c r="I65" s="200" t="str">
        <f>IF(ISBLANK('Employees &amp; COBRA Enrollees'!S651),"",'Employees &amp; COBRA Enrollees'!S651)</f>
        <v/>
      </c>
      <c r="J65" s="201" t="str">
        <f>IF(ISBLANK('Employees &amp; COBRA Enrollees'!C651),"",'Employees &amp; COBRA Enrollees'!C651)</f>
        <v/>
      </c>
      <c r="K65" s="196" t="str">
        <f>IF(ISBLANK('Employees &amp; COBRA Enrollees'!C651),"",'Employees &amp; COBRA Enrollees'!AC651)</f>
        <v/>
      </c>
      <c r="L65" s="196" t="str">
        <f>IF(ISBLANK('Employees &amp; COBRA Enrollees'!Z651),"",'Employees &amp; COBRA Enrollees'!Z651)</f>
        <v/>
      </c>
      <c r="M65" s="202" t="str">
        <f>IF(ISBLANK('Employees &amp; COBRA Enrollees'!AM651),"",'Employees &amp; COBRA Enrollees'!AM651)</f>
        <v/>
      </c>
      <c r="N65" s="202" t="str">
        <f>IF(ISBLANK('Employees &amp; COBRA Enrollees'!AN651),"",'Employees &amp; COBRA Enrollees'!AN651)</f>
        <v/>
      </c>
      <c r="O65" s="202" t="str">
        <f>IF(ISBLANK('Employees &amp; COBRA Enrollees'!AO651),"",'Employees &amp; COBRA Enrollees'!AO651)</f>
        <v/>
      </c>
      <c r="P65" s="202" t="str">
        <f>IF(ISBLANK('Employees &amp; COBRA Enrollees'!AP651),"",'Employees &amp; COBRA Enrollees'!AP651)</f>
        <v/>
      </c>
    </row>
    <row r="66" spans="1:16" ht="15.9" customHeight="1" thickBot="1" x14ac:dyDescent="0.3">
      <c r="A66" s="38"/>
      <c r="B66" s="193" t="str">
        <f>IF(ISBLANK('Employees &amp; COBRA Enrollees'!BR652),"",'Employees &amp; COBRA Enrollees'!BR652)</f>
        <v>Yes</v>
      </c>
      <c r="C66" s="194" t="str">
        <f>IF(ISBLANK('Employees &amp; COBRA Enrollees'!P652),"",'Employees &amp; COBRA Enrollees'!P652)</f>
        <v/>
      </c>
      <c r="D66" s="195" t="str">
        <f>IF(ISBLANK('Employees &amp; COBRA Enrollees'!Q652),"",'Employees &amp; COBRA Enrollees'!Q652)</f>
        <v/>
      </c>
      <c r="E66" s="196" t="str">
        <f>IF(ISBLANK('Employees &amp; COBRA Enrollees'!Y652),"",'Employees &amp; COBRA Enrollees'!Y652)</f>
        <v/>
      </c>
      <c r="F66" s="197" t="str">
        <f>'Employees &amp; COBRA Enrollees'!V652&amp;" "&amp;'Employees &amp; COBRA Enrollees'!U652</f>
        <v xml:space="preserve"> </v>
      </c>
      <c r="G66" s="198" t="str">
        <f>IF(ISBLANK('Employees &amp; COBRA Enrollees'!AQ652),"",'Employees &amp; COBRA Enrollees'!AQ652)</f>
        <v/>
      </c>
      <c r="H66" s="199" t="str">
        <f>IF(ISBLANK('Employees &amp; COBRA Enrollees'!Y652),"",DATEDIF(E66,C66,"y"))</f>
        <v/>
      </c>
      <c r="I66" s="200" t="str">
        <f>IF(ISBLANK('Employees &amp; COBRA Enrollees'!S652),"",'Employees &amp; COBRA Enrollees'!S652)</f>
        <v/>
      </c>
      <c r="J66" s="201" t="str">
        <f>IF(ISBLANK('Employees &amp; COBRA Enrollees'!C652),"",'Employees &amp; COBRA Enrollees'!C652)</f>
        <v/>
      </c>
      <c r="K66" s="196" t="str">
        <f>IF(ISBLANK('Employees &amp; COBRA Enrollees'!C652),"",'Employees &amp; COBRA Enrollees'!AC652)</f>
        <v/>
      </c>
      <c r="L66" s="196" t="str">
        <f>IF(ISBLANK('Employees &amp; COBRA Enrollees'!Z652),"",'Employees &amp; COBRA Enrollees'!Z652)</f>
        <v/>
      </c>
      <c r="M66" s="202" t="str">
        <f>IF(ISBLANK('Employees &amp; COBRA Enrollees'!AM652),"",'Employees &amp; COBRA Enrollees'!AM652)</f>
        <v/>
      </c>
      <c r="N66" s="202" t="str">
        <f>IF(ISBLANK('Employees &amp; COBRA Enrollees'!AN652),"",'Employees &amp; COBRA Enrollees'!AN652)</f>
        <v/>
      </c>
      <c r="O66" s="202" t="str">
        <f>IF(ISBLANK('Employees &amp; COBRA Enrollees'!AO652),"",'Employees &amp; COBRA Enrollees'!AO652)</f>
        <v/>
      </c>
      <c r="P66" s="202" t="str">
        <f>IF(ISBLANK('Employees &amp; COBRA Enrollees'!AP652),"",'Employees &amp; COBRA Enrollees'!AP652)</f>
        <v/>
      </c>
    </row>
    <row r="67" spans="1:16" ht="15.9" customHeight="1" thickBot="1" x14ac:dyDescent="0.3">
      <c r="A67" s="38"/>
      <c r="B67" s="193" t="str">
        <f>IF(ISBLANK('Employees &amp; COBRA Enrollees'!BR653),"",'Employees &amp; COBRA Enrollees'!BR653)</f>
        <v>Yes</v>
      </c>
      <c r="C67" s="194" t="str">
        <f>IF(ISBLANK('Employees &amp; COBRA Enrollees'!P653),"",'Employees &amp; COBRA Enrollees'!P653)</f>
        <v/>
      </c>
      <c r="D67" s="195" t="str">
        <f>IF(ISBLANK('Employees &amp; COBRA Enrollees'!Q653),"",'Employees &amp; COBRA Enrollees'!Q653)</f>
        <v/>
      </c>
      <c r="E67" s="196" t="str">
        <f>IF(ISBLANK('Employees &amp; COBRA Enrollees'!Y653),"",'Employees &amp; COBRA Enrollees'!Y653)</f>
        <v/>
      </c>
      <c r="F67" s="197" t="str">
        <f>'Employees &amp; COBRA Enrollees'!V653&amp;" "&amp;'Employees &amp; COBRA Enrollees'!U653</f>
        <v xml:space="preserve"> </v>
      </c>
      <c r="G67" s="198" t="str">
        <f>IF(ISBLANK('Employees &amp; COBRA Enrollees'!AQ653),"",'Employees &amp; COBRA Enrollees'!AQ653)</f>
        <v/>
      </c>
      <c r="H67" s="199" t="str">
        <f>IF(ISBLANK('Employees &amp; COBRA Enrollees'!Y653),"",DATEDIF(E67,C67,"y"))</f>
        <v/>
      </c>
      <c r="I67" s="200" t="str">
        <f>IF(ISBLANK('Employees &amp; COBRA Enrollees'!S653),"",'Employees &amp; COBRA Enrollees'!S653)</f>
        <v/>
      </c>
      <c r="J67" s="201" t="str">
        <f>IF(ISBLANK('Employees &amp; COBRA Enrollees'!C653),"",'Employees &amp; COBRA Enrollees'!C653)</f>
        <v/>
      </c>
      <c r="K67" s="196" t="str">
        <f>IF(ISBLANK('Employees &amp; COBRA Enrollees'!C653),"",'Employees &amp; COBRA Enrollees'!AC653)</f>
        <v/>
      </c>
      <c r="L67" s="196" t="str">
        <f>IF(ISBLANK('Employees &amp; COBRA Enrollees'!Z653),"",'Employees &amp; COBRA Enrollees'!Z653)</f>
        <v/>
      </c>
      <c r="M67" s="202" t="str">
        <f>IF(ISBLANK('Employees &amp; COBRA Enrollees'!AM653),"",'Employees &amp; COBRA Enrollees'!AM653)</f>
        <v/>
      </c>
      <c r="N67" s="202" t="str">
        <f>IF(ISBLANK('Employees &amp; COBRA Enrollees'!AN653),"",'Employees &amp; COBRA Enrollees'!AN653)</f>
        <v/>
      </c>
      <c r="O67" s="202" t="str">
        <f>IF(ISBLANK('Employees &amp; COBRA Enrollees'!AO653),"",'Employees &amp; COBRA Enrollees'!AO653)</f>
        <v/>
      </c>
      <c r="P67" s="202" t="str">
        <f>IF(ISBLANK('Employees &amp; COBRA Enrollees'!AP653),"",'Employees &amp; COBRA Enrollees'!AP653)</f>
        <v/>
      </c>
    </row>
    <row r="68" spans="1:16" ht="15.9" customHeight="1" thickBot="1" x14ac:dyDescent="0.3">
      <c r="A68" s="38"/>
      <c r="B68" s="193" t="str">
        <f>IF(ISBLANK('Employees &amp; COBRA Enrollees'!BR654),"",'Employees &amp; COBRA Enrollees'!BR654)</f>
        <v>Yes</v>
      </c>
      <c r="C68" s="194" t="str">
        <f>IF(ISBLANK('Employees &amp; COBRA Enrollees'!P654),"",'Employees &amp; COBRA Enrollees'!P654)</f>
        <v/>
      </c>
      <c r="D68" s="195" t="str">
        <f>IF(ISBLANK('Employees &amp; COBRA Enrollees'!Q654),"",'Employees &amp; COBRA Enrollees'!Q654)</f>
        <v/>
      </c>
      <c r="E68" s="196" t="str">
        <f>IF(ISBLANK('Employees &amp; COBRA Enrollees'!Y654),"",'Employees &amp; COBRA Enrollees'!Y654)</f>
        <v/>
      </c>
      <c r="F68" s="197" t="str">
        <f>'Employees &amp; COBRA Enrollees'!V654&amp;" "&amp;'Employees &amp; COBRA Enrollees'!U654</f>
        <v xml:space="preserve"> </v>
      </c>
      <c r="G68" s="198" t="str">
        <f>IF(ISBLANK('Employees &amp; COBRA Enrollees'!AQ654),"",'Employees &amp; COBRA Enrollees'!AQ654)</f>
        <v/>
      </c>
      <c r="H68" s="199" t="str">
        <f>IF(ISBLANK('Employees &amp; COBRA Enrollees'!Y654),"",DATEDIF(E68,C68,"y"))</f>
        <v/>
      </c>
      <c r="I68" s="200" t="str">
        <f>IF(ISBLANK('Employees &amp; COBRA Enrollees'!S654),"",'Employees &amp; COBRA Enrollees'!S654)</f>
        <v/>
      </c>
      <c r="J68" s="201" t="str">
        <f>IF(ISBLANK('Employees &amp; COBRA Enrollees'!C654),"",'Employees &amp; COBRA Enrollees'!C654)</f>
        <v/>
      </c>
      <c r="K68" s="196" t="str">
        <f>IF(ISBLANK('Employees &amp; COBRA Enrollees'!C654),"",'Employees &amp; COBRA Enrollees'!AC654)</f>
        <v/>
      </c>
      <c r="L68" s="196" t="str">
        <f>IF(ISBLANK('Employees &amp; COBRA Enrollees'!Z654),"",'Employees &amp; COBRA Enrollees'!Z654)</f>
        <v/>
      </c>
      <c r="M68" s="202" t="str">
        <f>IF(ISBLANK('Employees &amp; COBRA Enrollees'!AM654),"",'Employees &amp; COBRA Enrollees'!AM654)</f>
        <v/>
      </c>
      <c r="N68" s="202" t="str">
        <f>IF(ISBLANK('Employees &amp; COBRA Enrollees'!AN654),"",'Employees &amp; COBRA Enrollees'!AN654)</f>
        <v/>
      </c>
      <c r="O68" s="202" t="str">
        <f>IF(ISBLANK('Employees &amp; COBRA Enrollees'!AO654),"",'Employees &amp; COBRA Enrollees'!AO654)</f>
        <v/>
      </c>
      <c r="P68" s="202" t="str">
        <f>IF(ISBLANK('Employees &amp; COBRA Enrollees'!AP654),"",'Employees &amp; COBRA Enrollees'!AP654)</f>
        <v/>
      </c>
    </row>
    <row r="69" spans="1:16" ht="15.9" customHeight="1" thickBot="1" x14ac:dyDescent="0.3">
      <c r="A69" s="38"/>
      <c r="B69" s="193" t="str">
        <f>IF(ISBLANK('Employees &amp; COBRA Enrollees'!BR655),"",'Employees &amp; COBRA Enrollees'!BR655)</f>
        <v>Yes</v>
      </c>
      <c r="C69" s="194" t="str">
        <f>IF(ISBLANK('Employees &amp; COBRA Enrollees'!P655),"",'Employees &amp; COBRA Enrollees'!P655)</f>
        <v/>
      </c>
      <c r="D69" s="195" t="str">
        <f>IF(ISBLANK('Employees &amp; COBRA Enrollees'!Q655),"",'Employees &amp; COBRA Enrollees'!Q655)</f>
        <v/>
      </c>
      <c r="E69" s="196" t="str">
        <f>IF(ISBLANK('Employees &amp; COBRA Enrollees'!Y655),"",'Employees &amp; COBRA Enrollees'!Y655)</f>
        <v/>
      </c>
      <c r="F69" s="197" t="str">
        <f>'Employees &amp; COBRA Enrollees'!V655&amp;" "&amp;'Employees &amp; COBRA Enrollees'!U655</f>
        <v xml:space="preserve"> </v>
      </c>
      <c r="G69" s="198" t="str">
        <f>IF(ISBLANK('Employees &amp; COBRA Enrollees'!AQ655),"",'Employees &amp; COBRA Enrollees'!AQ655)</f>
        <v/>
      </c>
      <c r="H69" s="199" t="str">
        <f>IF(ISBLANK('Employees &amp; COBRA Enrollees'!Y655),"",DATEDIF(E69,C69,"y"))</f>
        <v/>
      </c>
      <c r="I69" s="200" t="str">
        <f>IF(ISBLANK('Employees &amp; COBRA Enrollees'!S655),"",'Employees &amp; COBRA Enrollees'!S655)</f>
        <v/>
      </c>
      <c r="J69" s="201" t="str">
        <f>IF(ISBLANK('Employees &amp; COBRA Enrollees'!C655),"",'Employees &amp; COBRA Enrollees'!C655)</f>
        <v/>
      </c>
      <c r="K69" s="196" t="str">
        <f>IF(ISBLANK('Employees &amp; COBRA Enrollees'!C655),"",'Employees &amp; COBRA Enrollees'!AC655)</f>
        <v/>
      </c>
      <c r="L69" s="196" t="str">
        <f>IF(ISBLANK('Employees &amp; COBRA Enrollees'!Z655),"",'Employees &amp; COBRA Enrollees'!Z655)</f>
        <v/>
      </c>
      <c r="M69" s="202" t="str">
        <f>IF(ISBLANK('Employees &amp; COBRA Enrollees'!AM655),"",'Employees &amp; COBRA Enrollees'!AM655)</f>
        <v/>
      </c>
      <c r="N69" s="202" t="str">
        <f>IF(ISBLANK('Employees &amp; COBRA Enrollees'!AN655),"",'Employees &amp; COBRA Enrollees'!AN655)</f>
        <v/>
      </c>
      <c r="O69" s="202" t="str">
        <f>IF(ISBLANK('Employees &amp; COBRA Enrollees'!AO655),"",'Employees &amp; COBRA Enrollees'!AO655)</f>
        <v/>
      </c>
      <c r="P69" s="202" t="str">
        <f>IF(ISBLANK('Employees &amp; COBRA Enrollees'!AP655),"",'Employees &amp; COBRA Enrollees'!AP655)</f>
        <v/>
      </c>
    </row>
    <row r="70" spans="1:16" ht="15.9" customHeight="1" thickBot="1" x14ac:dyDescent="0.3">
      <c r="A70" s="38"/>
      <c r="B70" s="193" t="str">
        <f>IF(ISBLANK('Employees &amp; COBRA Enrollees'!BR656),"",'Employees &amp; COBRA Enrollees'!BR656)</f>
        <v>Yes</v>
      </c>
      <c r="C70" s="194" t="str">
        <f>IF(ISBLANK('Employees &amp; COBRA Enrollees'!P656),"",'Employees &amp; COBRA Enrollees'!P656)</f>
        <v/>
      </c>
      <c r="D70" s="195" t="str">
        <f>IF(ISBLANK('Employees &amp; COBRA Enrollees'!Q656),"",'Employees &amp; COBRA Enrollees'!Q656)</f>
        <v/>
      </c>
      <c r="E70" s="196" t="str">
        <f>IF(ISBLANK('Employees &amp; COBRA Enrollees'!Y656),"",'Employees &amp; COBRA Enrollees'!Y656)</f>
        <v/>
      </c>
      <c r="F70" s="197" t="str">
        <f>'Employees &amp; COBRA Enrollees'!V656&amp;" "&amp;'Employees &amp; COBRA Enrollees'!U656</f>
        <v xml:space="preserve"> </v>
      </c>
      <c r="G70" s="198" t="str">
        <f>IF(ISBLANK('Employees &amp; COBRA Enrollees'!AQ656),"",'Employees &amp; COBRA Enrollees'!AQ656)</f>
        <v/>
      </c>
      <c r="H70" s="199" t="str">
        <f>IF(ISBLANK('Employees &amp; COBRA Enrollees'!Y656),"",DATEDIF(E70,C70,"y"))</f>
        <v/>
      </c>
      <c r="I70" s="200" t="str">
        <f>IF(ISBLANK('Employees &amp; COBRA Enrollees'!S656),"",'Employees &amp; COBRA Enrollees'!S656)</f>
        <v/>
      </c>
      <c r="J70" s="201" t="str">
        <f>IF(ISBLANK('Employees &amp; COBRA Enrollees'!C656),"",'Employees &amp; COBRA Enrollees'!C656)</f>
        <v/>
      </c>
      <c r="K70" s="196" t="str">
        <f>IF(ISBLANK('Employees &amp; COBRA Enrollees'!C656),"",'Employees &amp; COBRA Enrollees'!AC656)</f>
        <v/>
      </c>
      <c r="L70" s="196" t="str">
        <f>IF(ISBLANK('Employees &amp; COBRA Enrollees'!Z656),"",'Employees &amp; COBRA Enrollees'!Z656)</f>
        <v/>
      </c>
      <c r="M70" s="202" t="str">
        <f>IF(ISBLANK('Employees &amp; COBRA Enrollees'!AM656),"",'Employees &amp; COBRA Enrollees'!AM656)</f>
        <v/>
      </c>
      <c r="N70" s="202" t="str">
        <f>IF(ISBLANK('Employees &amp; COBRA Enrollees'!AN656),"",'Employees &amp; COBRA Enrollees'!AN656)</f>
        <v/>
      </c>
      <c r="O70" s="202" t="str">
        <f>IF(ISBLANK('Employees &amp; COBRA Enrollees'!AO656),"",'Employees &amp; COBRA Enrollees'!AO656)</f>
        <v/>
      </c>
      <c r="P70" s="202" t="str">
        <f>IF(ISBLANK('Employees &amp; COBRA Enrollees'!AP656),"",'Employees &amp; COBRA Enrollees'!AP656)</f>
        <v/>
      </c>
    </row>
    <row r="71" spans="1:16" ht="15.9" customHeight="1" thickBot="1" x14ac:dyDescent="0.3">
      <c r="A71" s="38"/>
      <c r="B71" s="193" t="str">
        <f>IF(ISBLANK('Employees &amp; COBRA Enrollees'!BR657),"",'Employees &amp; COBRA Enrollees'!BR657)</f>
        <v>Yes</v>
      </c>
      <c r="C71" s="194" t="str">
        <f>IF(ISBLANK('Employees &amp; COBRA Enrollees'!P657),"",'Employees &amp; COBRA Enrollees'!P657)</f>
        <v/>
      </c>
      <c r="D71" s="195" t="str">
        <f>IF(ISBLANK('Employees &amp; COBRA Enrollees'!Q657),"",'Employees &amp; COBRA Enrollees'!Q657)</f>
        <v/>
      </c>
      <c r="E71" s="196" t="str">
        <f>IF(ISBLANK('Employees &amp; COBRA Enrollees'!Y657),"",'Employees &amp; COBRA Enrollees'!Y657)</f>
        <v/>
      </c>
      <c r="F71" s="197" t="str">
        <f>'Employees &amp; COBRA Enrollees'!V657&amp;" "&amp;'Employees &amp; COBRA Enrollees'!U657</f>
        <v xml:space="preserve"> </v>
      </c>
      <c r="G71" s="198" t="str">
        <f>IF(ISBLANK('Employees &amp; COBRA Enrollees'!AQ657),"",'Employees &amp; COBRA Enrollees'!AQ657)</f>
        <v/>
      </c>
      <c r="H71" s="199" t="str">
        <f>IF(ISBLANK('Employees &amp; COBRA Enrollees'!Y657),"",DATEDIF(E71,C71,"y"))</f>
        <v/>
      </c>
      <c r="I71" s="200" t="str">
        <f>IF(ISBLANK('Employees &amp; COBRA Enrollees'!S657),"",'Employees &amp; COBRA Enrollees'!S657)</f>
        <v/>
      </c>
      <c r="J71" s="201" t="str">
        <f>IF(ISBLANK('Employees &amp; COBRA Enrollees'!C657),"",'Employees &amp; COBRA Enrollees'!C657)</f>
        <v/>
      </c>
      <c r="K71" s="196" t="str">
        <f>IF(ISBLANK('Employees &amp; COBRA Enrollees'!C657),"",'Employees &amp; COBRA Enrollees'!AC657)</f>
        <v/>
      </c>
      <c r="L71" s="196" t="str">
        <f>IF(ISBLANK('Employees &amp; COBRA Enrollees'!Z657),"",'Employees &amp; COBRA Enrollees'!Z657)</f>
        <v/>
      </c>
      <c r="M71" s="202" t="str">
        <f>IF(ISBLANK('Employees &amp; COBRA Enrollees'!AM657),"",'Employees &amp; COBRA Enrollees'!AM657)</f>
        <v/>
      </c>
      <c r="N71" s="202" t="str">
        <f>IF(ISBLANK('Employees &amp; COBRA Enrollees'!AN657),"",'Employees &amp; COBRA Enrollees'!AN657)</f>
        <v/>
      </c>
      <c r="O71" s="202" t="str">
        <f>IF(ISBLANK('Employees &amp; COBRA Enrollees'!AO657),"",'Employees &amp; COBRA Enrollees'!AO657)</f>
        <v/>
      </c>
      <c r="P71" s="202" t="str">
        <f>IF(ISBLANK('Employees &amp; COBRA Enrollees'!AP657),"",'Employees &amp; COBRA Enrollees'!AP657)</f>
        <v/>
      </c>
    </row>
    <row r="72" spans="1:16" ht="15.9" customHeight="1" thickBot="1" x14ac:dyDescent="0.3">
      <c r="A72" s="38"/>
      <c r="B72" s="193" t="str">
        <f>IF(ISBLANK('Employees &amp; COBRA Enrollees'!BR658),"",'Employees &amp; COBRA Enrollees'!BR658)</f>
        <v>Yes</v>
      </c>
      <c r="C72" s="194" t="str">
        <f>IF(ISBLANK('Employees &amp; COBRA Enrollees'!P658),"",'Employees &amp; COBRA Enrollees'!P658)</f>
        <v/>
      </c>
      <c r="D72" s="195" t="str">
        <f>IF(ISBLANK('Employees &amp; COBRA Enrollees'!Q658),"",'Employees &amp; COBRA Enrollees'!Q658)</f>
        <v/>
      </c>
      <c r="E72" s="196" t="str">
        <f>IF(ISBLANK('Employees &amp; COBRA Enrollees'!Y658),"",'Employees &amp; COBRA Enrollees'!Y658)</f>
        <v/>
      </c>
      <c r="F72" s="197" t="str">
        <f>'Employees &amp; COBRA Enrollees'!V658&amp;" "&amp;'Employees &amp; COBRA Enrollees'!U658</f>
        <v xml:space="preserve"> </v>
      </c>
      <c r="G72" s="198" t="str">
        <f>IF(ISBLANK('Employees &amp; COBRA Enrollees'!AQ658),"",'Employees &amp; COBRA Enrollees'!AQ658)</f>
        <v/>
      </c>
      <c r="H72" s="199" t="str">
        <f>IF(ISBLANK('Employees &amp; COBRA Enrollees'!Y658),"",DATEDIF(E72,C72,"y"))</f>
        <v/>
      </c>
      <c r="I72" s="200" t="str">
        <f>IF(ISBLANK('Employees &amp; COBRA Enrollees'!S658),"",'Employees &amp; COBRA Enrollees'!S658)</f>
        <v/>
      </c>
      <c r="J72" s="201" t="str">
        <f>IF(ISBLANK('Employees &amp; COBRA Enrollees'!C658),"",'Employees &amp; COBRA Enrollees'!C658)</f>
        <v/>
      </c>
      <c r="K72" s="196" t="str">
        <f>IF(ISBLANK('Employees &amp; COBRA Enrollees'!C658),"",'Employees &amp; COBRA Enrollees'!AC658)</f>
        <v/>
      </c>
      <c r="L72" s="196" t="str">
        <f>IF(ISBLANK('Employees &amp; COBRA Enrollees'!Z658),"",'Employees &amp; COBRA Enrollees'!Z658)</f>
        <v/>
      </c>
      <c r="M72" s="202" t="str">
        <f>IF(ISBLANK('Employees &amp; COBRA Enrollees'!AM658),"",'Employees &amp; COBRA Enrollees'!AM658)</f>
        <v/>
      </c>
      <c r="N72" s="202" t="str">
        <f>IF(ISBLANK('Employees &amp; COBRA Enrollees'!AN658),"",'Employees &amp; COBRA Enrollees'!AN658)</f>
        <v/>
      </c>
      <c r="O72" s="202" t="str">
        <f>IF(ISBLANK('Employees &amp; COBRA Enrollees'!AO658),"",'Employees &amp; COBRA Enrollees'!AO658)</f>
        <v/>
      </c>
      <c r="P72" s="202" t="str">
        <f>IF(ISBLANK('Employees &amp; COBRA Enrollees'!AP658),"",'Employees &amp; COBRA Enrollees'!AP658)</f>
        <v/>
      </c>
    </row>
    <row r="73" spans="1:16" ht="15.9" customHeight="1" thickBot="1" x14ac:dyDescent="0.3">
      <c r="A73" s="38"/>
      <c r="B73" s="193" t="str">
        <f>IF(ISBLANK('Employees &amp; COBRA Enrollees'!BR659),"",'Employees &amp; COBRA Enrollees'!BR659)</f>
        <v>Yes</v>
      </c>
      <c r="C73" s="194" t="str">
        <f>IF(ISBLANK('Employees &amp; COBRA Enrollees'!P659),"",'Employees &amp; COBRA Enrollees'!P659)</f>
        <v/>
      </c>
      <c r="D73" s="195" t="str">
        <f>IF(ISBLANK('Employees &amp; COBRA Enrollees'!Q659),"",'Employees &amp; COBRA Enrollees'!Q659)</f>
        <v/>
      </c>
      <c r="E73" s="196" t="str">
        <f>IF(ISBLANK('Employees &amp; COBRA Enrollees'!Y659),"",'Employees &amp; COBRA Enrollees'!Y659)</f>
        <v/>
      </c>
      <c r="F73" s="197" t="str">
        <f>'Employees &amp; COBRA Enrollees'!V659&amp;" "&amp;'Employees &amp; COBRA Enrollees'!U659</f>
        <v xml:space="preserve"> </v>
      </c>
      <c r="G73" s="198" t="str">
        <f>IF(ISBLANK('Employees &amp; COBRA Enrollees'!AQ659),"",'Employees &amp; COBRA Enrollees'!AQ659)</f>
        <v/>
      </c>
      <c r="H73" s="199" t="str">
        <f>IF(ISBLANK('Employees &amp; COBRA Enrollees'!Y659),"",DATEDIF(E73,C73,"y"))</f>
        <v/>
      </c>
      <c r="I73" s="200" t="str">
        <f>IF(ISBLANK('Employees &amp; COBRA Enrollees'!S659),"",'Employees &amp; COBRA Enrollees'!S659)</f>
        <v/>
      </c>
      <c r="J73" s="201" t="str">
        <f>IF(ISBLANK('Employees &amp; COBRA Enrollees'!C659),"",'Employees &amp; COBRA Enrollees'!C659)</f>
        <v/>
      </c>
      <c r="K73" s="196" t="str">
        <f>IF(ISBLANK('Employees &amp; COBRA Enrollees'!C659),"",'Employees &amp; COBRA Enrollees'!AC659)</f>
        <v/>
      </c>
      <c r="L73" s="196" t="str">
        <f>IF(ISBLANK('Employees &amp; COBRA Enrollees'!Z659),"",'Employees &amp; COBRA Enrollees'!Z659)</f>
        <v/>
      </c>
      <c r="M73" s="202" t="str">
        <f>IF(ISBLANK('Employees &amp; COBRA Enrollees'!AM659),"",'Employees &amp; COBRA Enrollees'!AM659)</f>
        <v/>
      </c>
      <c r="N73" s="202" t="str">
        <f>IF(ISBLANK('Employees &amp; COBRA Enrollees'!AN659),"",'Employees &amp; COBRA Enrollees'!AN659)</f>
        <v/>
      </c>
      <c r="O73" s="202" t="str">
        <f>IF(ISBLANK('Employees &amp; COBRA Enrollees'!AO659),"",'Employees &amp; COBRA Enrollees'!AO659)</f>
        <v/>
      </c>
      <c r="P73" s="202" t="str">
        <f>IF(ISBLANK('Employees &amp; COBRA Enrollees'!AP659),"",'Employees &amp; COBRA Enrollees'!AP659)</f>
        <v/>
      </c>
    </row>
    <row r="74" spans="1:16" ht="15.9" customHeight="1" thickBot="1" x14ac:dyDescent="0.3">
      <c r="A74" s="38"/>
      <c r="B74" s="193" t="str">
        <f>IF(ISBLANK('Employees &amp; COBRA Enrollees'!BR660),"",'Employees &amp; COBRA Enrollees'!BR660)</f>
        <v>Yes</v>
      </c>
      <c r="C74" s="194" t="str">
        <f>IF(ISBLANK('Employees &amp; COBRA Enrollees'!P660),"",'Employees &amp; COBRA Enrollees'!P660)</f>
        <v/>
      </c>
      <c r="D74" s="195" t="str">
        <f>IF(ISBLANK('Employees &amp; COBRA Enrollees'!Q660),"",'Employees &amp; COBRA Enrollees'!Q660)</f>
        <v/>
      </c>
      <c r="E74" s="196" t="str">
        <f>IF(ISBLANK('Employees &amp; COBRA Enrollees'!Y660),"",'Employees &amp; COBRA Enrollees'!Y660)</f>
        <v/>
      </c>
      <c r="F74" s="197" t="str">
        <f>'Employees &amp; COBRA Enrollees'!V660&amp;" "&amp;'Employees &amp; COBRA Enrollees'!U660</f>
        <v xml:space="preserve"> </v>
      </c>
      <c r="G74" s="198" t="str">
        <f>IF(ISBLANK('Employees &amp; COBRA Enrollees'!AQ660),"",'Employees &amp; COBRA Enrollees'!AQ660)</f>
        <v/>
      </c>
      <c r="H74" s="199" t="str">
        <f>IF(ISBLANK('Employees &amp; COBRA Enrollees'!Y660),"",DATEDIF(E74,C74,"y"))</f>
        <v/>
      </c>
      <c r="I74" s="200" t="str">
        <f>IF(ISBLANK('Employees &amp; COBRA Enrollees'!S660),"",'Employees &amp; COBRA Enrollees'!S660)</f>
        <v/>
      </c>
      <c r="J74" s="201" t="str">
        <f>IF(ISBLANK('Employees &amp; COBRA Enrollees'!C660),"",'Employees &amp; COBRA Enrollees'!C660)</f>
        <v/>
      </c>
      <c r="K74" s="196" t="str">
        <f>IF(ISBLANK('Employees &amp; COBRA Enrollees'!C660),"",'Employees &amp; COBRA Enrollees'!AC660)</f>
        <v/>
      </c>
      <c r="L74" s="196" t="str">
        <f>IF(ISBLANK('Employees &amp; COBRA Enrollees'!Z660),"",'Employees &amp; COBRA Enrollees'!Z660)</f>
        <v/>
      </c>
      <c r="M74" s="202" t="str">
        <f>IF(ISBLANK('Employees &amp; COBRA Enrollees'!AM660),"",'Employees &amp; COBRA Enrollees'!AM660)</f>
        <v/>
      </c>
      <c r="N74" s="202" t="str">
        <f>IF(ISBLANK('Employees &amp; COBRA Enrollees'!AN660),"",'Employees &amp; COBRA Enrollees'!AN660)</f>
        <v/>
      </c>
      <c r="O74" s="202" t="str">
        <f>IF(ISBLANK('Employees &amp; COBRA Enrollees'!AO660),"",'Employees &amp; COBRA Enrollees'!AO660)</f>
        <v/>
      </c>
      <c r="P74" s="202" t="str">
        <f>IF(ISBLANK('Employees &amp; COBRA Enrollees'!AP660),"",'Employees &amp; COBRA Enrollees'!AP660)</f>
        <v/>
      </c>
    </row>
    <row r="75" spans="1:16" ht="15.9" customHeight="1" thickBot="1" x14ac:dyDescent="0.3">
      <c r="A75" s="38"/>
      <c r="B75" s="193" t="str">
        <f>IF(ISBLANK('Employees &amp; COBRA Enrollees'!BR661),"",'Employees &amp; COBRA Enrollees'!BR661)</f>
        <v>Yes</v>
      </c>
      <c r="C75" s="194" t="str">
        <f>IF(ISBLANK('Employees &amp; COBRA Enrollees'!P661),"",'Employees &amp; COBRA Enrollees'!P661)</f>
        <v/>
      </c>
      <c r="D75" s="195" t="str">
        <f>IF(ISBLANK('Employees &amp; COBRA Enrollees'!Q661),"",'Employees &amp; COBRA Enrollees'!Q661)</f>
        <v/>
      </c>
      <c r="E75" s="196" t="str">
        <f>IF(ISBLANK('Employees &amp; COBRA Enrollees'!Y661),"",'Employees &amp; COBRA Enrollees'!Y661)</f>
        <v/>
      </c>
      <c r="F75" s="197" t="str">
        <f>'Employees &amp; COBRA Enrollees'!V661&amp;" "&amp;'Employees &amp; COBRA Enrollees'!U661</f>
        <v xml:space="preserve"> </v>
      </c>
      <c r="G75" s="198" t="str">
        <f>IF(ISBLANK('Employees &amp; COBRA Enrollees'!AQ661),"",'Employees &amp; COBRA Enrollees'!AQ661)</f>
        <v/>
      </c>
      <c r="H75" s="199" t="str">
        <f>IF(ISBLANK('Employees &amp; COBRA Enrollees'!Y661),"",DATEDIF(E75,C75,"y"))</f>
        <v/>
      </c>
      <c r="I75" s="200" t="str">
        <f>IF(ISBLANK('Employees &amp; COBRA Enrollees'!S661),"",'Employees &amp; COBRA Enrollees'!S661)</f>
        <v/>
      </c>
      <c r="J75" s="201" t="str">
        <f>IF(ISBLANK('Employees &amp; COBRA Enrollees'!C661),"",'Employees &amp; COBRA Enrollees'!C661)</f>
        <v/>
      </c>
      <c r="K75" s="196" t="str">
        <f>IF(ISBLANK('Employees &amp; COBRA Enrollees'!C661),"",'Employees &amp; COBRA Enrollees'!AC661)</f>
        <v/>
      </c>
      <c r="L75" s="196" t="str">
        <f>IF(ISBLANK('Employees &amp; COBRA Enrollees'!Z661),"",'Employees &amp; COBRA Enrollees'!Z661)</f>
        <v/>
      </c>
      <c r="M75" s="202" t="str">
        <f>IF(ISBLANK('Employees &amp; COBRA Enrollees'!AM661),"",'Employees &amp; COBRA Enrollees'!AM661)</f>
        <v/>
      </c>
      <c r="N75" s="202" t="str">
        <f>IF(ISBLANK('Employees &amp; COBRA Enrollees'!AN661),"",'Employees &amp; COBRA Enrollees'!AN661)</f>
        <v/>
      </c>
      <c r="O75" s="202" t="str">
        <f>IF(ISBLANK('Employees &amp; COBRA Enrollees'!AO661),"",'Employees &amp; COBRA Enrollees'!AO661)</f>
        <v/>
      </c>
      <c r="P75" s="202" t="str">
        <f>IF(ISBLANK('Employees &amp; COBRA Enrollees'!AP661),"",'Employees &amp; COBRA Enrollees'!AP661)</f>
        <v/>
      </c>
    </row>
    <row r="76" spans="1:16" ht="15.9" customHeight="1" thickBot="1" x14ac:dyDescent="0.3">
      <c r="A76" s="38"/>
      <c r="B76" s="193" t="str">
        <f>IF(ISBLANK('Employees &amp; COBRA Enrollees'!BR662),"",'Employees &amp; COBRA Enrollees'!BR662)</f>
        <v>Yes</v>
      </c>
      <c r="C76" s="194" t="str">
        <f>IF(ISBLANK('Employees &amp; COBRA Enrollees'!P662),"",'Employees &amp; COBRA Enrollees'!P662)</f>
        <v/>
      </c>
      <c r="D76" s="195" t="str">
        <f>IF(ISBLANK('Employees &amp; COBRA Enrollees'!Q662),"",'Employees &amp; COBRA Enrollees'!Q662)</f>
        <v/>
      </c>
      <c r="E76" s="196" t="str">
        <f>IF(ISBLANK('Employees &amp; COBRA Enrollees'!Y662),"",'Employees &amp; COBRA Enrollees'!Y662)</f>
        <v/>
      </c>
      <c r="F76" s="197" t="str">
        <f>'Employees &amp; COBRA Enrollees'!V662&amp;" "&amp;'Employees &amp; COBRA Enrollees'!U662</f>
        <v xml:space="preserve"> </v>
      </c>
      <c r="G76" s="198" t="str">
        <f>IF(ISBLANK('Employees &amp; COBRA Enrollees'!AQ662),"",'Employees &amp; COBRA Enrollees'!AQ662)</f>
        <v/>
      </c>
      <c r="H76" s="199" t="str">
        <f>IF(ISBLANK('Employees &amp; COBRA Enrollees'!Y662),"",DATEDIF(E76,C76,"y"))</f>
        <v/>
      </c>
      <c r="I76" s="200" t="str">
        <f>IF(ISBLANK('Employees &amp; COBRA Enrollees'!S662),"",'Employees &amp; COBRA Enrollees'!S662)</f>
        <v/>
      </c>
      <c r="J76" s="201" t="str">
        <f>IF(ISBLANK('Employees &amp; COBRA Enrollees'!C662),"",'Employees &amp; COBRA Enrollees'!C662)</f>
        <v/>
      </c>
      <c r="K76" s="196" t="str">
        <f>IF(ISBLANK('Employees &amp; COBRA Enrollees'!C662),"",'Employees &amp; COBRA Enrollees'!AC662)</f>
        <v/>
      </c>
      <c r="L76" s="196" t="str">
        <f>IF(ISBLANK('Employees &amp; COBRA Enrollees'!Z662),"",'Employees &amp; COBRA Enrollees'!Z662)</f>
        <v/>
      </c>
      <c r="M76" s="202" t="str">
        <f>IF(ISBLANK('Employees &amp; COBRA Enrollees'!AM662),"",'Employees &amp; COBRA Enrollees'!AM662)</f>
        <v/>
      </c>
      <c r="N76" s="202" t="str">
        <f>IF(ISBLANK('Employees &amp; COBRA Enrollees'!AN662),"",'Employees &amp; COBRA Enrollees'!AN662)</f>
        <v/>
      </c>
      <c r="O76" s="202" t="str">
        <f>IF(ISBLANK('Employees &amp; COBRA Enrollees'!AO662),"",'Employees &amp; COBRA Enrollees'!AO662)</f>
        <v/>
      </c>
      <c r="P76" s="202" t="str">
        <f>IF(ISBLANK('Employees &amp; COBRA Enrollees'!AP662),"",'Employees &amp; COBRA Enrollees'!AP662)</f>
        <v/>
      </c>
    </row>
    <row r="77" spans="1:16" ht="15.9" customHeight="1" thickBot="1" x14ac:dyDescent="0.3">
      <c r="A77" s="38"/>
      <c r="B77" s="193" t="str">
        <f>IF(ISBLANK('Employees &amp; COBRA Enrollees'!BR663),"",'Employees &amp; COBRA Enrollees'!BR663)</f>
        <v>Yes</v>
      </c>
      <c r="C77" s="194" t="str">
        <f>IF(ISBLANK('Employees &amp; COBRA Enrollees'!P663),"",'Employees &amp; COBRA Enrollees'!P663)</f>
        <v/>
      </c>
      <c r="D77" s="195" t="str">
        <f>IF(ISBLANK('Employees &amp; COBRA Enrollees'!Q663),"",'Employees &amp; COBRA Enrollees'!Q663)</f>
        <v/>
      </c>
      <c r="E77" s="196" t="str">
        <f>IF(ISBLANK('Employees &amp; COBRA Enrollees'!Y663),"",'Employees &amp; COBRA Enrollees'!Y663)</f>
        <v/>
      </c>
      <c r="F77" s="197" t="str">
        <f>'Employees &amp; COBRA Enrollees'!V663&amp;" "&amp;'Employees &amp; COBRA Enrollees'!U663</f>
        <v xml:space="preserve"> </v>
      </c>
      <c r="G77" s="198" t="str">
        <f>IF(ISBLANK('Employees &amp; COBRA Enrollees'!AQ663),"",'Employees &amp; COBRA Enrollees'!AQ663)</f>
        <v/>
      </c>
      <c r="H77" s="199" t="str">
        <f>IF(ISBLANK('Employees &amp; COBRA Enrollees'!Y663),"",DATEDIF(E77,C77,"y"))</f>
        <v/>
      </c>
      <c r="I77" s="200" t="str">
        <f>IF(ISBLANK('Employees &amp; COBRA Enrollees'!S663),"",'Employees &amp; COBRA Enrollees'!S663)</f>
        <v/>
      </c>
      <c r="J77" s="201" t="str">
        <f>IF(ISBLANK('Employees &amp; COBRA Enrollees'!C663),"",'Employees &amp; COBRA Enrollees'!C663)</f>
        <v/>
      </c>
      <c r="K77" s="196" t="str">
        <f>IF(ISBLANK('Employees &amp; COBRA Enrollees'!C663),"",'Employees &amp; COBRA Enrollees'!AC663)</f>
        <v/>
      </c>
      <c r="L77" s="196" t="str">
        <f>IF(ISBLANK('Employees &amp; COBRA Enrollees'!Z663),"",'Employees &amp; COBRA Enrollees'!Z663)</f>
        <v/>
      </c>
      <c r="M77" s="202" t="str">
        <f>IF(ISBLANK('Employees &amp; COBRA Enrollees'!AM663),"",'Employees &amp; COBRA Enrollees'!AM663)</f>
        <v/>
      </c>
      <c r="N77" s="202" t="str">
        <f>IF(ISBLANK('Employees &amp; COBRA Enrollees'!AN663),"",'Employees &amp; COBRA Enrollees'!AN663)</f>
        <v/>
      </c>
      <c r="O77" s="202" t="str">
        <f>IF(ISBLANK('Employees &amp; COBRA Enrollees'!AO663),"",'Employees &amp; COBRA Enrollees'!AO663)</f>
        <v/>
      </c>
      <c r="P77" s="202" t="str">
        <f>IF(ISBLANK('Employees &amp; COBRA Enrollees'!AP663),"",'Employees &amp; COBRA Enrollees'!AP663)</f>
        <v/>
      </c>
    </row>
    <row r="78" spans="1:16" ht="15.9" customHeight="1" thickBot="1" x14ac:dyDescent="0.3">
      <c r="A78" s="38"/>
      <c r="B78" s="193" t="str">
        <f>IF(ISBLANK('Employees &amp; COBRA Enrollees'!BR664),"",'Employees &amp; COBRA Enrollees'!BR664)</f>
        <v>Yes</v>
      </c>
      <c r="C78" s="194" t="str">
        <f>IF(ISBLANK('Employees &amp; COBRA Enrollees'!P664),"",'Employees &amp; COBRA Enrollees'!P664)</f>
        <v/>
      </c>
      <c r="D78" s="195" t="str">
        <f>IF(ISBLANK('Employees &amp; COBRA Enrollees'!Q664),"",'Employees &amp; COBRA Enrollees'!Q664)</f>
        <v/>
      </c>
      <c r="E78" s="196" t="str">
        <f>IF(ISBLANK('Employees &amp; COBRA Enrollees'!Y664),"",'Employees &amp; COBRA Enrollees'!Y664)</f>
        <v/>
      </c>
      <c r="F78" s="197" t="str">
        <f>'Employees &amp; COBRA Enrollees'!V664&amp;" "&amp;'Employees &amp; COBRA Enrollees'!U664</f>
        <v xml:space="preserve"> </v>
      </c>
      <c r="G78" s="198" t="str">
        <f>IF(ISBLANK('Employees &amp; COBRA Enrollees'!AQ664),"",'Employees &amp; COBRA Enrollees'!AQ664)</f>
        <v/>
      </c>
      <c r="H78" s="199" t="str">
        <f>IF(ISBLANK('Employees &amp; COBRA Enrollees'!Y664),"",DATEDIF(E78,C78,"y"))</f>
        <v/>
      </c>
      <c r="I78" s="200" t="str">
        <f>IF(ISBLANK('Employees &amp; COBRA Enrollees'!S664),"",'Employees &amp; COBRA Enrollees'!S664)</f>
        <v/>
      </c>
      <c r="J78" s="201" t="str">
        <f>IF(ISBLANK('Employees &amp; COBRA Enrollees'!C664),"",'Employees &amp; COBRA Enrollees'!C664)</f>
        <v/>
      </c>
      <c r="K78" s="196" t="str">
        <f>IF(ISBLANK('Employees &amp; COBRA Enrollees'!C664),"",'Employees &amp; COBRA Enrollees'!AC664)</f>
        <v/>
      </c>
      <c r="L78" s="196" t="str">
        <f>IF(ISBLANK('Employees &amp; COBRA Enrollees'!Z664),"",'Employees &amp; COBRA Enrollees'!Z664)</f>
        <v/>
      </c>
      <c r="M78" s="202" t="str">
        <f>IF(ISBLANK('Employees &amp; COBRA Enrollees'!AM664),"",'Employees &amp; COBRA Enrollees'!AM664)</f>
        <v/>
      </c>
      <c r="N78" s="202" t="str">
        <f>IF(ISBLANK('Employees &amp; COBRA Enrollees'!AN664),"",'Employees &amp; COBRA Enrollees'!AN664)</f>
        <v/>
      </c>
      <c r="O78" s="202" t="str">
        <f>IF(ISBLANK('Employees &amp; COBRA Enrollees'!AO664),"",'Employees &amp; COBRA Enrollees'!AO664)</f>
        <v/>
      </c>
      <c r="P78" s="202" t="str">
        <f>IF(ISBLANK('Employees &amp; COBRA Enrollees'!AP664),"",'Employees &amp; COBRA Enrollees'!AP664)</f>
        <v/>
      </c>
    </row>
    <row r="79" spans="1:16" ht="15.9" customHeight="1" thickBot="1" x14ac:dyDescent="0.3">
      <c r="A79" s="38"/>
      <c r="B79" s="193" t="str">
        <f>IF(ISBLANK('Employees &amp; COBRA Enrollees'!BR665),"",'Employees &amp; COBRA Enrollees'!BR665)</f>
        <v>Yes</v>
      </c>
      <c r="C79" s="194" t="str">
        <f>IF(ISBLANK('Employees &amp; COBRA Enrollees'!P665),"",'Employees &amp; COBRA Enrollees'!P665)</f>
        <v/>
      </c>
      <c r="D79" s="195" t="str">
        <f>IF(ISBLANK('Employees &amp; COBRA Enrollees'!Q665),"",'Employees &amp; COBRA Enrollees'!Q665)</f>
        <v/>
      </c>
      <c r="E79" s="196" t="str">
        <f>IF(ISBLANK('Employees &amp; COBRA Enrollees'!Y665),"",'Employees &amp; COBRA Enrollees'!Y665)</f>
        <v/>
      </c>
      <c r="F79" s="197" t="str">
        <f>'Employees &amp; COBRA Enrollees'!V665&amp;" "&amp;'Employees &amp; COBRA Enrollees'!U665</f>
        <v xml:space="preserve"> </v>
      </c>
      <c r="G79" s="198" t="str">
        <f>IF(ISBLANK('Employees &amp; COBRA Enrollees'!AQ665),"",'Employees &amp; COBRA Enrollees'!AQ665)</f>
        <v/>
      </c>
      <c r="H79" s="199" t="str">
        <f>IF(ISBLANK('Employees &amp; COBRA Enrollees'!Y665),"",DATEDIF(E79,C79,"y"))</f>
        <v/>
      </c>
      <c r="I79" s="200" t="str">
        <f>IF(ISBLANK('Employees &amp; COBRA Enrollees'!S665),"",'Employees &amp; COBRA Enrollees'!S665)</f>
        <v/>
      </c>
      <c r="J79" s="201" t="str">
        <f>IF(ISBLANK('Employees &amp; COBRA Enrollees'!C665),"",'Employees &amp; COBRA Enrollees'!C665)</f>
        <v/>
      </c>
      <c r="K79" s="196" t="str">
        <f>IF(ISBLANK('Employees &amp; COBRA Enrollees'!C665),"",'Employees &amp; COBRA Enrollees'!AC665)</f>
        <v/>
      </c>
      <c r="L79" s="196" t="str">
        <f>IF(ISBLANK('Employees &amp; COBRA Enrollees'!Z665),"",'Employees &amp; COBRA Enrollees'!Z665)</f>
        <v/>
      </c>
      <c r="M79" s="202" t="str">
        <f>IF(ISBLANK('Employees &amp; COBRA Enrollees'!AM665),"",'Employees &amp; COBRA Enrollees'!AM665)</f>
        <v/>
      </c>
      <c r="N79" s="202" t="str">
        <f>IF(ISBLANK('Employees &amp; COBRA Enrollees'!AN665),"",'Employees &amp; COBRA Enrollees'!AN665)</f>
        <v/>
      </c>
      <c r="O79" s="202" t="str">
        <f>IF(ISBLANK('Employees &amp; COBRA Enrollees'!AO665),"",'Employees &amp; COBRA Enrollees'!AO665)</f>
        <v/>
      </c>
      <c r="P79" s="202" t="str">
        <f>IF(ISBLANK('Employees &amp; COBRA Enrollees'!AP665),"",'Employees &amp; COBRA Enrollees'!AP665)</f>
        <v/>
      </c>
    </row>
    <row r="80" spans="1:16" ht="15.9" customHeight="1" thickBot="1" x14ac:dyDescent="0.3">
      <c r="A80" s="38"/>
      <c r="B80" s="193" t="str">
        <f>IF(ISBLANK('Employees &amp; COBRA Enrollees'!BR666),"",'Employees &amp; COBRA Enrollees'!BR666)</f>
        <v>Yes</v>
      </c>
      <c r="C80" s="194" t="str">
        <f>IF(ISBLANK('Employees &amp; COBRA Enrollees'!P666),"",'Employees &amp; COBRA Enrollees'!P666)</f>
        <v/>
      </c>
      <c r="D80" s="195" t="str">
        <f>IF(ISBLANK('Employees &amp; COBRA Enrollees'!Q666),"",'Employees &amp; COBRA Enrollees'!Q666)</f>
        <v/>
      </c>
      <c r="E80" s="196" t="str">
        <f>IF(ISBLANK('Employees &amp; COBRA Enrollees'!Y666),"",'Employees &amp; COBRA Enrollees'!Y666)</f>
        <v/>
      </c>
      <c r="F80" s="197" t="str">
        <f>'Employees &amp; COBRA Enrollees'!V666&amp;" "&amp;'Employees &amp; COBRA Enrollees'!U666</f>
        <v xml:space="preserve"> </v>
      </c>
      <c r="G80" s="198" t="str">
        <f>IF(ISBLANK('Employees &amp; COBRA Enrollees'!AQ666),"",'Employees &amp; COBRA Enrollees'!AQ666)</f>
        <v/>
      </c>
      <c r="H80" s="199" t="str">
        <f>IF(ISBLANK('Employees &amp; COBRA Enrollees'!Y666),"",DATEDIF(E80,C80,"y"))</f>
        <v/>
      </c>
      <c r="I80" s="200" t="str">
        <f>IF(ISBLANK('Employees &amp; COBRA Enrollees'!S666),"",'Employees &amp; COBRA Enrollees'!S666)</f>
        <v/>
      </c>
      <c r="J80" s="201" t="str">
        <f>IF(ISBLANK('Employees &amp; COBRA Enrollees'!C666),"",'Employees &amp; COBRA Enrollees'!C666)</f>
        <v/>
      </c>
      <c r="K80" s="196" t="str">
        <f>IF(ISBLANK('Employees &amp; COBRA Enrollees'!C666),"",'Employees &amp; COBRA Enrollees'!AC666)</f>
        <v/>
      </c>
      <c r="L80" s="196" t="str">
        <f>IF(ISBLANK('Employees &amp; COBRA Enrollees'!Z666),"",'Employees &amp; COBRA Enrollees'!Z666)</f>
        <v/>
      </c>
      <c r="M80" s="202" t="str">
        <f>IF(ISBLANK('Employees &amp; COBRA Enrollees'!AM666),"",'Employees &amp; COBRA Enrollees'!AM666)</f>
        <v/>
      </c>
      <c r="N80" s="202" t="str">
        <f>IF(ISBLANK('Employees &amp; COBRA Enrollees'!AN666),"",'Employees &amp; COBRA Enrollees'!AN666)</f>
        <v/>
      </c>
      <c r="O80" s="202" t="str">
        <f>IF(ISBLANK('Employees &amp; COBRA Enrollees'!AO666),"",'Employees &amp; COBRA Enrollees'!AO666)</f>
        <v/>
      </c>
      <c r="P80" s="202" t="str">
        <f>IF(ISBLANK('Employees &amp; COBRA Enrollees'!AP666),"",'Employees &amp; COBRA Enrollees'!AP666)</f>
        <v/>
      </c>
    </row>
    <row r="81" spans="1:16" ht="15.9" customHeight="1" thickBot="1" x14ac:dyDescent="0.3">
      <c r="A81" s="38"/>
      <c r="B81" s="193" t="str">
        <f>IF(ISBLANK('Employees &amp; COBRA Enrollees'!BR667),"",'Employees &amp; COBRA Enrollees'!BR667)</f>
        <v>Yes</v>
      </c>
      <c r="C81" s="194" t="str">
        <f>IF(ISBLANK('Employees &amp; COBRA Enrollees'!P667),"",'Employees &amp; COBRA Enrollees'!P667)</f>
        <v/>
      </c>
      <c r="D81" s="195" t="str">
        <f>IF(ISBLANK('Employees &amp; COBRA Enrollees'!Q667),"",'Employees &amp; COBRA Enrollees'!Q667)</f>
        <v/>
      </c>
      <c r="E81" s="196" t="str">
        <f>IF(ISBLANK('Employees &amp; COBRA Enrollees'!Y667),"",'Employees &amp; COBRA Enrollees'!Y667)</f>
        <v/>
      </c>
      <c r="F81" s="197" t="str">
        <f>'Employees &amp; COBRA Enrollees'!V667&amp;" "&amp;'Employees &amp; COBRA Enrollees'!U667</f>
        <v xml:space="preserve"> </v>
      </c>
      <c r="G81" s="198" t="str">
        <f>IF(ISBLANK('Employees &amp; COBRA Enrollees'!AQ667),"",'Employees &amp; COBRA Enrollees'!AQ667)</f>
        <v/>
      </c>
      <c r="H81" s="199" t="str">
        <f>IF(ISBLANK('Employees &amp; COBRA Enrollees'!Y667),"",DATEDIF(E81,C81,"y"))</f>
        <v/>
      </c>
      <c r="I81" s="200" t="str">
        <f>IF(ISBLANK('Employees &amp; COBRA Enrollees'!S667),"",'Employees &amp; COBRA Enrollees'!S667)</f>
        <v/>
      </c>
      <c r="J81" s="201" t="str">
        <f>IF(ISBLANK('Employees &amp; COBRA Enrollees'!C667),"",'Employees &amp; COBRA Enrollees'!C667)</f>
        <v/>
      </c>
      <c r="K81" s="196" t="str">
        <f>IF(ISBLANK('Employees &amp; COBRA Enrollees'!C667),"",'Employees &amp; COBRA Enrollees'!AC667)</f>
        <v/>
      </c>
      <c r="L81" s="196" t="str">
        <f>IF(ISBLANK('Employees &amp; COBRA Enrollees'!Z667),"",'Employees &amp; COBRA Enrollees'!Z667)</f>
        <v/>
      </c>
      <c r="M81" s="202" t="str">
        <f>IF(ISBLANK('Employees &amp; COBRA Enrollees'!AM667),"",'Employees &amp; COBRA Enrollees'!AM667)</f>
        <v/>
      </c>
      <c r="N81" s="202" t="str">
        <f>IF(ISBLANK('Employees &amp; COBRA Enrollees'!AN667),"",'Employees &amp; COBRA Enrollees'!AN667)</f>
        <v/>
      </c>
      <c r="O81" s="202" t="str">
        <f>IF(ISBLANK('Employees &amp; COBRA Enrollees'!AO667),"",'Employees &amp; COBRA Enrollees'!AO667)</f>
        <v/>
      </c>
      <c r="P81" s="202" t="str">
        <f>IF(ISBLANK('Employees &amp; COBRA Enrollees'!AP667),"",'Employees &amp; COBRA Enrollees'!AP667)</f>
        <v/>
      </c>
    </row>
    <row r="82" spans="1:16" ht="15.9" customHeight="1" thickBot="1" x14ac:dyDescent="0.3">
      <c r="A82" s="38"/>
      <c r="B82" s="193" t="str">
        <f>IF(ISBLANK('Employees &amp; COBRA Enrollees'!BR668),"",'Employees &amp; COBRA Enrollees'!BR668)</f>
        <v>Yes</v>
      </c>
      <c r="C82" s="194" t="str">
        <f>IF(ISBLANK('Employees &amp; COBRA Enrollees'!P668),"",'Employees &amp; COBRA Enrollees'!P668)</f>
        <v/>
      </c>
      <c r="D82" s="195" t="str">
        <f>IF(ISBLANK('Employees &amp; COBRA Enrollees'!Q668),"",'Employees &amp; COBRA Enrollees'!Q668)</f>
        <v/>
      </c>
      <c r="E82" s="196" t="str">
        <f>IF(ISBLANK('Employees &amp; COBRA Enrollees'!Y668),"",'Employees &amp; COBRA Enrollees'!Y668)</f>
        <v/>
      </c>
      <c r="F82" s="197" t="str">
        <f>'Employees &amp; COBRA Enrollees'!V668&amp;" "&amp;'Employees &amp; COBRA Enrollees'!U668</f>
        <v xml:space="preserve"> </v>
      </c>
      <c r="G82" s="198" t="str">
        <f>IF(ISBLANK('Employees &amp; COBRA Enrollees'!AQ668),"",'Employees &amp; COBRA Enrollees'!AQ668)</f>
        <v/>
      </c>
      <c r="H82" s="199" t="str">
        <f>IF(ISBLANK('Employees &amp; COBRA Enrollees'!Y668),"",DATEDIF(E82,C82,"y"))</f>
        <v/>
      </c>
      <c r="I82" s="200" t="str">
        <f>IF(ISBLANK('Employees &amp; COBRA Enrollees'!S668),"",'Employees &amp; COBRA Enrollees'!S668)</f>
        <v/>
      </c>
      <c r="J82" s="201" t="str">
        <f>IF(ISBLANK('Employees &amp; COBRA Enrollees'!C668),"",'Employees &amp; COBRA Enrollees'!C668)</f>
        <v/>
      </c>
      <c r="K82" s="196" t="str">
        <f>IF(ISBLANK('Employees &amp; COBRA Enrollees'!C668),"",'Employees &amp; COBRA Enrollees'!AC668)</f>
        <v/>
      </c>
      <c r="L82" s="196" t="str">
        <f>IF(ISBLANK('Employees &amp; COBRA Enrollees'!Z668),"",'Employees &amp; COBRA Enrollees'!Z668)</f>
        <v/>
      </c>
      <c r="M82" s="202" t="str">
        <f>IF(ISBLANK('Employees &amp; COBRA Enrollees'!AM668),"",'Employees &amp; COBRA Enrollees'!AM668)</f>
        <v/>
      </c>
      <c r="N82" s="202" t="str">
        <f>IF(ISBLANK('Employees &amp; COBRA Enrollees'!AN668),"",'Employees &amp; COBRA Enrollees'!AN668)</f>
        <v/>
      </c>
      <c r="O82" s="202" t="str">
        <f>IF(ISBLANK('Employees &amp; COBRA Enrollees'!AO668),"",'Employees &amp; COBRA Enrollees'!AO668)</f>
        <v/>
      </c>
      <c r="P82" s="202" t="str">
        <f>IF(ISBLANK('Employees &amp; COBRA Enrollees'!AP668),"",'Employees &amp; COBRA Enrollees'!AP668)</f>
        <v/>
      </c>
    </row>
    <row r="83" spans="1:16" ht="15.9" customHeight="1" thickBot="1" x14ac:dyDescent="0.3">
      <c r="A83" s="38"/>
      <c r="B83" s="193" t="str">
        <f>IF(ISBLANK('Employees &amp; COBRA Enrollees'!BR669),"",'Employees &amp; COBRA Enrollees'!BR669)</f>
        <v>Yes</v>
      </c>
      <c r="C83" s="194" t="str">
        <f>IF(ISBLANK('Employees &amp; COBRA Enrollees'!P669),"",'Employees &amp; COBRA Enrollees'!P669)</f>
        <v/>
      </c>
      <c r="D83" s="195" t="str">
        <f>IF(ISBLANK('Employees &amp; COBRA Enrollees'!Q669),"",'Employees &amp; COBRA Enrollees'!Q669)</f>
        <v/>
      </c>
      <c r="E83" s="196" t="str">
        <f>IF(ISBLANK('Employees &amp; COBRA Enrollees'!Y669),"",'Employees &amp; COBRA Enrollees'!Y669)</f>
        <v/>
      </c>
      <c r="F83" s="197" t="str">
        <f>'Employees &amp; COBRA Enrollees'!V669&amp;" "&amp;'Employees &amp; COBRA Enrollees'!U669</f>
        <v xml:space="preserve"> </v>
      </c>
      <c r="G83" s="198" t="str">
        <f>IF(ISBLANK('Employees &amp; COBRA Enrollees'!AQ669),"",'Employees &amp; COBRA Enrollees'!AQ669)</f>
        <v/>
      </c>
      <c r="H83" s="199" t="str">
        <f>IF(ISBLANK('Employees &amp; COBRA Enrollees'!Y669),"",DATEDIF(E83,C83,"y"))</f>
        <v/>
      </c>
      <c r="I83" s="200" t="str">
        <f>IF(ISBLANK('Employees &amp; COBRA Enrollees'!S669),"",'Employees &amp; COBRA Enrollees'!S669)</f>
        <v/>
      </c>
      <c r="J83" s="201" t="str">
        <f>IF(ISBLANK('Employees &amp; COBRA Enrollees'!C669),"",'Employees &amp; COBRA Enrollees'!C669)</f>
        <v/>
      </c>
      <c r="K83" s="196" t="str">
        <f>IF(ISBLANK('Employees &amp; COBRA Enrollees'!C669),"",'Employees &amp; COBRA Enrollees'!AC669)</f>
        <v/>
      </c>
      <c r="L83" s="196" t="str">
        <f>IF(ISBLANK('Employees &amp; COBRA Enrollees'!Z669),"",'Employees &amp; COBRA Enrollees'!Z669)</f>
        <v/>
      </c>
      <c r="M83" s="202" t="str">
        <f>IF(ISBLANK('Employees &amp; COBRA Enrollees'!AM669),"",'Employees &amp; COBRA Enrollees'!AM669)</f>
        <v/>
      </c>
      <c r="N83" s="202" t="str">
        <f>IF(ISBLANK('Employees &amp; COBRA Enrollees'!AN669),"",'Employees &amp; COBRA Enrollees'!AN669)</f>
        <v/>
      </c>
      <c r="O83" s="202" t="str">
        <f>IF(ISBLANK('Employees &amp; COBRA Enrollees'!AO669),"",'Employees &amp; COBRA Enrollees'!AO669)</f>
        <v/>
      </c>
      <c r="P83" s="202" t="str">
        <f>IF(ISBLANK('Employees &amp; COBRA Enrollees'!AP669),"",'Employees &amp; COBRA Enrollees'!AP669)</f>
        <v/>
      </c>
    </row>
    <row r="84" spans="1:16" ht="15.9" customHeight="1" thickBot="1" x14ac:dyDescent="0.3">
      <c r="A84" s="38"/>
      <c r="B84" s="193" t="str">
        <f>IF(ISBLANK('Employees &amp; COBRA Enrollees'!BR670),"",'Employees &amp; COBRA Enrollees'!BR670)</f>
        <v>Yes</v>
      </c>
      <c r="C84" s="194" t="str">
        <f>IF(ISBLANK('Employees &amp; COBRA Enrollees'!P670),"",'Employees &amp; COBRA Enrollees'!P670)</f>
        <v/>
      </c>
      <c r="D84" s="195" t="str">
        <f>IF(ISBLANK('Employees &amp; COBRA Enrollees'!Q670),"",'Employees &amp; COBRA Enrollees'!Q670)</f>
        <v/>
      </c>
      <c r="E84" s="196" t="str">
        <f>IF(ISBLANK('Employees &amp; COBRA Enrollees'!Y670),"",'Employees &amp; COBRA Enrollees'!Y670)</f>
        <v/>
      </c>
      <c r="F84" s="197" t="str">
        <f>'Employees &amp; COBRA Enrollees'!V670&amp;" "&amp;'Employees &amp; COBRA Enrollees'!U670</f>
        <v xml:space="preserve"> </v>
      </c>
      <c r="G84" s="198" t="str">
        <f>IF(ISBLANK('Employees &amp; COBRA Enrollees'!AQ670),"",'Employees &amp; COBRA Enrollees'!AQ670)</f>
        <v/>
      </c>
      <c r="H84" s="199" t="str">
        <f>IF(ISBLANK('Employees &amp; COBRA Enrollees'!Y670),"",DATEDIF(E84,C84,"y"))</f>
        <v/>
      </c>
      <c r="I84" s="200" t="str">
        <f>IF(ISBLANK('Employees &amp; COBRA Enrollees'!S670),"",'Employees &amp; COBRA Enrollees'!S670)</f>
        <v/>
      </c>
      <c r="J84" s="201" t="str">
        <f>IF(ISBLANK('Employees &amp; COBRA Enrollees'!C670),"",'Employees &amp; COBRA Enrollees'!C670)</f>
        <v/>
      </c>
      <c r="K84" s="196" t="str">
        <f>IF(ISBLANK('Employees &amp; COBRA Enrollees'!C670),"",'Employees &amp; COBRA Enrollees'!AC670)</f>
        <v/>
      </c>
      <c r="L84" s="196" t="str">
        <f>IF(ISBLANK('Employees &amp; COBRA Enrollees'!Z670),"",'Employees &amp; COBRA Enrollees'!Z670)</f>
        <v/>
      </c>
      <c r="M84" s="202" t="str">
        <f>IF(ISBLANK('Employees &amp; COBRA Enrollees'!AM670),"",'Employees &amp; COBRA Enrollees'!AM670)</f>
        <v/>
      </c>
      <c r="N84" s="202" t="str">
        <f>IF(ISBLANK('Employees &amp; COBRA Enrollees'!AN670),"",'Employees &amp; COBRA Enrollees'!AN670)</f>
        <v/>
      </c>
      <c r="O84" s="202" t="str">
        <f>IF(ISBLANK('Employees &amp; COBRA Enrollees'!AO670),"",'Employees &amp; COBRA Enrollees'!AO670)</f>
        <v/>
      </c>
      <c r="P84" s="202" t="str">
        <f>IF(ISBLANK('Employees &amp; COBRA Enrollees'!AP670),"",'Employees &amp; COBRA Enrollees'!AP670)</f>
        <v/>
      </c>
    </row>
    <row r="85" spans="1:16" ht="15.9" customHeight="1" thickBot="1" x14ac:dyDescent="0.3">
      <c r="A85" s="38"/>
      <c r="B85" s="193" t="str">
        <f>IF(ISBLANK('Employees &amp; COBRA Enrollees'!BR671),"",'Employees &amp; COBRA Enrollees'!BR671)</f>
        <v>Yes</v>
      </c>
      <c r="C85" s="194" t="str">
        <f>IF(ISBLANK('Employees &amp; COBRA Enrollees'!P671),"",'Employees &amp; COBRA Enrollees'!P671)</f>
        <v/>
      </c>
      <c r="D85" s="195" t="str">
        <f>IF(ISBLANK('Employees &amp; COBRA Enrollees'!Q671),"",'Employees &amp; COBRA Enrollees'!Q671)</f>
        <v/>
      </c>
      <c r="E85" s="196" t="str">
        <f>IF(ISBLANK('Employees &amp; COBRA Enrollees'!Y671),"",'Employees &amp; COBRA Enrollees'!Y671)</f>
        <v/>
      </c>
      <c r="F85" s="197" t="str">
        <f>'Employees &amp; COBRA Enrollees'!V671&amp;" "&amp;'Employees &amp; COBRA Enrollees'!U671</f>
        <v xml:space="preserve"> </v>
      </c>
      <c r="G85" s="198" t="str">
        <f>IF(ISBLANK('Employees &amp; COBRA Enrollees'!AQ671),"",'Employees &amp; COBRA Enrollees'!AQ671)</f>
        <v/>
      </c>
      <c r="H85" s="199" t="str">
        <f>IF(ISBLANK('Employees &amp; COBRA Enrollees'!Y671),"",DATEDIF(E85,C85,"y"))</f>
        <v/>
      </c>
      <c r="I85" s="200" t="str">
        <f>IF(ISBLANK('Employees &amp; COBRA Enrollees'!S671),"",'Employees &amp; COBRA Enrollees'!S671)</f>
        <v/>
      </c>
      <c r="J85" s="201" t="str">
        <f>IF(ISBLANK('Employees &amp; COBRA Enrollees'!C671),"",'Employees &amp; COBRA Enrollees'!C671)</f>
        <v/>
      </c>
      <c r="K85" s="196" t="str">
        <f>IF(ISBLANK('Employees &amp; COBRA Enrollees'!C671),"",'Employees &amp; COBRA Enrollees'!AC671)</f>
        <v/>
      </c>
      <c r="L85" s="196" t="str">
        <f>IF(ISBLANK('Employees &amp; COBRA Enrollees'!Z671),"",'Employees &amp; COBRA Enrollees'!Z671)</f>
        <v/>
      </c>
      <c r="M85" s="202" t="str">
        <f>IF(ISBLANK('Employees &amp; COBRA Enrollees'!AM671),"",'Employees &amp; COBRA Enrollees'!AM671)</f>
        <v/>
      </c>
      <c r="N85" s="202" t="str">
        <f>IF(ISBLANK('Employees &amp; COBRA Enrollees'!AN671),"",'Employees &amp; COBRA Enrollees'!AN671)</f>
        <v/>
      </c>
      <c r="O85" s="202" t="str">
        <f>IF(ISBLANK('Employees &amp; COBRA Enrollees'!AO671),"",'Employees &amp; COBRA Enrollees'!AO671)</f>
        <v/>
      </c>
      <c r="P85" s="202" t="str">
        <f>IF(ISBLANK('Employees &amp; COBRA Enrollees'!AP671),"",'Employees &amp; COBRA Enrollees'!AP671)</f>
        <v/>
      </c>
    </row>
    <row r="86" spans="1:16" ht="15.9" customHeight="1" thickBot="1" x14ac:dyDescent="0.3">
      <c r="A86" s="38"/>
      <c r="B86" s="193" t="str">
        <f>IF(ISBLANK('Employees &amp; COBRA Enrollees'!BR672),"",'Employees &amp; COBRA Enrollees'!BR672)</f>
        <v>Yes</v>
      </c>
      <c r="C86" s="194" t="str">
        <f>IF(ISBLANK('Employees &amp; COBRA Enrollees'!P672),"",'Employees &amp; COBRA Enrollees'!P672)</f>
        <v/>
      </c>
      <c r="D86" s="195" t="str">
        <f>IF(ISBLANK('Employees &amp; COBRA Enrollees'!Q672),"",'Employees &amp; COBRA Enrollees'!Q672)</f>
        <v/>
      </c>
      <c r="E86" s="196" t="str">
        <f>IF(ISBLANK('Employees &amp; COBRA Enrollees'!Y672),"",'Employees &amp; COBRA Enrollees'!Y672)</f>
        <v/>
      </c>
      <c r="F86" s="197" t="str">
        <f>'Employees &amp; COBRA Enrollees'!V672&amp;" "&amp;'Employees &amp; COBRA Enrollees'!U672</f>
        <v xml:space="preserve"> </v>
      </c>
      <c r="G86" s="198" t="str">
        <f>IF(ISBLANK('Employees &amp; COBRA Enrollees'!AQ672),"",'Employees &amp; COBRA Enrollees'!AQ672)</f>
        <v/>
      </c>
      <c r="H86" s="199" t="str">
        <f>IF(ISBLANK('Employees &amp; COBRA Enrollees'!Y672),"",DATEDIF(E86,C86,"y"))</f>
        <v/>
      </c>
      <c r="I86" s="200" t="str">
        <f>IF(ISBLANK('Employees &amp; COBRA Enrollees'!S672),"",'Employees &amp; COBRA Enrollees'!S672)</f>
        <v/>
      </c>
      <c r="J86" s="201" t="str">
        <f>IF(ISBLANK('Employees &amp; COBRA Enrollees'!C672),"",'Employees &amp; COBRA Enrollees'!C672)</f>
        <v/>
      </c>
      <c r="K86" s="196" t="str">
        <f>IF(ISBLANK('Employees &amp; COBRA Enrollees'!C672),"",'Employees &amp; COBRA Enrollees'!AC672)</f>
        <v/>
      </c>
      <c r="L86" s="196" t="str">
        <f>IF(ISBLANK('Employees &amp; COBRA Enrollees'!Z672),"",'Employees &amp; COBRA Enrollees'!Z672)</f>
        <v/>
      </c>
      <c r="M86" s="202" t="str">
        <f>IF(ISBLANK('Employees &amp; COBRA Enrollees'!AM672),"",'Employees &amp; COBRA Enrollees'!AM672)</f>
        <v/>
      </c>
      <c r="N86" s="202" t="str">
        <f>IF(ISBLANK('Employees &amp; COBRA Enrollees'!AN672),"",'Employees &amp; COBRA Enrollees'!AN672)</f>
        <v/>
      </c>
      <c r="O86" s="202" t="str">
        <f>IF(ISBLANK('Employees &amp; COBRA Enrollees'!AO672),"",'Employees &amp; COBRA Enrollees'!AO672)</f>
        <v/>
      </c>
      <c r="P86" s="202" t="str">
        <f>IF(ISBLANK('Employees &amp; COBRA Enrollees'!AP672),"",'Employees &amp; COBRA Enrollees'!AP672)</f>
        <v/>
      </c>
    </row>
    <row r="87" spans="1:16" ht="15.9" customHeight="1" thickBot="1" x14ac:dyDescent="0.3">
      <c r="A87" s="38"/>
      <c r="B87" s="193" t="str">
        <f>IF(ISBLANK('Employees &amp; COBRA Enrollees'!BR673),"",'Employees &amp; COBRA Enrollees'!BR673)</f>
        <v>Yes</v>
      </c>
      <c r="C87" s="194" t="str">
        <f>IF(ISBLANK('Employees &amp; COBRA Enrollees'!P673),"",'Employees &amp; COBRA Enrollees'!P673)</f>
        <v/>
      </c>
      <c r="D87" s="195" t="str">
        <f>IF(ISBLANK('Employees &amp; COBRA Enrollees'!Q673),"",'Employees &amp; COBRA Enrollees'!Q673)</f>
        <v/>
      </c>
      <c r="E87" s="196" t="str">
        <f>IF(ISBLANK('Employees &amp; COBRA Enrollees'!Y673),"",'Employees &amp; COBRA Enrollees'!Y673)</f>
        <v/>
      </c>
      <c r="F87" s="197" t="str">
        <f>'Employees &amp; COBRA Enrollees'!V673&amp;" "&amp;'Employees &amp; COBRA Enrollees'!U673</f>
        <v xml:space="preserve"> </v>
      </c>
      <c r="G87" s="198" t="str">
        <f>IF(ISBLANK('Employees &amp; COBRA Enrollees'!AQ673),"",'Employees &amp; COBRA Enrollees'!AQ673)</f>
        <v/>
      </c>
      <c r="H87" s="199" t="str">
        <f>IF(ISBLANK('Employees &amp; COBRA Enrollees'!Y673),"",DATEDIF(E87,C87,"y"))</f>
        <v/>
      </c>
      <c r="I87" s="200" t="str">
        <f>IF(ISBLANK('Employees &amp; COBRA Enrollees'!S673),"",'Employees &amp; COBRA Enrollees'!S673)</f>
        <v/>
      </c>
      <c r="J87" s="201" t="str">
        <f>IF(ISBLANK('Employees &amp; COBRA Enrollees'!C673),"",'Employees &amp; COBRA Enrollees'!C673)</f>
        <v/>
      </c>
      <c r="K87" s="196" t="str">
        <f>IF(ISBLANK('Employees &amp; COBRA Enrollees'!C673),"",'Employees &amp; COBRA Enrollees'!AC673)</f>
        <v/>
      </c>
      <c r="L87" s="196" t="str">
        <f>IF(ISBLANK('Employees &amp; COBRA Enrollees'!Z673),"",'Employees &amp; COBRA Enrollees'!Z673)</f>
        <v/>
      </c>
      <c r="M87" s="202" t="str">
        <f>IF(ISBLANK('Employees &amp; COBRA Enrollees'!AM673),"",'Employees &amp; COBRA Enrollees'!AM673)</f>
        <v/>
      </c>
      <c r="N87" s="202" t="str">
        <f>IF(ISBLANK('Employees &amp; COBRA Enrollees'!AN673),"",'Employees &amp; COBRA Enrollees'!AN673)</f>
        <v/>
      </c>
      <c r="O87" s="202" t="str">
        <f>IF(ISBLANK('Employees &amp; COBRA Enrollees'!AO673),"",'Employees &amp; COBRA Enrollees'!AO673)</f>
        <v/>
      </c>
      <c r="P87" s="202" t="str">
        <f>IF(ISBLANK('Employees &amp; COBRA Enrollees'!AP673),"",'Employees &amp; COBRA Enrollees'!AP673)</f>
        <v/>
      </c>
    </row>
    <row r="88" spans="1:16" ht="15.9" customHeight="1" thickBot="1" x14ac:dyDescent="0.3">
      <c r="A88" s="38"/>
      <c r="B88" s="193" t="str">
        <f>IF(ISBLANK('Employees &amp; COBRA Enrollees'!BR674),"",'Employees &amp; COBRA Enrollees'!BR674)</f>
        <v>Yes</v>
      </c>
      <c r="C88" s="194" t="str">
        <f>IF(ISBLANK('Employees &amp; COBRA Enrollees'!P674),"",'Employees &amp; COBRA Enrollees'!P674)</f>
        <v/>
      </c>
      <c r="D88" s="195" t="str">
        <f>IF(ISBLANK('Employees &amp; COBRA Enrollees'!Q674),"",'Employees &amp; COBRA Enrollees'!Q674)</f>
        <v/>
      </c>
      <c r="E88" s="196" t="str">
        <f>IF(ISBLANK('Employees &amp; COBRA Enrollees'!Y674),"",'Employees &amp; COBRA Enrollees'!Y674)</f>
        <v/>
      </c>
      <c r="F88" s="197" t="str">
        <f>'Employees &amp; COBRA Enrollees'!V674&amp;" "&amp;'Employees &amp; COBRA Enrollees'!U674</f>
        <v xml:space="preserve"> </v>
      </c>
      <c r="G88" s="198" t="str">
        <f>IF(ISBLANK('Employees &amp; COBRA Enrollees'!AQ674),"",'Employees &amp; COBRA Enrollees'!AQ674)</f>
        <v/>
      </c>
      <c r="H88" s="199" t="str">
        <f>IF(ISBLANK('Employees &amp; COBRA Enrollees'!Y674),"",DATEDIF(E88,C88,"y"))</f>
        <v/>
      </c>
      <c r="I88" s="200" t="str">
        <f>IF(ISBLANK('Employees &amp; COBRA Enrollees'!S674),"",'Employees &amp; COBRA Enrollees'!S674)</f>
        <v/>
      </c>
      <c r="J88" s="201" t="str">
        <f>IF(ISBLANK('Employees &amp; COBRA Enrollees'!C674),"",'Employees &amp; COBRA Enrollees'!C674)</f>
        <v/>
      </c>
      <c r="K88" s="196" t="str">
        <f>IF(ISBLANK('Employees &amp; COBRA Enrollees'!C674),"",'Employees &amp; COBRA Enrollees'!AC674)</f>
        <v/>
      </c>
      <c r="L88" s="196" t="str">
        <f>IF(ISBLANK('Employees &amp; COBRA Enrollees'!Z674),"",'Employees &amp; COBRA Enrollees'!Z674)</f>
        <v/>
      </c>
      <c r="M88" s="202" t="str">
        <f>IF(ISBLANK('Employees &amp; COBRA Enrollees'!AM674),"",'Employees &amp; COBRA Enrollees'!AM674)</f>
        <v/>
      </c>
      <c r="N88" s="202" t="str">
        <f>IF(ISBLANK('Employees &amp; COBRA Enrollees'!AN674),"",'Employees &amp; COBRA Enrollees'!AN674)</f>
        <v/>
      </c>
      <c r="O88" s="202" t="str">
        <f>IF(ISBLANK('Employees &amp; COBRA Enrollees'!AO674),"",'Employees &amp; COBRA Enrollees'!AO674)</f>
        <v/>
      </c>
      <c r="P88" s="202" t="str">
        <f>IF(ISBLANK('Employees &amp; COBRA Enrollees'!AP674),"",'Employees &amp; COBRA Enrollees'!AP674)</f>
        <v/>
      </c>
    </row>
    <row r="89" spans="1:16" ht="15.9" customHeight="1" thickBot="1" x14ac:dyDescent="0.3">
      <c r="A89" s="38"/>
      <c r="B89" s="193" t="str">
        <f>IF(ISBLANK('Employees &amp; COBRA Enrollees'!BR675),"",'Employees &amp; COBRA Enrollees'!BR675)</f>
        <v>Yes</v>
      </c>
      <c r="C89" s="194" t="str">
        <f>IF(ISBLANK('Employees &amp; COBRA Enrollees'!P675),"",'Employees &amp; COBRA Enrollees'!P675)</f>
        <v/>
      </c>
      <c r="D89" s="195" t="str">
        <f>IF(ISBLANK('Employees &amp; COBRA Enrollees'!Q675),"",'Employees &amp; COBRA Enrollees'!Q675)</f>
        <v/>
      </c>
      <c r="E89" s="196" t="str">
        <f>IF(ISBLANK('Employees &amp; COBRA Enrollees'!Y675),"",'Employees &amp; COBRA Enrollees'!Y675)</f>
        <v/>
      </c>
      <c r="F89" s="197" t="str">
        <f>'Employees &amp; COBRA Enrollees'!V675&amp;" "&amp;'Employees &amp; COBRA Enrollees'!U675</f>
        <v xml:space="preserve"> </v>
      </c>
      <c r="G89" s="198" t="str">
        <f>IF(ISBLANK('Employees &amp; COBRA Enrollees'!AQ675),"",'Employees &amp; COBRA Enrollees'!AQ675)</f>
        <v/>
      </c>
      <c r="H89" s="199" t="str">
        <f>IF(ISBLANK('Employees &amp; COBRA Enrollees'!Y675),"",DATEDIF(E89,C89,"y"))</f>
        <v/>
      </c>
      <c r="I89" s="200" t="str">
        <f>IF(ISBLANK('Employees &amp; COBRA Enrollees'!S675),"",'Employees &amp; COBRA Enrollees'!S675)</f>
        <v/>
      </c>
      <c r="J89" s="201" t="str">
        <f>IF(ISBLANK('Employees &amp; COBRA Enrollees'!C675),"",'Employees &amp; COBRA Enrollees'!C675)</f>
        <v/>
      </c>
      <c r="K89" s="196" t="str">
        <f>IF(ISBLANK('Employees &amp; COBRA Enrollees'!C675),"",'Employees &amp; COBRA Enrollees'!AC675)</f>
        <v/>
      </c>
      <c r="L89" s="196" t="str">
        <f>IF(ISBLANK('Employees &amp; COBRA Enrollees'!Z675),"",'Employees &amp; COBRA Enrollees'!Z675)</f>
        <v/>
      </c>
      <c r="M89" s="202" t="str">
        <f>IF(ISBLANK('Employees &amp; COBRA Enrollees'!AM675),"",'Employees &amp; COBRA Enrollees'!AM675)</f>
        <v/>
      </c>
      <c r="N89" s="202" t="str">
        <f>IF(ISBLANK('Employees &amp; COBRA Enrollees'!AN675),"",'Employees &amp; COBRA Enrollees'!AN675)</f>
        <v/>
      </c>
      <c r="O89" s="202" t="str">
        <f>IF(ISBLANK('Employees &amp; COBRA Enrollees'!AO675),"",'Employees &amp; COBRA Enrollees'!AO675)</f>
        <v/>
      </c>
      <c r="P89" s="202" t="str">
        <f>IF(ISBLANK('Employees &amp; COBRA Enrollees'!AP675),"",'Employees &amp; COBRA Enrollees'!AP675)</f>
        <v/>
      </c>
    </row>
    <row r="90" spans="1:16" ht="15.9" customHeight="1" thickBot="1" x14ac:dyDescent="0.3">
      <c r="A90" s="38"/>
      <c r="B90" s="193" t="str">
        <f>IF(ISBLANK('Employees &amp; COBRA Enrollees'!BR676),"",'Employees &amp; COBRA Enrollees'!BR676)</f>
        <v>Yes</v>
      </c>
      <c r="C90" s="194" t="str">
        <f>IF(ISBLANK('Employees &amp; COBRA Enrollees'!P676),"",'Employees &amp; COBRA Enrollees'!P676)</f>
        <v/>
      </c>
      <c r="D90" s="195" t="str">
        <f>IF(ISBLANK('Employees &amp; COBRA Enrollees'!Q676),"",'Employees &amp; COBRA Enrollees'!Q676)</f>
        <v/>
      </c>
      <c r="E90" s="196" t="str">
        <f>IF(ISBLANK('Employees &amp; COBRA Enrollees'!Y676),"",'Employees &amp; COBRA Enrollees'!Y676)</f>
        <v/>
      </c>
      <c r="F90" s="197" t="str">
        <f>'Employees &amp; COBRA Enrollees'!V676&amp;" "&amp;'Employees &amp; COBRA Enrollees'!U676</f>
        <v xml:space="preserve"> </v>
      </c>
      <c r="G90" s="198" t="str">
        <f>IF(ISBLANK('Employees &amp; COBRA Enrollees'!AQ676),"",'Employees &amp; COBRA Enrollees'!AQ676)</f>
        <v/>
      </c>
      <c r="H90" s="199" t="str">
        <f>IF(ISBLANK('Employees &amp; COBRA Enrollees'!Y676),"",DATEDIF(E90,C90,"y"))</f>
        <v/>
      </c>
      <c r="I90" s="200" t="str">
        <f>IF(ISBLANK('Employees &amp; COBRA Enrollees'!S676),"",'Employees &amp; COBRA Enrollees'!S676)</f>
        <v/>
      </c>
      <c r="J90" s="201" t="str">
        <f>IF(ISBLANK('Employees &amp; COBRA Enrollees'!C676),"",'Employees &amp; COBRA Enrollees'!C676)</f>
        <v/>
      </c>
      <c r="K90" s="196" t="str">
        <f>IF(ISBLANK('Employees &amp; COBRA Enrollees'!C676),"",'Employees &amp; COBRA Enrollees'!AC676)</f>
        <v/>
      </c>
      <c r="L90" s="196" t="str">
        <f>IF(ISBLANK('Employees &amp; COBRA Enrollees'!Z676),"",'Employees &amp; COBRA Enrollees'!Z676)</f>
        <v/>
      </c>
      <c r="M90" s="202" t="str">
        <f>IF(ISBLANK('Employees &amp; COBRA Enrollees'!AM676),"",'Employees &amp; COBRA Enrollees'!AM676)</f>
        <v/>
      </c>
      <c r="N90" s="202" t="str">
        <f>IF(ISBLANK('Employees &amp; COBRA Enrollees'!AN676),"",'Employees &amp; COBRA Enrollees'!AN676)</f>
        <v/>
      </c>
      <c r="O90" s="202" t="str">
        <f>IF(ISBLANK('Employees &amp; COBRA Enrollees'!AO676),"",'Employees &amp; COBRA Enrollees'!AO676)</f>
        <v/>
      </c>
      <c r="P90" s="202" t="str">
        <f>IF(ISBLANK('Employees &amp; COBRA Enrollees'!AP676),"",'Employees &amp; COBRA Enrollees'!AP676)</f>
        <v/>
      </c>
    </row>
    <row r="91" spans="1:16" ht="15.9" customHeight="1" thickBot="1" x14ac:dyDescent="0.3">
      <c r="A91" s="38"/>
      <c r="B91" s="193" t="str">
        <f>IF(ISBLANK('Employees &amp; COBRA Enrollees'!BR677),"",'Employees &amp; COBRA Enrollees'!BR677)</f>
        <v>Yes</v>
      </c>
      <c r="C91" s="194" t="str">
        <f>IF(ISBLANK('Employees &amp; COBRA Enrollees'!P677),"",'Employees &amp; COBRA Enrollees'!P677)</f>
        <v/>
      </c>
      <c r="D91" s="195" t="str">
        <f>IF(ISBLANK('Employees &amp; COBRA Enrollees'!Q677),"",'Employees &amp; COBRA Enrollees'!Q677)</f>
        <v/>
      </c>
      <c r="E91" s="196" t="str">
        <f>IF(ISBLANK('Employees &amp; COBRA Enrollees'!Y677),"",'Employees &amp; COBRA Enrollees'!Y677)</f>
        <v/>
      </c>
      <c r="F91" s="197" t="str">
        <f>'Employees &amp; COBRA Enrollees'!V677&amp;" "&amp;'Employees &amp; COBRA Enrollees'!U677</f>
        <v xml:space="preserve"> </v>
      </c>
      <c r="G91" s="198" t="str">
        <f>IF(ISBLANK('Employees &amp; COBRA Enrollees'!AQ677),"",'Employees &amp; COBRA Enrollees'!AQ677)</f>
        <v/>
      </c>
      <c r="H91" s="199" t="str">
        <f>IF(ISBLANK('Employees &amp; COBRA Enrollees'!Y677),"",DATEDIF(E91,C91,"y"))</f>
        <v/>
      </c>
      <c r="I91" s="200" t="str">
        <f>IF(ISBLANK('Employees &amp; COBRA Enrollees'!S677),"",'Employees &amp; COBRA Enrollees'!S677)</f>
        <v/>
      </c>
      <c r="J91" s="201" t="str">
        <f>IF(ISBLANK('Employees &amp; COBRA Enrollees'!C677),"",'Employees &amp; COBRA Enrollees'!C677)</f>
        <v/>
      </c>
      <c r="K91" s="196" t="str">
        <f>IF(ISBLANK('Employees &amp; COBRA Enrollees'!C677),"",'Employees &amp; COBRA Enrollees'!AC677)</f>
        <v/>
      </c>
      <c r="L91" s="196" t="str">
        <f>IF(ISBLANK('Employees &amp; COBRA Enrollees'!Z677),"",'Employees &amp; COBRA Enrollees'!Z677)</f>
        <v/>
      </c>
      <c r="M91" s="202" t="str">
        <f>IF(ISBLANK('Employees &amp; COBRA Enrollees'!AM677),"",'Employees &amp; COBRA Enrollees'!AM677)</f>
        <v/>
      </c>
      <c r="N91" s="202" t="str">
        <f>IF(ISBLANK('Employees &amp; COBRA Enrollees'!AN677),"",'Employees &amp; COBRA Enrollees'!AN677)</f>
        <v/>
      </c>
      <c r="O91" s="202" t="str">
        <f>IF(ISBLANK('Employees &amp; COBRA Enrollees'!AO677),"",'Employees &amp; COBRA Enrollees'!AO677)</f>
        <v/>
      </c>
      <c r="P91" s="202" t="str">
        <f>IF(ISBLANK('Employees &amp; COBRA Enrollees'!AP677),"",'Employees &amp; COBRA Enrollees'!AP677)</f>
        <v/>
      </c>
    </row>
    <row r="92" spans="1:16" ht="15.9" customHeight="1" thickBot="1" x14ac:dyDescent="0.3">
      <c r="A92" s="38"/>
      <c r="B92" s="193" t="str">
        <f>IF(ISBLANK('Employees &amp; COBRA Enrollees'!BR678),"",'Employees &amp; COBRA Enrollees'!BR678)</f>
        <v>Yes</v>
      </c>
      <c r="C92" s="194" t="str">
        <f>IF(ISBLANK('Employees &amp; COBRA Enrollees'!P678),"",'Employees &amp; COBRA Enrollees'!P678)</f>
        <v/>
      </c>
      <c r="D92" s="195" t="str">
        <f>IF(ISBLANK('Employees &amp; COBRA Enrollees'!Q678),"",'Employees &amp; COBRA Enrollees'!Q678)</f>
        <v/>
      </c>
      <c r="E92" s="196" t="str">
        <f>IF(ISBLANK('Employees &amp; COBRA Enrollees'!Y678),"",'Employees &amp; COBRA Enrollees'!Y678)</f>
        <v/>
      </c>
      <c r="F92" s="197" t="str">
        <f>'Employees &amp; COBRA Enrollees'!V678&amp;" "&amp;'Employees &amp; COBRA Enrollees'!U678</f>
        <v xml:space="preserve"> </v>
      </c>
      <c r="G92" s="198" t="str">
        <f>IF(ISBLANK('Employees &amp; COBRA Enrollees'!AQ678),"",'Employees &amp; COBRA Enrollees'!AQ678)</f>
        <v/>
      </c>
      <c r="H92" s="199" t="str">
        <f>IF(ISBLANK('Employees &amp; COBRA Enrollees'!Y678),"",DATEDIF(E92,C92,"y"))</f>
        <v/>
      </c>
      <c r="I92" s="200" t="str">
        <f>IF(ISBLANK('Employees &amp; COBRA Enrollees'!S678),"",'Employees &amp; COBRA Enrollees'!S678)</f>
        <v/>
      </c>
      <c r="J92" s="201" t="str">
        <f>IF(ISBLANK('Employees &amp; COBRA Enrollees'!C678),"",'Employees &amp; COBRA Enrollees'!C678)</f>
        <v/>
      </c>
      <c r="K92" s="196" t="str">
        <f>IF(ISBLANK('Employees &amp; COBRA Enrollees'!C678),"",'Employees &amp; COBRA Enrollees'!AC678)</f>
        <v/>
      </c>
      <c r="L92" s="196" t="str">
        <f>IF(ISBLANK('Employees &amp; COBRA Enrollees'!Z678),"",'Employees &amp; COBRA Enrollees'!Z678)</f>
        <v/>
      </c>
      <c r="M92" s="202" t="str">
        <f>IF(ISBLANK('Employees &amp; COBRA Enrollees'!AM678),"",'Employees &amp; COBRA Enrollees'!AM678)</f>
        <v/>
      </c>
      <c r="N92" s="202" t="str">
        <f>IF(ISBLANK('Employees &amp; COBRA Enrollees'!AN678),"",'Employees &amp; COBRA Enrollees'!AN678)</f>
        <v/>
      </c>
      <c r="O92" s="202" t="str">
        <f>IF(ISBLANK('Employees &amp; COBRA Enrollees'!AO678),"",'Employees &amp; COBRA Enrollees'!AO678)</f>
        <v/>
      </c>
      <c r="P92" s="202" t="str">
        <f>IF(ISBLANK('Employees &amp; COBRA Enrollees'!AP678),"",'Employees &amp; COBRA Enrollees'!AP678)</f>
        <v/>
      </c>
    </row>
    <row r="93" spans="1:16" ht="15.9" customHeight="1" thickBot="1" x14ac:dyDescent="0.3">
      <c r="A93" s="38"/>
      <c r="B93" s="193" t="str">
        <f>IF(ISBLANK('Employees &amp; COBRA Enrollees'!BR679),"",'Employees &amp; COBRA Enrollees'!BR679)</f>
        <v>Yes</v>
      </c>
      <c r="C93" s="194" t="str">
        <f>IF(ISBLANK('Employees &amp; COBRA Enrollees'!P679),"",'Employees &amp; COBRA Enrollees'!P679)</f>
        <v/>
      </c>
      <c r="D93" s="195" t="str">
        <f>IF(ISBLANK('Employees &amp; COBRA Enrollees'!Q679),"",'Employees &amp; COBRA Enrollees'!Q679)</f>
        <v/>
      </c>
      <c r="E93" s="196" t="str">
        <f>IF(ISBLANK('Employees &amp; COBRA Enrollees'!Y679),"",'Employees &amp; COBRA Enrollees'!Y679)</f>
        <v/>
      </c>
      <c r="F93" s="197" t="str">
        <f>'Employees &amp; COBRA Enrollees'!V679&amp;" "&amp;'Employees &amp; COBRA Enrollees'!U679</f>
        <v xml:space="preserve"> </v>
      </c>
      <c r="G93" s="198" t="str">
        <f>IF(ISBLANK('Employees &amp; COBRA Enrollees'!AQ679),"",'Employees &amp; COBRA Enrollees'!AQ679)</f>
        <v/>
      </c>
      <c r="H93" s="199" t="str">
        <f>IF(ISBLANK('Employees &amp; COBRA Enrollees'!Y679),"",DATEDIF(E93,C93,"y"))</f>
        <v/>
      </c>
      <c r="I93" s="200" t="str">
        <f>IF(ISBLANK('Employees &amp; COBRA Enrollees'!S679),"",'Employees &amp; COBRA Enrollees'!S679)</f>
        <v/>
      </c>
      <c r="J93" s="201" t="str">
        <f>IF(ISBLANK('Employees &amp; COBRA Enrollees'!C679),"",'Employees &amp; COBRA Enrollees'!C679)</f>
        <v/>
      </c>
      <c r="K93" s="196" t="str">
        <f>IF(ISBLANK('Employees &amp; COBRA Enrollees'!C679),"",'Employees &amp; COBRA Enrollees'!AC679)</f>
        <v/>
      </c>
      <c r="L93" s="196" t="str">
        <f>IF(ISBLANK('Employees &amp; COBRA Enrollees'!Z679),"",'Employees &amp; COBRA Enrollees'!Z679)</f>
        <v/>
      </c>
      <c r="M93" s="202" t="str">
        <f>IF(ISBLANK('Employees &amp; COBRA Enrollees'!AM679),"",'Employees &amp; COBRA Enrollees'!AM679)</f>
        <v/>
      </c>
      <c r="N93" s="202" t="str">
        <f>IF(ISBLANK('Employees &amp; COBRA Enrollees'!AN679),"",'Employees &amp; COBRA Enrollees'!AN679)</f>
        <v/>
      </c>
      <c r="O93" s="202" t="str">
        <f>IF(ISBLANK('Employees &amp; COBRA Enrollees'!AO679),"",'Employees &amp; COBRA Enrollees'!AO679)</f>
        <v/>
      </c>
      <c r="P93" s="202" t="str">
        <f>IF(ISBLANK('Employees &amp; COBRA Enrollees'!AP679),"",'Employees &amp; COBRA Enrollees'!AP679)</f>
        <v/>
      </c>
    </row>
    <row r="94" spans="1:16" ht="15.9" customHeight="1" thickBot="1" x14ac:dyDescent="0.3">
      <c r="A94" s="38"/>
      <c r="B94" s="193" t="str">
        <f>IF(ISBLANK('Employees &amp; COBRA Enrollees'!BR680),"",'Employees &amp; COBRA Enrollees'!BR680)</f>
        <v>Yes</v>
      </c>
      <c r="C94" s="194" t="str">
        <f>IF(ISBLANK('Employees &amp; COBRA Enrollees'!P680),"",'Employees &amp; COBRA Enrollees'!P680)</f>
        <v/>
      </c>
      <c r="D94" s="195" t="str">
        <f>IF(ISBLANK('Employees &amp; COBRA Enrollees'!Q680),"",'Employees &amp; COBRA Enrollees'!Q680)</f>
        <v/>
      </c>
      <c r="E94" s="196" t="str">
        <f>IF(ISBLANK('Employees &amp; COBRA Enrollees'!Y680),"",'Employees &amp; COBRA Enrollees'!Y680)</f>
        <v/>
      </c>
      <c r="F94" s="197" t="str">
        <f>'Employees &amp; COBRA Enrollees'!V680&amp;" "&amp;'Employees &amp; COBRA Enrollees'!U680</f>
        <v xml:space="preserve"> </v>
      </c>
      <c r="G94" s="198" t="str">
        <f>IF(ISBLANK('Employees &amp; COBRA Enrollees'!AQ680),"",'Employees &amp; COBRA Enrollees'!AQ680)</f>
        <v/>
      </c>
      <c r="H94" s="199" t="str">
        <f>IF(ISBLANK('Employees &amp; COBRA Enrollees'!Y680),"",DATEDIF(E94,C94,"y"))</f>
        <v/>
      </c>
      <c r="I94" s="200" t="str">
        <f>IF(ISBLANK('Employees &amp; COBRA Enrollees'!S680),"",'Employees &amp; COBRA Enrollees'!S680)</f>
        <v/>
      </c>
      <c r="J94" s="201" t="str">
        <f>IF(ISBLANK('Employees &amp; COBRA Enrollees'!C680),"",'Employees &amp; COBRA Enrollees'!C680)</f>
        <v/>
      </c>
      <c r="K94" s="196" t="str">
        <f>IF(ISBLANK('Employees &amp; COBRA Enrollees'!C680),"",'Employees &amp; COBRA Enrollees'!AC680)</f>
        <v/>
      </c>
      <c r="L94" s="196" t="str">
        <f>IF(ISBLANK('Employees &amp; COBRA Enrollees'!Z680),"",'Employees &amp; COBRA Enrollees'!Z680)</f>
        <v/>
      </c>
      <c r="M94" s="202" t="str">
        <f>IF(ISBLANK('Employees &amp; COBRA Enrollees'!AM680),"",'Employees &amp; COBRA Enrollees'!AM680)</f>
        <v/>
      </c>
      <c r="N94" s="202" t="str">
        <f>IF(ISBLANK('Employees &amp; COBRA Enrollees'!AN680),"",'Employees &amp; COBRA Enrollees'!AN680)</f>
        <v/>
      </c>
      <c r="O94" s="202" t="str">
        <f>IF(ISBLANK('Employees &amp; COBRA Enrollees'!AO680),"",'Employees &amp; COBRA Enrollees'!AO680)</f>
        <v/>
      </c>
      <c r="P94" s="202" t="str">
        <f>IF(ISBLANK('Employees &amp; COBRA Enrollees'!AP680),"",'Employees &amp; COBRA Enrollees'!AP680)</f>
        <v/>
      </c>
    </row>
    <row r="95" spans="1:16" ht="15.9" customHeight="1" thickBot="1" x14ac:dyDescent="0.3">
      <c r="A95" s="38"/>
      <c r="B95" s="193" t="str">
        <f>IF(ISBLANK('Employees &amp; COBRA Enrollees'!BR681),"",'Employees &amp; COBRA Enrollees'!BR681)</f>
        <v>Yes</v>
      </c>
      <c r="C95" s="194" t="str">
        <f>IF(ISBLANK('Employees &amp; COBRA Enrollees'!P681),"",'Employees &amp; COBRA Enrollees'!P681)</f>
        <v/>
      </c>
      <c r="D95" s="195" t="str">
        <f>IF(ISBLANK('Employees &amp; COBRA Enrollees'!Q681),"",'Employees &amp; COBRA Enrollees'!Q681)</f>
        <v/>
      </c>
      <c r="E95" s="196" t="str">
        <f>IF(ISBLANK('Employees &amp; COBRA Enrollees'!Y681),"",'Employees &amp; COBRA Enrollees'!Y681)</f>
        <v/>
      </c>
      <c r="F95" s="197" t="str">
        <f>'Employees &amp; COBRA Enrollees'!V681&amp;" "&amp;'Employees &amp; COBRA Enrollees'!U681</f>
        <v xml:space="preserve"> </v>
      </c>
      <c r="G95" s="198" t="str">
        <f>IF(ISBLANK('Employees &amp; COBRA Enrollees'!AQ681),"",'Employees &amp; COBRA Enrollees'!AQ681)</f>
        <v/>
      </c>
      <c r="H95" s="199" t="str">
        <f>IF(ISBLANK('Employees &amp; COBRA Enrollees'!Y681),"",DATEDIF(E95,C95,"y"))</f>
        <v/>
      </c>
      <c r="I95" s="200" t="str">
        <f>IF(ISBLANK('Employees &amp; COBRA Enrollees'!S681),"",'Employees &amp; COBRA Enrollees'!S681)</f>
        <v/>
      </c>
      <c r="J95" s="201" t="str">
        <f>IF(ISBLANK('Employees &amp; COBRA Enrollees'!C681),"",'Employees &amp; COBRA Enrollees'!C681)</f>
        <v/>
      </c>
      <c r="K95" s="196" t="str">
        <f>IF(ISBLANK('Employees &amp; COBRA Enrollees'!C681),"",'Employees &amp; COBRA Enrollees'!AC681)</f>
        <v/>
      </c>
      <c r="L95" s="196" t="str">
        <f>IF(ISBLANK('Employees &amp; COBRA Enrollees'!Z681),"",'Employees &amp; COBRA Enrollees'!Z681)</f>
        <v/>
      </c>
      <c r="M95" s="202" t="str">
        <f>IF(ISBLANK('Employees &amp; COBRA Enrollees'!AM681),"",'Employees &amp; COBRA Enrollees'!AM681)</f>
        <v/>
      </c>
      <c r="N95" s="202" t="str">
        <f>IF(ISBLANK('Employees &amp; COBRA Enrollees'!AN681),"",'Employees &amp; COBRA Enrollees'!AN681)</f>
        <v/>
      </c>
      <c r="O95" s="202" t="str">
        <f>IF(ISBLANK('Employees &amp; COBRA Enrollees'!AO681),"",'Employees &amp; COBRA Enrollees'!AO681)</f>
        <v/>
      </c>
      <c r="P95" s="202" t="str">
        <f>IF(ISBLANK('Employees &amp; COBRA Enrollees'!AP681),"",'Employees &amp; COBRA Enrollees'!AP681)</f>
        <v/>
      </c>
    </row>
    <row r="96" spans="1:16" ht="15.9" customHeight="1" thickBot="1" x14ac:dyDescent="0.3">
      <c r="A96" s="38"/>
      <c r="B96" s="193" t="str">
        <f>IF(ISBLANK('Employees &amp; COBRA Enrollees'!BR682),"",'Employees &amp; COBRA Enrollees'!BR682)</f>
        <v>Yes</v>
      </c>
      <c r="C96" s="194" t="str">
        <f>IF(ISBLANK('Employees &amp; COBRA Enrollees'!P682),"",'Employees &amp; COBRA Enrollees'!P682)</f>
        <v/>
      </c>
      <c r="D96" s="195" t="str">
        <f>IF(ISBLANK('Employees &amp; COBRA Enrollees'!Q682),"",'Employees &amp; COBRA Enrollees'!Q682)</f>
        <v/>
      </c>
      <c r="E96" s="196" t="str">
        <f>IF(ISBLANK('Employees &amp; COBRA Enrollees'!Y682),"",'Employees &amp; COBRA Enrollees'!Y682)</f>
        <v/>
      </c>
      <c r="F96" s="197" t="str">
        <f>'Employees &amp; COBRA Enrollees'!V682&amp;" "&amp;'Employees &amp; COBRA Enrollees'!U682</f>
        <v xml:space="preserve"> </v>
      </c>
      <c r="G96" s="198" t="str">
        <f>IF(ISBLANK('Employees &amp; COBRA Enrollees'!AQ682),"",'Employees &amp; COBRA Enrollees'!AQ682)</f>
        <v/>
      </c>
      <c r="H96" s="199" t="str">
        <f>IF(ISBLANK('Employees &amp; COBRA Enrollees'!Y682),"",DATEDIF(E96,C96,"y"))</f>
        <v/>
      </c>
      <c r="I96" s="200" t="str">
        <f>IF(ISBLANK('Employees &amp; COBRA Enrollees'!S682),"",'Employees &amp; COBRA Enrollees'!S682)</f>
        <v/>
      </c>
      <c r="J96" s="201" t="str">
        <f>IF(ISBLANK('Employees &amp; COBRA Enrollees'!C682),"",'Employees &amp; COBRA Enrollees'!C682)</f>
        <v/>
      </c>
      <c r="K96" s="196" t="str">
        <f>IF(ISBLANK('Employees &amp; COBRA Enrollees'!C682),"",'Employees &amp; COBRA Enrollees'!AC682)</f>
        <v/>
      </c>
      <c r="L96" s="196" t="str">
        <f>IF(ISBLANK('Employees &amp; COBRA Enrollees'!Z682),"",'Employees &amp; COBRA Enrollees'!Z682)</f>
        <v/>
      </c>
      <c r="M96" s="202" t="str">
        <f>IF(ISBLANK('Employees &amp; COBRA Enrollees'!AM682),"",'Employees &amp; COBRA Enrollees'!AM682)</f>
        <v/>
      </c>
      <c r="N96" s="202" t="str">
        <f>IF(ISBLANK('Employees &amp; COBRA Enrollees'!AN682),"",'Employees &amp; COBRA Enrollees'!AN682)</f>
        <v/>
      </c>
      <c r="O96" s="202" t="str">
        <f>IF(ISBLANK('Employees &amp; COBRA Enrollees'!AO682),"",'Employees &amp; COBRA Enrollees'!AO682)</f>
        <v/>
      </c>
      <c r="P96" s="202" t="str">
        <f>IF(ISBLANK('Employees &amp; COBRA Enrollees'!AP682),"",'Employees &amp; COBRA Enrollees'!AP682)</f>
        <v/>
      </c>
    </row>
    <row r="97" spans="1:16" ht="15.9" customHeight="1" thickBot="1" x14ac:dyDescent="0.3">
      <c r="A97" s="38"/>
      <c r="B97" s="193" t="str">
        <f>IF(ISBLANK('Employees &amp; COBRA Enrollees'!BR683),"",'Employees &amp; COBRA Enrollees'!BR683)</f>
        <v>Yes</v>
      </c>
      <c r="C97" s="194" t="str">
        <f>IF(ISBLANK('Employees &amp; COBRA Enrollees'!P683),"",'Employees &amp; COBRA Enrollees'!P683)</f>
        <v/>
      </c>
      <c r="D97" s="195" t="str">
        <f>IF(ISBLANK('Employees &amp; COBRA Enrollees'!Q683),"",'Employees &amp; COBRA Enrollees'!Q683)</f>
        <v/>
      </c>
      <c r="E97" s="196" t="str">
        <f>IF(ISBLANK('Employees &amp; COBRA Enrollees'!Y683),"",'Employees &amp; COBRA Enrollees'!Y683)</f>
        <v/>
      </c>
      <c r="F97" s="197" t="str">
        <f>'Employees &amp; COBRA Enrollees'!V683&amp;" "&amp;'Employees &amp; COBRA Enrollees'!U683</f>
        <v xml:space="preserve"> </v>
      </c>
      <c r="G97" s="198" t="str">
        <f>IF(ISBLANK('Employees &amp; COBRA Enrollees'!AQ683),"",'Employees &amp; COBRA Enrollees'!AQ683)</f>
        <v/>
      </c>
      <c r="H97" s="199" t="str">
        <f>IF(ISBLANK('Employees &amp; COBRA Enrollees'!Y683),"",DATEDIF(E97,C97,"y"))</f>
        <v/>
      </c>
      <c r="I97" s="200" t="str">
        <f>IF(ISBLANK('Employees &amp; COBRA Enrollees'!S683),"",'Employees &amp; COBRA Enrollees'!S683)</f>
        <v/>
      </c>
      <c r="J97" s="201" t="str">
        <f>IF(ISBLANK('Employees &amp; COBRA Enrollees'!C683),"",'Employees &amp; COBRA Enrollees'!C683)</f>
        <v/>
      </c>
      <c r="K97" s="196" t="str">
        <f>IF(ISBLANK('Employees &amp; COBRA Enrollees'!C683),"",'Employees &amp; COBRA Enrollees'!AC683)</f>
        <v/>
      </c>
      <c r="L97" s="196" t="str">
        <f>IF(ISBLANK('Employees &amp; COBRA Enrollees'!Z683),"",'Employees &amp; COBRA Enrollees'!Z683)</f>
        <v/>
      </c>
      <c r="M97" s="202" t="str">
        <f>IF(ISBLANK('Employees &amp; COBRA Enrollees'!AM683),"",'Employees &amp; COBRA Enrollees'!AM683)</f>
        <v/>
      </c>
      <c r="N97" s="202" t="str">
        <f>IF(ISBLANK('Employees &amp; COBRA Enrollees'!AN683),"",'Employees &amp; COBRA Enrollees'!AN683)</f>
        <v/>
      </c>
      <c r="O97" s="202" t="str">
        <f>IF(ISBLANK('Employees &amp; COBRA Enrollees'!AO683),"",'Employees &amp; COBRA Enrollees'!AO683)</f>
        <v/>
      </c>
      <c r="P97" s="202" t="str">
        <f>IF(ISBLANK('Employees &amp; COBRA Enrollees'!AP683),"",'Employees &amp; COBRA Enrollees'!AP683)</f>
        <v/>
      </c>
    </row>
    <row r="98" spans="1:16" ht="15.9" customHeight="1" thickBot="1" x14ac:dyDescent="0.3">
      <c r="A98" s="38"/>
      <c r="B98" s="193" t="str">
        <f>IF(ISBLANK('Employees &amp; COBRA Enrollees'!BR684),"",'Employees &amp; COBRA Enrollees'!BR684)</f>
        <v>Yes</v>
      </c>
      <c r="C98" s="194" t="str">
        <f>IF(ISBLANK('Employees &amp; COBRA Enrollees'!P684),"",'Employees &amp; COBRA Enrollees'!P684)</f>
        <v/>
      </c>
      <c r="D98" s="195" t="str">
        <f>IF(ISBLANK('Employees &amp; COBRA Enrollees'!Q684),"",'Employees &amp; COBRA Enrollees'!Q684)</f>
        <v/>
      </c>
      <c r="E98" s="196" t="str">
        <f>IF(ISBLANK('Employees &amp; COBRA Enrollees'!Y684),"",'Employees &amp; COBRA Enrollees'!Y684)</f>
        <v/>
      </c>
      <c r="F98" s="197" t="str">
        <f>'Employees &amp; COBRA Enrollees'!V684&amp;" "&amp;'Employees &amp; COBRA Enrollees'!U684</f>
        <v xml:space="preserve"> </v>
      </c>
      <c r="G98" s="198" t="str">
        <f>IF(ISBLANK('Employees &amp; COBRA Enrollees'!AQ684),"",'Employees &amp; COBRA Enrollees'!AQ684)</f>
        <v/>
      </c>
      <c r="H98" s="199" t="str">
        <f>IF(ISBLANK('Employees &amp; COBRA Enrollees'!Y684),"",DATEDIF(E98,C98,"y"))</f>
        <v/>
      </c>
      <c r="I98" s="200" t="str">
        <f>IF(ISBLANK('Employees &amp; COBRA Enrollees'!S684),"",'Employees &amp; COBRA Enrollees'!S684)</f>
        <v/>
      </c>
      <c r="J98" s="201" t="str">
        <f>IF(ISBLANK('Employees &amp; COBRA Enrollees'!C684),"",'Employees &amp; COBRA Enrollees'!C684)</f>
        <v/>
      </c>
      <c r="K98" s="196" t="str">
        <f>IF(ISBLANK('Employees &amp; COBRA Enrollees'!C684),"",'Employees &amp; COBRA Enrollees'!AC684)</f>
        <v/>
      </c>
      <c r="L98" s="196" t="str">
        <f>IF(ISBLANK('Employees &amp; COBRA Enrollees'!Z684),"",'Employees &amp; COBRA Enrollees'!Z684)</f>
        <v/>
      </c>
      <c r="M98" s="202" t="str">
        <f>IF(ISBLANK('Employees &amp; COBRA Enrollees'!AM684),"",'Employees &amp; COBRA Enrollees'!AM684)</f>
        <v/>
      </c>
      <c r="N98" s="202" t="str">
        <f>IF(ISBLANK('Employees &amp; COBRA Enrollees'!AN684),"",'Employees &amp; COBRA Enrollees'!AN684)</f>
        <v/>
      </c>
      <c r="O98" s="202" t="str">
        <f>IF(ISBLANK('Employees &amp; COBRA Enrollees'!AO684),"",'Employees &amp; COBRA Enrollees'!AO684)</f>
        <v/>
      </c>
      <c r="P98" s="202" t="str">
        <f>IF(ISBLANK('Employees &amp; COBRA Enrollees'!AP684),"",'Employees &amp; COBRA Enrollees'!AP684)</f>
        <v/>
      </c>
    </row>
    <row r="99" spans="1:16" ht="15.9" customHeight="1" thickBot="1" x14ac:dyDescent="0.3">
      <c r="A99" s="38"/>
      <c r="B99" s="193" t="str">
        <f>IF(ISBLANK('Employees &amp; COBRA Enrollees'!BR685),"",'Employees &amp; COBRA Enrollees'!BR685)</f>
        <v>Yes</v>
      </c>
      <c r="C99" s="194" t="str">
        <f>IF(ISBLANK('Employees &amp; COBRA Enrollees'!P685),"",'Employees &amp; COBRA Enrollees'!P685)</f>
        <v/>
      </c>
      <c r="D99" s="195" t="str">
        <f>IF(ISBLANK('Employees &amp; COBRA Enrollees'!Q685),"",'Employees &amp; COBRA Enrollees'!Q685)</f>
        <v/>
      </c>
      <c r="E99" s="196" t="str">
        <f>IF(ISBLANK('Employees &amp; COBRA Enrollees'!Y685),"",'Employees &amp; COBRA Enrollees'!Y685)</f>
        <v/>
      </c>
      <c r="F99" s="197" t="str">
        <f>'Employees &amp; COBRA Enrollees'!V685&amp;" "&amp;'Employees &amp; COBRA Enrollees'!U685</f>
        <v xml:space="preserve"> </v>
      </c>
      <c r="G99" s="198" t="str">
        <f>IF(ISBLANK('Employees &amp; COBRA Enrollees'!AQ685),"",'Employees &amp; COBRA Enrollees'!AQ685)</f>
        <v/>
      </c>
      <c r="H99" s="199" t="str">
        <f>IF(ISBLANK('Employees &amp; COBRA Enrollees'!Y685),"",DATEDIF(E99,C99,"y"))</f>
        <v/>
      </c>
      <c r="I99" s="200" t="str">
        <f>IF(ISBLANK('Employees &amp; COBRA Enrollees'!S685),"",'Employees &amp; COBRA Enrollees'!S685)</f>
        <v/>
      </c>
      <c r="J99" s="201" t="str">
        <f>IF(ISBLANK('Employees &amp; COBRA Enrollees'!C685),"",'Employees &amp; COBRA Enrollees'!C685)</f>
        <v/>
      </c>
      <c r="K99" s="196" t="str">
        <f>IF(ISBLANK('Employees &amp; COBRA Enrollees'!C685),"",'Employees &amp; COBRA Enrollees'!AC685)</f>
        <v/>
      </c>
      <c r="L99" s="196" t="str">
        <f>IF(ISBLANK('Employees &amp; COBRA Enrollees'!Z685),"",'Employees &amp; COBRA Enrollees'!Z685)</f>
        <v/>
      </c>
      <c r="M99" s="202" t="str">
        <f>IF(ISBLANK('Employees &amp; COBRA Enrollees'!AM685),"",'Employees &amp; COBRA Enrollees'!AM685)</f>
        <v/>
      </c>
      <c r="N99" s="202" t="str">
        <f>IF(ISBLANK('Employees &amp; COBRA Enrollees'!AN685),"",'Employees &amp; COBRA Enrollees'!AN685)</f>
        <v/>
      </c>
      <c r="O99" s="202" t="str">
        <f>IF(ISBLANK('Employees &amp; COBRA Enrollees'!AO685),"",'Employees &amp; COBRA Enrollees'!AO685)</f>
        <v/>
      </c>
      <c r="P99" s="202" t="str">
        <f>IF(ISBLANK('Employees &amp; COBRA Enrollees'!AP685),"",'Employees &amp; COBRA Enrollees'!AP685)</f>
        <v/>
      </c>
    </row>
    <row r="100" spans="1:16" ht="15.9" customHeight="1" thickBot="1" x14ac:dyDescent="0.3">
      <c r="A100" s="38"/>
      <c r="B100" s="193" t="str">
        <f>IF(ISBLANK('Employees &amp; COBRA Enrollees'!BR686),"",'Employees &amp; COBRA Enrollees'!BR686)</f>
        <v>Yes</v>
      </c>
      <c r="C100" s="194" t="str">
        <f>IF(ISBLANK('Employees &amp; COBRA Enrollees'!P686),"",'Employees &amp; COBRA Enrollees'!P686)</f>
        <v/>
      </c>
      <c r="D100" s="195" t="str">
        <f>IF(ISBLANK('Employees &amp; COBRA Enrollees'!Q686),"",'Employees &amp; COBRA Enrollees'!Q686)</f>
        <v/>
      </c>
      <c r="E100" s="196" t="str">
        <f>IF(ISBLANK('Employees &amp; COBRA Enrollees'!Y686),"",'Employees &amp; COBRA Enrollees'!Y686)</f>
        <v/>
      </c>
      <c r="F100" s="197" t="str">
        <f>'Employees &amp; COBRA Enrollees'!V686&amp;" "&amp;'Employees &amp; COBRA Enrollees'!U686</f>
        <v xml:space="preserve"> </v>
      </c>
      <c r="G100" s="198" t="str">
        <f>IF(ISBLANK('Employees &amp; COBRA Enrollees'!AQ686),"",'Employees &amp; COBRA Enrollees'!AQ686)</f>
        <v/>
      </c>
      <c r="H100" s="199" t="str">
        <f>IF(ISBLANK('Employees &amp; COBRA Enrollees'!Y686),"",DATEDIF(E100,C100,"y"))</f>
        <v/>
      </c>
      <c r="I100" s="200" t="str">
        <f>IF(ISBLANK('Employees &amp; COBRA Enrollees'!S686),"",'Employees &amp; COBRA Enrollees'!S686)</f>
        <v/>
      </c>
      <c r="J100" s="201" t="str">
        <f>IF(ISBLANK('Employees &amp; COBRA Enrollees'!C686),"",'Employees &amp; COBRA Enrollees'!C686)</f>
        <v/>
      </c>
      <c r="K100" s="196" t="str">
        <f>IF(ISBLANK('Employees &amp; COBRA Enrollees'!C686),"",'Employees &amp; COBRA Enrollees'!AC686)</f>
        <v/>
      </c>
      <c r="L100" s="196" t="str">
        <f>IF(ISBLANK('Employees &amp; COBRA Enrollees'!Z686),"",'Employees &amp; COBRA Enrollees'!Z686)</f>
        <v/>
      </c>
      <c r="M100" s="202" t="str">
        <f>IF(ISBLANK('Employees &amp; COBRA Enrollees'!AM686),"",'Employees &amp; COBRA Enrollees'!AM686)</f>
        <v/>
      </c>
      <c r="N100" s="202" t="str">
        <f>IF(ISBLANK('Employees &amp; COBRA Enrollees'!AN686),"",'Employees &amp; COBRA Enrollees'!AN686)</f>
        <v/>
      </c>
      <c r="O100" s="202" t="str">
        <f>IF(ISBLANK('Employees &amp; COBRA Enrollees'!AO686),"",'Employees &amp; COBRA Enrollees'!AO686)</f>
        <v/>
      </c>
      <c r="P100" s="202" t="str">
        <f>IF(ISBLANK('Employees &amp; COBRA Enrollees'!AP686),"",'Employees &amp; COBRA Enrollees'!AP686)</f>
        <v/>
      </c>
    </row>
    <row r="101" spans="1:16" ht="15.9" customHeight="1" thickBot="1" x14ac:dyDescent="0.3">
      <c r="A101" s="38"/>
      <c r="B101" s="193" t="str">
        <f>IF(ISBLANK('Employees &amp; COBRA Enrollees'!BR687),"",'Employees &amp; COBRA Enrollees'!BR687)</f>
        <v>Yes</v>
      </c>
      <c r="C101" s="194" t="str">
        <f>IF(ISBLANK('Employees &amp; COBRA Enrollees'!P687),"",'Employees &amp; COBRA Enrollees'!P687)</f>
        <v/>
      </c>
      <c r="D101" s="195" t="str">
        <f>IF(ISBLANK('Employees &amp; COBRA Enrollees'!Q687),"",'Employees &amp; COBRA Enrollees'!Q687)</f>
        <v/>
      </c>
      <c r="E101" s="196" t="str">
        <f>IF(ISBLANK('Employees &amp; COBRA Enrollees'!Y687),"",'Employees &amp; COBRA Enrollees'!Y687)</f>
        <v/>
      </c>
      <c r="F101" s="197" t="str">
        <f>'Employees &amp; COBRA Enrollees'!V687&amp;" "&amp;'Employees &amp; COBRA Enrollees'!U687</f>
        <v xml:space="preserve"> </v>
      </c>
      <c r="G101" s="198" t="str">
        <f>IF(ISBLANK('Employees &amp; COBRA Enrollees'!AQ687),"",'Employees &amp; COBRA Enrollees'!AQ687)</f>
        <v/>
      </c>
      <c r="H101" s="199" t="str">
        <f>IF(ISBLANK('Employees &amp; COBRA Enrollees'!Y687),"",DATEDIF(E101,C101,"y"))</f>
        <v/>
      </c>
      <c r="I101" s="200" t="str">
        <f>IF(ISBLANK('Employees &amp; COBRA Enrollees'!S687),"",'Employees &amp; COBRA Enrollees'!S687)</f>
        <v/>
      </c>
      <c r="J101" s="201" t="str">
        <f>IF(ISBLANK('Employees &amp; COBRA Enrollees'!C687),"",'Employees &amp; COBRA Enrollees'!C687)</f>
        <v/>
      </c>
      <c r="K101" s="196" t="str">
        <f>IF(ISBLANK('Employees &amp; COBRA Enrollees'!C687),"",'Employees &amp; COBRA Enrollees'!AC687)</f>
        <v/>
      </c>
      <c r="L101" s="196" t="str">
        <f>IF(ISBLANK('Employees &amp; COBRA Enrollees'!Z687),"",'Employees &amp; COBRA Enrollees'!Z687)</f>
        <v/>
      </c>
      <c r="M101" s="202" t="str">
        <f>IF(ISBLANK('Employees &amp; COBRA Enrollees'!AM687),"",'Employees &amp; COBRA Enrollees'!AM687)</f>
        <v/>
      </c>
      <c r="N101" s="202" t="str">
        <f>IF(ISBLANK('Employees &amp; COBRA Enrollees'!AN687),"",'Employees &amp; COBRA Enrollees'!AN687)</f>
        <v/>
      </c>
      <c r="O101" s="202" t="str">
        <f>IF(ISBLANK('Employees &amp; COBRA Enrollees'!AO687),"",'Employees &amp; COBRA Enrollees'!AO687)</f>
        <v/>
      </c>
      <c r="P101" s="202" t="str">
        <f>IF(ISBLANK('Employees &amp; COBRA Enrollees'!AP687),"",'Employees &amp; COBRA Enrollees'!AP687)</f>
        <v/>
      </c>
    </row>
    <row r="102" spans="1:16" ht="15.9" customHeight="1" thickBot="1" x14ac:dyDescent="0.3">
      <c r="A102" s="38"/>
      <c r="B102" s="193" t="str">
        <f>IF(ISBLANK('Employees &amp; COBRA Enrollees'!BR688),"",'Employees &amp; COBRA Enrollees'!BR688)</f>
        <v>Yes</v>
      </c>
      <c r="C102" s="194" t="str">
        <f>IF(ISBLANK('Employees &amp; COBRA Enrollees'!P688),"",'Employees &amp; COBRA Enrollees'!P688)</f>
        <v/>
      </c>
      <c r="D102" s="195" t="str">
        <f>IF(ISBLANK('Employees &amp; COBRA Enrollees'!Q688),"",'Employees &amp; COBRA Enrollees'!Q688)</f>
        <v/>
      </c>
      <c r="E102" s="196" t="str">
        <f>IF(ISBLANK('Employees &amp; COBRA Enrollees'!Y688),"",'Employees &amp; COBRA Enrollees'!Y688)</f>
        <v/>
      </c>
      <c r="F102" s="197" t="str">
        <f>'Employees &amp; COBRA Enrollees'!V688&amp;" "&amp;'Employees &amp; COBRA Enrollees'!U688</f>
        <v xml:space="preserve"> </v>
      </c>
      <c r="G102" s="198" t="str">
        <f>IF(ISBLANK('Employees &amp; COBRA Enrollees'!AQ688),"",'Employees &amp; COBRA Enrollees'!AQ688)</f>
        <v/>
      </c>
      <c r="H102" s="199" t="str">
        <f>IF(ISBLANK('Employees &amp; COBRA Enrollees'!Y688),"",DATEDIF(E102,C102,"y"))</f>
        <v/>
      </c>
      <c r="I102" s="200" t="str">
        <f>IF(ISBLANK('Employees &amp; COBRA Enrollees'!S688),"",'Employees &amp; COBRA Enrollees'!S688)</f>
        <v/>
      </c>
      <c r="J102" s="201" t="str">
        <f>IF(ISBLANK('Employees &amp; COBRA Enrollees'!C688),"",'Employees &amp; COBRA Enrollees'!C688)</f>
        <v/>
      </c>
      <c r="K102" s="196" t="str">
        <f>IF(ISBLANK('Employees &amp; COBRA Enrollees'!C688),"",'Employees &amp; COBRA Enrollees'!AC688)</f>
        <v/>
      </c>
      <c r="L102" s="196" t="str">
        <f>IF(ISBLANK('Employees &amp; COBRA Enrollees'!Z688),"",'Employees &amp; COBRA Enrollees'!Z688)</f>
        <v/>
      </c>
      <c r="M102" s="202" t="str">
        <f>IF(ISBLANK('Employees &amp; COBRA Enrollees'!AM688),"",'Employees &amp; COBRA Enrollees'!AM688)</f>
        <v/>
      </c>
      <c r="N102" s="202" t="str">
        <f>IF(ISBLANK('Employees &amp; COBRA Enrollees'!AN688),"",'Employees &amp; COBRA Enrollees'!AN688)</f>
        <v/>
      </c>
      <c r="O102" s="202" t="str">
        <f>IF(ISBLANK('Employees &amp; COBRA Enrollees'!AO688),"",'Employees &amp; COBRA Enrollees'!AO688)</f>
        <v/>
      </c>
      <c r="P102" s="202" t="str">
        <f>IF(ISBLANK('Employees &amp; COBRA Enrollees'!AP688),"",'Employees &amp; COBRA Enrollees'!AP688)</f>
        <v/>
      </c>
    </row>
    <row r="103" spans="1:16" ht="15.9" customHeight="1" thickBot="1" x14ac:dyDescent="0.3">
      <c r="A103" s="38"/>
      <c r="B103" s="193" t="str">
        <f>IF(ISBLANK('Employees &amp; COBRA Enrollees'!BR689),"",'Employees &amp; COBRA Enrollees'!BR689)</f>
        <v>Yes</v>
      </c>
      <c r="C103" s="194" t="str">
        <f>IF(ISBLANK('Employees &amp; COBRA Enrollees'!P689),"",'Employees &amp; COBRA Enrollees'!P689)</f>
        <v/>
      </c>
      <c r="D103" s="195" t="str">
        <f>IF(ISBLANK('Employees &amp; COBRA Enrollees'!Q689),"",'Employees &amp; COBRA Enrollees'!Q689)</f>
        <v/>
      </c>
      <c r="E103" s="196" t="str">
        <f>IF(ISBLANK('Employees &amp; COBRA Enrollees'!Y689),"",'Employees &amp; COBRA Enrollees'!Y689)</f>
        <v/>
      </c>
      <c r="F103" s="197" t="str">
        <f>'Employees &amp; COBRA Enrollees'!V689&amp;" "&amp;'Employees &amp; COBRA Enrollees'!U689</f>
        <v xml:space="preserve"> </v>
      </c>
      <c r="G103" s="198" t="str">
        <f>IF(ISBLANK('Employees &amp; COBRA Enrollees'!AQ689),"",'Employees &amp; COBRA Enrollees'!AQ689)</f>
        <v/>
      </c>
      <c r="H103" s="199" t="str">
        <f>IF(ISBLANK('Employees &amp; COBRA Enrollees'!Y689),"",DATEDIF(E103,C103,"y"))</f>
        <v/>
      </c>
      <c r="I103" s="200" t="str">
        <f>IF(ISBLANK('Employees &amp; COBRA Enrollees'!S689),"",'Employees &amp; COBRA Enrollees'!S689)</f>
        <v/>
      </c>
      <c r="J103" s="201" t="str">
        <f>IF(ISBLANK('Employees &amp; COBRA Enrollees'!C689),"",'Employees &amp; COBRA Enrollees'!C689)</f>
        <v/>
      </c>
      <c r="K103" s="196" t="str">
        <f>IF(ISBLANK('Employees &amp; COBRA Enrollees'!C689),"",'Employees &amp; COBRA Enrollees'!AC689)</f>
        <v/>
      </c>
      <c r="L103" s="196" t="str">
        <f>IF(ISBLANK('Employees &amp; COBRA Enrollees'!Z689),"",'Employees &amp; COBRA Enrollees'!Z689)</f>
        <v/>
      </c>
      <c r="M103" s="202" t="str">
        <f>IF(ISBLANK('Employees &amp; COBRA Enrollees'!AM689),"",'Employees &amp; COBRA Enrollees'!AM689)</f>
        <v/>
      </c>
      <c r="N103" s="202" t="str">
        <f>IF(ISBLANK('Employees &amp; COBRA Enrollees'!AN689),"",'Employees &amp; COBRA Enrollees'!AN689)</f>
        <v/>
      </c>
      <c r="O103" s="202" t="str">
        <f>IF(ISBLANK('Employees &amp; COBRA Enrollees'!AO689),"",'Employees &amp; COBRA Enrollees'!AO689)</f>
        <v/>
      </c>
      <c r="P103" s="202" t="str">
        <f>IF(ISBLANK('Employees &amp; COBRA Enrollees'!AP689),"",'Employees &amp; COBRA Enrollees'!AP689)</f>
        <v/>
      </c>
    </row>
    <row r="104" spans="1:16" ht="15.9" customHeight="1" thickBot="1" x14ac:dyDescent="0.3">
      <c r="A104" s="38"/>
      <c r="B104" s="193" t="str">
        <f>IF(ISBLANK('Employees &amp; COBRA Enrollees'!BR690),"",'Employees &amp; COBRA Enrollees'!BR690)</f>
        <v>Yes</v>
      </c>
      <c r="C104" s="194" t="str">
        <f>IF(ISBLANK('Employees &amp; COBRA Enrollees'!P690),"",'Employees &amp; COBRA Enrollees'!P690)</f>
        <v/>
      </c>
      <c r="D104" s="195" t="str">
        <f>IF(ISBLANK('Employees &amp; COBRA Enrollees'!Q690),"",'Employees &amp; COBRA Enrollees'!Q690)</f>
        <v/>
      </c>
      <c r="E104" s="196" t="str">
        <f>IF(ISBLANK('Employees &amp; COBRA Enrollees'!Y690),"",'Employees &amp; COBRA Enrollees'!Y690)</f>
        <v/>
      </c>
      <c r="F104" s="197" t="str">
        <f>'Employees &amp; COBRA Enrollees'!V690&amp;" "&amp;'Employees &amp; COBRA Enrollees'!U690</f>
        <v xml:space="preserve"> </v>
      </c>
      <c r="G104" s="198" t="str">
        <f>IF(ISBLANK('Employees &amp; COBRA Enrollees'!AQ690),"",'Employees &amp; COBRA Enrollees'!AQ690)</f>
        <v/>
      </c>
      <c r="H104" s="199" t="str">
        <f>IF(ISBLANK('Employees &amp; COBRA Enrollees'!Y690),"",DATEDIF(E104,C104,"y"))</f>
        <v/>
      </c>
      <c r="I104" s="200" t="str">
        <f>IF(ISBLANK('Employees &amp; COBRA Enrollees'!S690),"",'Employees &amp; COBRA Enrollees'!S690)</f>
        <v/>
      </c>
      <c r="J104" s="201" t="str">
        <f>IF(ISBLANK('Employees &amp; COBRA Enrollees'!C690),"",'Employees &amp; COBRA Enrollees'!C690)</f>
        <v/>
      </c>
      <c r="K104" s="196" t="str">
        <f>IF(ISBLANK('Employees &amp; COBRA Enrollees'!C690),"",'Employees &amp; COBRA Enrollees'!AC690)</f>
        <v/>
      </c>
      <c r="L104" s="196" t="str">
        <f>IF(ISBLANK('Employees &amp; COBRA Enrollees'!Z690),"",'Employees &amp; COBRA Enrollees'!Z690)</f>
        <v/>
      </c>
      <c r="M104" s="202" t="str">
        <f>IF(ISBLANK('Employees &amp; COBRA Enrollees'!AM690),"",'Employees &amp; COBRA Enrollees'!AM690)</f>
        <v/>
      </c>
      <c r="N104" s="202" t="str">
        <f>IF(ISBLANK('Employees &amp; COBRA Enrollees'!AN690),"",'Employees &amp; COBRA Enrollees'!AN690)</f>
        <v/>
      </c>
      <c r="O104" s="202" t="str">
        <f>IF(ISBLANK('Employees &amp; COBRA Enrollees'!AO690),"",'Employees &amp; COBRA Enrollees'!AO690)</f>
        <v/>
      </c>
      <c r="P104" s="202" t="str">
        <f>IF(ISBLANK('Employees &amp; COBRA Enrollees'!AP690),"",'Employees &amp; COBRA Enrollees'!AP690)</f>
        <v/>
      </c>
    </row>
    <row r="105" spans="1:16" ht="15.9" customHeight="1" thickBot="1" x14ac:dyDescent="0.3">
      <c r="A105" s="38"/>
      <c r="B105" s="193" t="str">
        <f>IF(ISBLANK('Employees &amp; COBRA Enrollees'!BR691),"",'Employees &amp; COBRA Enrollees'!BR691)</f>
        <v>Yes</v>
      </c>
      <c r="C105" s="194" t="str">
        <f>IF(ISBLANK('Employees &amp; COBRA Enrollees'!P691),"",'Employees &amp; COBRA Enrollees'!P691)</f>
        <v/>
      </c>
      <c r="D105" s="195" t="str">
        <f>IF(ISBLANK('Employees &amp; COBRA Enrollees'!Q691),"",'Employees &amp; COBRA Enrollees'!Q691)</f>
        <v/>
      </c>
      <c r="E105" s="196" t="str">
        <f>IF(ISBLANK('Employees &amp; COBRA Enrollees'!Y691),"",'Employees &amp; COBRA Enrollees'!Y691)</f>
        <v/>
      </c>
      <c r="F105" s="197" t="str">
        <f>'Employees &amp; COBRA Enrollees'!V691&amp;" "&amp;'Employees &amp; COBRA Enrollees'!U691</f>
        <v xml:space="preserve"> </v>
      </c>
      <c r="G105" s="198" t="str">
        <f>IF(ISBLANK('Employees &amp; COBRA Enrollees'!AQ691),"",'Employees &amp; COBRA Enrollees'!AQ691)</f>
        <v/>
      </c>
      <c r="H105" s="199" t="str">
        <f>IF(ISBLANK('Employees &amp; COBRA Enrollees'!Y691),"",DATEDIF(E105,C105,"y"))</f>
        <v/>
      </c>
      <c r="I105" s="200" t="str">
        <f>IF(ISBLANK('Employees &amp; COBRA Enrollees'!S691),"",'Employees &amp; COBRA Enrollees'!S691)</f>
        <v/>
      </c>
      <c r="J105" s="201" t="str">
        <f>IF(ISBLANK('Employees &amp; COBRA Enrollees'!C691),"",'Employees &amp; COBRA Enrollees'!C691)</f>
        <v/>
      </c>
      <c r="K105" s="196" t="str">
        <f>IF(ISBLANK('Employees &amp; COBRA Enrollees'!C691),"",'Employees &amp; COBRA Enrollees'!AC691)</f>
        <v/>
      </c>
      <c r="L105" s="196" t="str">
        <f>IF(ISBLANK('Employees &amp; COBRA Enrollees'!Z691),"",'Employees &amp; COBRA Enrollees'!Z691)</f>
        <v/>
      </c>
      <c r="M105" s="202" t="str">
        <f>IF(ISBLANK('Employees &amp; COBRA Enrollees'!AM691),"",'Employees &amp; COBRA Enrollees'!AM691)</f>
        <v/>
      </c>
      <c r="N105" s="202" t="str">
        <f>IF(ISBLANK('Employees &amp; COBRA Enrollees'!AN691),"",'Employees &amp; COBRA Enrollees'!AN691)</f>
        <v/>
      </c>
      <c r="O105" s="202" t="str">
        <f>IF(ISBLANK('Employees &amp; COBRA Enrollees'!AO691),"",'Employees &amp; COBRA Enrollees'!AO691)</f>
        <v/>
      </c>
      <c r="P105" s="202" t="str">
        <f>IF(ISBLANK('Employees &amp; COBRA Enrollees'!AP691),"",'Employees &amp; COBRA Enrollees'!AP691)</f>
        <v/>
      </c>
    </row>
    <row r="106" spans="1:16" ht="15.9" customHeight="1" thickBot="1" x14ac:dyDescent="0.3">
      <c r="A106" s="38"/>
      <c r="B106" s="193" t="str">
        <f>IF(ISBLANK('Employees &amp; COBRA Enrollees'!BR692),"",'Employees &amp; COBRA Enrollees'!BR692)</f>
        <v>Yes</v>
      </c>
      <c r="C106" s="194" t="str">
        <f>IF(ISBLANK('Employees &amp; COBRA Enrollees'!P692),"",'Employees &amp; COBRA Enrollees'!P692)</f>
        <v/>
      </c>
      <c r="D106" s="195" t="str">
        <f>IF(ISBLANK('Employees &amp; COBRA Enrollees'!Q692),"",'Employees &amp; COBRA Enrollees'!Q692)</f>
        <v/>
      </c>
      <c r="E106" s="196" t="str">
        <f>IF(ISBLANK('Employees &amp; COBRA Enrollees'!Y692),"",'Employees &amp; COBRA Enrollees'!Y692)</f>
        <v/>
      </c>
      <c r="F106" s="197" t="str">
        <f>'Employees &amp; COBRA Enrollees'!V692&amp;" "&amp;'Employees &amp; COBRA Enrollees'!U692</f>
        <v xml:space="preserve"> </v>
      </c>
      <c r="G106" s="198" t="str">
        <f>IF(ISBLANK('Employees &amp; COBRA Enrollees'!AQ692),"",'Employees &amp; COBRA Enrollees'!AQ692)</f>
        <v/>
      </c>
      <c r="H106" s="199" t="str">
        <f>IF(ISBLANK('Employees &amp; COBRA Enrollees'!Y692),"",DATEDIF(E106,C106,"y"))</f>
        <v/>
      </c>
      <c r="I106" s="200" t="str">
        <f>IF(ISBLANK('Employees &amp; COBRA Enrollees'!S692),"",'Employees &amp; COBRA Enrollees'!S692)</f>
        <v/>
      </c>
      <c r="J106" s="201" t="str">
        <f>IF(ISBLANK('Employees &amp; COBRA Enrollees'!C692),"",'Employees &amp; COBRA Enrollees'!C692)</f>
        <v/>
      </c>
      <c r="K106" s="196" t="str">
        <f>IF(ISBLANK('Employees &amp; COBRA Enrollees'!C692),"",'Employees &amp; COBRA Enrollees'!AC692)</f>
        <v/>
      </c>
      <c r="L106" s="196" t="str">
        <f>IF(ISBLANK('Employees &amp; COBRA Enrollees'!Z692),"",'Employees &amp; COBRA Enrollees'!Z692)</f>
        <v/>
      </c>
      <c r="M106" s="202" t="str">
        <f>IF(ISBLANK('Employees &amp; COBRA Enrollees'!AM692),"",'Employees &amp; COBRA Enrollees'!AM692)</f>
        <v/>
      </c>
      <c r="N106" s="202" t="str">
        <f>IF(ISBLANK('Employees &amp; COBRA Enrollees'!AN692),"",'Employees &amp; COBRA Enrollees'!AN692)</f>
        <v/>
      </c>
      <c r="O106" s="202" t="str">
        <f>IF(ISBLANK('Employees &amp; COBRA Enrollees'!AO692),"",'Employees &amp; COBRA Enrollees'!AO692)</f>
        <v/>
      </c>
      <c r="P106" s="202" t="str">
        <f>IF(ISBLANK('Employees &amp; COBRA Enrollees'!AP692),"",'Employees &amp; COBRA Enrollees'!AP692)</f>
        <v/>
      </c>
    </row>
    <row r="107" spans="1:16" ht="15.9" customHeight="1" thickBot="1" x14ac:dyDescent="0.3">
      <c r="A107" s="38"/>
      <c r="B107" s="193" t="str">
        <f>IF(ISBLANK('Employees &amp; COBRA Enrollees'!BR693),"",'Employees &amp; COBRA Enrollees'!BR693)</f>
        <v>Yes</v>
      </c>
      <c r="C107" s="194" t="str">
        <f>IF(ISBLANK('Employees &amp; COBRA Enrollees'!P693),"",'Employees &amp; COBRA Enrollees'!P693)</f>
        <v/>
      </c>
      <c r="D107" s="195" t="str">
        <f>IF(ISBLANK('Employees &amp; COBRA Enrollees'!Q693),"",'Employees &amp; COBRA Enrollees'!Q693)</f>
        <v/>
      </c>
      <c r="E107" s="196" t="str">
        <f>IF(ISBLANK('Employees &amp; COBRA Enrollees'!Y693),"",'Employees &amp; COBRA Enrollees'!Y693)</f>
        <v/>
      </c>
      <c r="F107" s="197" t="str">
        <f>'Employees &amp; COBRA Enrollees'!V693&amp;" "&amp;'Employees &amp; COBRA Enrollees'!U693</f>
        <v xml:space="preserve"> </v>
      </c>
      <c r="G107" s="198" t="str">
        <f>IF(ISBLANK('Employees &amp; COBRA Enrollees'!AQ693),"",'Employees &amp; COBRA Enrollees'!AQ693)</f>
        <v/>
      </c>
      <c r="H107" s="199" t="str">
        <f>IF(ISBLANK('Employees &amp; COBRA Enrollees'!Y693),"",DATEDIF(E107,C107,"y"))</f>
        <v/>
      </c>
      <c r="I107" s="200" t="str">
        <f>IF(ISBLANK('Employees &amp; COBRA Enrollees'!S693),"",'Employees &amp; COBRA Enrollees'!S693)</f>
        <v/>
      </c>
      <c r="J107" s="201" t="str">
        <f>IF(ISBLANK('Employees &amp; COBRA Enrollees'!C693),"",'Employees &amp; COBRA Enrollees'!C693)</f>
        <v/>
      </c>
      <c r="K107" s="196" t="str">
        <f>IF(ISBLANK('Employees &amp; COBRA Enrollees'!C693),"",'Employees &amp; COBRA Enrollees'!AC693)</f>
        <v/>
      </c>
      <c r="L107" s="196" t="str">
        <f>IF(ISBLANK('Employees &amp; COBRA Enrollees'!Z693),"",'Employees &amp; COBRA Enrollees'!Z693)</f>
        <v/>
      </c>
      <c r="M107" s="202" t="str">
        <f>IF(ISBLANK('Employees &amp; COBRA Enrollees'!AM693),"",'Employees &amp; COBRA Enrollees'!AM693)</f>
        <v/>
      </c>
      <c r="N107" s="202" t="str">
        <f>IF(ISBLANK('Employees &amp; COBRA Enrollees'!AN693),"",'Employees &amp; COBRA Enrollees'!AN693)</f>
        <v/>
      </c>
      <c r="O107" s="202" t="str">
        <f>IF(ISBLANK('Employees &amp; COBRA Enrollees'!AO693),"",'Employees &amp; COBRA Enrollees'!AO693)</f>
        <v/>
      </c>
      <c r="P107" s="202" t="str">
        <f>IF(ISBLANK('Employees &amp; COBRA Enrollees'!AP693),"",'Employees &amp; COBRA Enrollees'!AP693)</f>
        <v/>
      </c>
    </row>
    <row r="108" spans="1:16" ht="15.9" customHeight="1" thickBot="1" x14ac:dyDescent="0.3">
      <c r="A108" s="38"/>
      <c r="B108" s="193" t="str">
        <f>IF(ISBLANK('Employees &amp; COBRA Enrollees'!BR694),"",'Employees &amp; COBRA Enrollees'!BR694)</f>
        <v>Yes</v>
      </c>
      <c r="C108" s="194" t="str">
        <f>IF(ISBLANK('Employees &amp; COBRA Enrollees'!P694),"",'Employees &amp; COBRA Enrollees'!P694)</f>
        <v/>
      </c>
      <c r="D108" s="195" t="str">
        <f>IF(ISBLANK('Employees &amp; COBRA Enrollees'!Q694),"",'Employees &amp; COBRA Enrollees'!Q694)</f>
        <v/>
      </c>
      <c r="E108" s="196" t="str">
        <f>IF(ISBLANK('Employees &amp; COBRA Enrollees'!Y694),"",'Employees &amp; COBRA Enrollees'!Y694)</f>
        <v/>
      </c>
      <c r="F108" s="197" t="str">
        <f>'Employees &amp; COBRA Enrollees'!V694&amp;" "&amp;'Employees &amp; COBRA Enrollees'!U694</f>
        <v xml:space="preserve"> </v>
      </c>
      <c r="G108" s="198" t="str">
        <f>IF(ISBLANK('Employees &amp; COBRA Enrollees'!AQ694),"",'Employees &amp; COBRA Enrollees'!AQ694)</f>
        <v/>
      </c>
      <c r="H108" s="199" t="str">
        <f>IF(ISBLANK('Employees &amp; COBRA Enrollees'!Y694),"",DATEDIF(E108,C108,"y"))</f>
        <v/>
      </c>
      <c r="I108" s="200" t="str">
        <f>IF(ISBLANK('Employees &amp; COBRA Enrollees'!S694),"",'Employees &amp; COBRA Enrollees'!S694)</f>
        <v/>
      </c>
      <c r="J108" s="201" t="str">
        <f>IF(ISBLANK('Employees &amp; COBRA Enrollees'!C694),"",'Employees &amp; COBRA Enrollees'!C694)</f>
        <v/>
      </c>
      <c r="K108" s="196" t="str">
        <f>IF(ISBLANK('Employees &amp; COBRA Enrollees'!C694),"",'Employees &amp; COBRA Enrollees'!AC694)</f>
        <v/>
      </c>
      <c r="L108" s="196" t="str">
        <f>IF(ISBLANK('Employees &amp; COBRA Enrollees'!Z694),"",'Employees &amp; COBRA Enrollees'!Z694)</f>
        <v/>
      </c>
      <c r="M108" s="202" t="str">
        <f>IF(ISBLANK('Employees &amp; COBRA Enrollees'!AM694),"",'Employees &amp; COBRA Enrollees'!AM694)</f>
        <v/>
      </c>
      <c r="N108" s="202" t="str">
        <f>IF(ISBLANK('Employees &amp; COBRA Enrollees'!AN694),"",'Employees &amp; COBRA Enrollees'!AN694)</f>
        <v/>
      </c>
      <c r="O108" s="202" t="str">
        <f>IF(ISBLANK('Employees &amp; COBRA Enrollees'!AO694),"",'Employees &amp; COBRA Enrollees'!AO694)</f>
        <v/>
      </c>
      <c r="P108" s="202" t="str">
        <f>IF(ISBLANK('Employees &amp; COBRA Enrollees'!AP694),"",'Employees &amp; COBRA Enrollees'!AP694)</f>
        <v/>
      </c>
    </row>
    <row r="109" spans="1:16" ht="15.9" customHeight="1" thickBot="1" x14ac:dyDescent="0.3">
      <c r="A109" s="38"/>
      <c r="B109" s="193" t="str">
        <f>IF(ISBLANK('Employees &amp; COBRA Enrollees'!BR695),"",'Employees &amp; COBRA Enrollees'!BR695)</f>
        <v>Yes</v>
      </c>
      <c r="C109" s="194" t="str">
        <f>IF(ISBLANK('Employees &amp; COBRA Enrollees'!P695),"",'Employees &amp; COBRA Enrollees'!P695)</f>
        <v/>
      </c>
      <c r="D109" s="195" t="str">
        <f>IF(ISBLANK('Employees &amp; COBRA Enrollees'!Q695),"",'Employees &amp; COBRA Enrollees'!Q695)</f>
        <v/>
      </c>
      <c r="E109" s="196" t="str">
        <f>IF(ISBLANK('Employees &amp; COBRA Enrollees'!Y695),"",'Employees &amp; COBRA Enrollees'!Y695)</f>
        <v/>
      </c>
      <c r="F109" s="197" t="str">
        <f>'Employees &amp; COBRA Enrollees'!V695&amp;" "&amp;'Employees &amp; COBRA Enrollees'!U695</f>
        <v xml:space="preserve"> </v>
      </c>
      <c r="G109" s="198" t="str">
        <f>IF(ISBLANK('Employees &amp; COBRA Enrollees'!AQ695),"",'Employees &amp; COBRA Enrollees'!AQ695)</f>
        <v/>
      </c>
      <c r="H109" s="199" t="str">
        <f>IF(ISBLANK('Employees &amp; COBRA Enrollees'!Y695),"",DATEDIF(E109,C109,"y"))</f>
        <v/>
      </c>
      <c r="I109" s="200" t="str">
        <f>IF(ISBLANK('Employees &amp; COBRA Enrollees'!S695),"",'Employees &amp; COBRA Enrollees'!S695)</f>
        <v/>
      </c>
      <c r="J109" s="201" t="str">
        <f>IF(ISBLANK('Employees &amp; COBRA Enrollees'!C695),"",'Employees &amp; COBRA Enrollees'!C695)</f>
        <v/>
      </c>
      <c r="K109" s="196" t="str">
        <f>IF(ISBLANK('Employees &amp; COBRA Enrollees'!C695),"",'Employees &amp; COBRA Enrollees'!AC695)</f>
        <v/>
      </c>
      <c r="L109" s="196" t="str">
        <f>IF(ISBLANK('Employees &amp; COBRA Enrollees'!Z695),"",'Employees &amp; COBRA Enrollees'!Z695)</f>
        <v/>
      </c>
      <c r="M109" s="202" t="str">
        <f>IF(ISBLANK('Employees &amp; COBRA Enrollees'!AM695),"",'Employees &amp; COBRA Enrollees'!AM695)</f>
        <v/>
      </c>
      <c r="N109" s="202" t="str">
        <f>IF(ISBLANK('Employees &amp; COBRA Enrollees'!AN695),"",'Employees &amp; COBRA Enrollees'!AN695)</f>
        <v/>
      </c>
      <c r="O109" s="202" t="str">
        <f>IF(ISBLANK('Employees &amp; COBRA Enrollees'!AO695),"",'Employees &amp; COBRA Enrollees'!AO695)</f>
        <v/>
      </c>
      <c r="P109" s="202" t="str">
        <f>IF(ISBLANK('Employees &amp; COBRA Enrollees'!AP695),"",'Employees &amp; COBRA Enrollees'!AP695)</f>
        <v/>
      </c>
    </row>
    <row r="110" spans="1:16" ht="15.9" customHeight="1" thickBot="1" x14ac:dyDescent="0.3">
      <c r="A110" s="38"/>
      <c r="B110" s="193" t="str">
        <f>IF(ISBLANK('Employees &amp; COBRA Enrollees'!BR696),"",'Employees &amp; COBRA Enrollees'!BR696)</f>
        <v>Yes</v>
      </c>
      <c r="C110" s="194" t="str">
        <f>IF(ISBLANK('Employees &amp; COBRA Enrollees'!P696),"",'Employees &amp; COBRA Enrollees'!P696)</f>
        <v/>
      </c>
      <c r="D110" s="195" t="str">
        <f>IF(ISBLANK('Employees &amp; COBRA Enrollees'!Q696),"",'Employees &amp; COBRA Enrollees'!Q696)</f>
        <v/>
      </c>
      <c r="E110" s="196" t="str">
        <f>IF(ISBLANK('Employees &amp; COBRA Enrollees'!Y696),"",'Employees &amp; COBRA Enrollees'!Y696)</f>
        <v/>
      </c>
      <c r="F110" s="197" t="str">
        <f>'Employees &amp; COBRA Enrollees'!V696&amp;" "&amp;'Employees &amp; COBRA Enrollees'!U696</f>
        <v xml:space="preserve"> </v>
      </c>
      <c r="G110" s="198" t="str">
        <f>IF(ISBLANK('Employees &amp; COBRA Enrollees'!AQ696),"",'Employees &amp; COBRA Enrollees'!AQ696)</f>
        <v/>
      </c>
      <c r="H110" s="199" t="str">
        <f>IF(ISBLANK('Employees &amp; COBRA Enrollees'!Y696),"",DATEDIF(E110,C110,"y"))</f>
        <v/>
      </c>
      <c r="I110" s="200" t="str">
        <f>IF(ISBLANK('Employees &amp; COBRA Enrollees'!S696),"",'Employees &amp; COBRA Enrollees'!S696)</f>
        <v/>
      </c>
      <c r="J110" s="201" t="str">
        <f>IF(ISBLANK('Employees &amp; COBRA Enrollees'!C696),"",'Employees &amp; COBRA Enrollees'!C696)</f>
        <v/>
      </c>
      <c r="K110" s="196" t="str">
        <f>IF(ISBLANK('Employees &amp; COBRA Enrollees'!C696),"",'Employees &amp; COBRA Enrollees'!AC696)</f>
        <v/>
      </c>
      <c r="L110" s="196" t="str">
        <f>IF(ISBLANK('Employees &amp; COBRA Enrollees'!Z696),"",'Employees &amp; COBRA Enrollees'!Z696)</f>
        <v/>
      </c>
      <c r="M110" s="202" t="str">
        <f>IF(ISBLANK('Employees &amp; COBRA Enrollees'!AM696),"",'Employees &amp; COBRA Enrollees'!AM696)</f>
        <v/>
      </c>
      <c r="N110" s="202" t="str">
        <f>IF(ISBLANK('Employees &amp; COBRA Enrollees'!AN696),"",'Employees &amp; COBRA Enrollees'!AN696)</f>
        <v/>
      </c>
      <c r="O110" s="202" t="str">
        <f>IF(ISBLANK('Employees &amp; COBRA Enrollees'!AO696),"",'Employees &amp; COBRA Enrollees'!AO696)</f>
        <v/>
      </c>
      <c r="P110" s="202" t="str">
        <f>IF(ISBLANK('Employees &amp; COBRA Enrollees'!AP696),"",'Employees &amp; COBRA Enrollees'!AP696)</f>
        <v/>
      </c>
    </row>
    <row r="111" spans="1:16" ht="15.9" customHeight="1" thickBot="1" x14ac:dyDescent="0.3">
      <c r="A111" s="38"/>
      <c r="B111" s="193" t="str">
        <f>IF(ISBLANK('Employees &amp; COBRA Enrollees'!BR697),"",'Employees &amp; COBRA Enrollees'!BR697)</f>
        <v>Yes</v>
      </c>
      <c r="C111" s="194" t="str">
        <f>IF(ISBLANK('Employees &amp; COBRA Enrollees'!P697),"",'Employees &amp; COBRA Enrollees'!P697)</f>
        <v/>
      </c>
      <c r="D111" s="195" t="str">
        <f>IF(ISBLANK('Employees &amp; COBRA Enrollees'!Q697),"",'Employees &amp; COBRA Enrollees'!Q697)</f>
        <v/>
      </c>
      <c r="E111" s="196" t="str">
        <f>IF(ISBLANK('Employees &amp; COBRA Enrollees'!Y697),"",'Employees &amp; COBRA Enrollees'!Y697)</f>
        <v/>
      </c>
      <c r="F111" s="197" t="str">
        <f>'Employees &amp; COBRA Enrollees'!V697&amp;" "&amp;'Employees &amp; COBRA Enrollees'!U697</f>
        <v xml:space="preserve"> </v>
      </c>
      <c r="G111" s="198" t="str">
        <f>IF(ISBLANK('Employees &amp; COBRA Enrollees'!AQ697),"",'Employees &amp; COBRA Enrollees'!AQ697)</f>
        <v/>
      </c>
      <c r="H111" s="199" t="str">
        <f>IF(ISBLANK('Employees &amp; COBRA Enrollees'!Y697),"",DATEDIF(E111,C111,"y"))</f>
        <v/>
      </c>
      <c r="I111" s="200" t="str">
        <f>IF(ISBLANK('Employees &amp; COBRA Enrollees'!S697),"",'Employees &amp; COBRA Enrollees'!S697)</f>
        <v/>
      </c>
      <c r="J111" s="201" t="str">
        <f>IF(ISBLANK('Employees &amp; COBRA Enrollees'!C697),"",'Employees &amp; COBRA Enrollees'!C697)</f>
        <v/>
      </c>
      <c r="K111" s="196" t="str">
        <f>IF(ISBLANK('Employees &amp; COBRA Enrollees'!C697),"",'Employees &amp; COBRA Enrollees'!AC697)</f>
        <v/>
      </c>
      <c r="L111" s="196" t="str">
        <f>IF(ISBLANK('Employees &amp; COBRA Enrollees'!Z697),"",'Employees &amp; COBRA Enrollees'!Z697)</f>
        <v/>
      </c>
      <c r="M111" s="202" t="str">
        <f>IF(ISBLANK('Employees &amp; COBRA Enrollees'!AM697),"",'Employees &amp; COBRA Enrollees'!AM697)</f>
        <v/>
      </c>
      <c r="N111" s="202" t="str">
        <f>IF(ISBLANK('Employees &amp; COBRA Enrollees'!AN697),"",'Employees &amp; COBRA Enrollees'!AN697)</f>
        <v/>
      </c>
      <c r="O111" s="202" t="str">
        <f>IF(ISBLANK('Employees &amp; COBRA Enrollees'!AO697),"",'Employees &amp; COBRA Enrollees'!AO697)</f>
        <v/>
      </c>
      <c r="P111" s="202" t="str">
        <f>IF(ISBLANK('Employees &amp; COBRA Enrollees'!AP697),"",'Employees &amp; COBRA Enrollees'!AP697)</f>
        <v/>
      </c>
    </row>
    <row r="112" spans="1:16" ht="15.9" customHeight="1" thickBot="1" x14ac:dyDescent="0.3">
      <c r="A112" s="38"/>
      <c r="B112" s="193" t="str">
        <f>IF(ISBLANK('Employees &amp; COBRA Enrollees'!BR698),"",'Employees &amp; COBRA Enrollees'!BR698)</f>
        <v>Yes</v>
      </c>
      <c r="C112" s="194" t="str">
        <f>IF(ISBLANK('Employees &amp; COBRA Enrollees'!P698),"",'Employees &amp; COBRA Enrollees'!P698)</f>
        <v/>
      </c>
      <c r="D112" s="195" t="str">
        <f>IF(ISBLANK('Employees &amp; COBRA Enrollees'!Q698),"",'Employees &amp; COBRA Enrollees'!Q698)</f>
        <v/>
      </c>
      <c r="E112" s="196" t="str">
        <f>IF(ISBLANK('Employees &amp; COBRA Enrollees'!Y698),"",'Employees &amp; COBRA Enrollees'!Y698)</f>
        <v/>
      </c>
      <c r="F112" s="197" t="str">
        <f>'Employees &amp; COBRA Enrollees'!V698&amp;" "&amp;'Employees &amp; COBRA Enrollees'!U698</f>
        <v xml:space="preserve"> </v>
      </c>
      <c r="G112" s="198" t="str">
        <f>IF(ISBLANK('Employees &amp; COBRA Enrollees'!AQ698),"",'Employees &amp; COBRA Enrollees'!AQ698)</f>
        <v/>
      </c>
      <c r="H112" s="199" t="str">
        <f>IF(ISBLANK('Employees &amp; COBRA Enrollees'!Y698),"",DATEDIF(E112,C112,"y"))</f>
        <v/>
      </c>
      <c r="I112" s="200" t="str">
        <f>IF(ISBLANK('Employees &amp; COBRA Enrollees'!S698),"",'Employees &amp; COBRA Enrollees'!S698)</f>
        <v/>
      </c>
      <c r="J112" s="201" t="str">
        <f>IF(ISBLANK('Employees &amp; COBRA Enrollees'!C698),"",'Employees &amp; COBRA Enrollees'!C698)</f>
        <v/>
      </c>
      <c r="K112" s="196" t="str">
        <f>IF(ISBLANK('Employees &amp; COBRA Enrollees'!C698),"",'Employees &amp; COBRA Enrollees'!AC698)</f>
        <v/>
      </c>
      <c r="L112" s="196" t="str">
        <f>IF(ISBLANK('Employees &amp; COBRA Enrollees'!Z698),"",'Employees &amp; COBRA Enrollees'!Z698)</f>
        <v/>
      </c>
      <c r="M112" s="202" t="str">
        <f>IF(ISBLANK('Employees &amp; COBRA Enrollees'!AM698),"",'Employees &amp; COBRA Enrollees'!AM698)</f>
        <v/>
      </c>
      <c r="N112" s="202" t="str">
        <f>IF(ISBLANK('Employees &amp; COBRA Enrollees'!AN698),"",'Employees &amp; COBRA Enrollees'!AN698)</f>
        <v/>
      </c>
      <c r="O112" s="202" t="str">
        <f>IF(ISBLANK('Employees &amp; COBRA Enrollees'!AO698),"",'Employees &amp; COBRA Enrollees'!AO698)</f>
        <v/>
      </c>
      <c r="P112" s="202" t="str">
        <f>IF(ISBLANK('Employees &amp; COBRA Enrollees'!AP698),"",'Employees &amp; COBRA Enrollees'!AP698)</f>
        <v/>
      </c>
    </row>
    <row r="113" spans="1:16" ht="15.9" customHeight="1" thickBot="1" x14ac:dyDescent="0.3">
      <c r="A113" s="38"/>
      <c r="B113" s="193" t="str">
        <f>IF(ISBLANK('Employees &amp; COBRA Enrollees'!BR699),"",'Employees &amp; COBRA Enrollees'!BR699)</f>
        <v>Yes</v>
      </c>
      <c r="C113" s="194" t="str">
        <f>IF(ISBLANK('Employees &amp; COBRA Enrollees'!P699),"",'Employees &amp; COBRA Enrollees'!P699)</f>
        <v/>
      </c>
      <c r="D113" s="195" t="str">
        <f>IF(ISBLANK('Employees &amp; COBRA Enrollees'!Q699),"",'Employees &amp; COBRA Enrollees'!Q699)</f>
        <v/>
      </c>
      <c r="E113" s="196" t="str">
        <f>IF(ISBLANK('Employees &amp; COBRA Enrollees'!Y699),"",'Employees &amp; COBRA Enrollees'!Y699)</f>
        <v/>
      </c>
      <c r="F113" s="197" t="str">
        <f>'Employees &amp; COBRA Enrollees'!V699&amp;" "&amp;'Employees &amp; COBRA Enrollees'!U699</f>
        <v xml:space="preserve"> </v>
      </c>
      <c r="G113" s="198" t="str">
        <f>IF(ISBLANK('Employees &amp; COBRA Enrollees'!AQ699),"",'Employees &amp; COBRA Enrollees'!AQ699)</f>
        <v/>
      </c>
      <c r="H113" s="199" t="str">
        <f>IF(ISBLANK('Employees &amp; COBRA Enrollees'!Y699),"",DATEDIF(E113,C113,"y"))</f>
        <v/>
      </c>
      <c r="I113" s="200" t="str">
        <f>IF(ISBLANK('Employees &amp; COBRA Enrollees'!S699),"",'Employees &amp; COBRA Enrollees'!S699)</f>
        <v/>
      </c>
      <c r="J113" s="201" t="str">
        <f>IF(ISBLANK('Employees &amp; COBRA Enrollees'!C699),"",'Employees &amp; COBRA Enrollees'!C699)</f>
        <v/>
      </c>
      <c r="K113" s="196" t="str">
        <f>IF(ISBLANK('Employees &amp; COBRA Enrollees'!C699),"",'Employees &amp; COBRA Enrollees'!AC699)</f>
        <v/>
      </c>
      <c r="L113" s="196" t="str">
        <f>IF(ISBLANK('Employees &amp; COBRA Enrollees'!Z699),"",'Employees &amp; COBRA Enrollees'!Z699)</f>
        <v/>
      </c>
      <c r="M113" s="202" t="str">
        <f>IF(ISBLANK('Employees &amp; COBRA Enrollees'!AM699),"",'Employees &amp; COBRA Enrollees'!AM699)</f>
        <v/>
      </c>
      <c r="N113" s="202" t="str">
        <f>IF(ISBLANK('Employees &amp; COBRA Enrollees'!AN699),"",'Employees &amp; COBRA Enrollees'!AN699)</f>
        <v/>
      </c>
      <c r="O113" s="202" t="str">
        <f>IF(ISBLANK('Employees &amp; COBRA Enrollees'!AO699),"",'Employees &amp; COBRA Enrollees'!AO699)</f>
        <v/>
      </c>
      <c r="P113" s="202" t="str">
        <f>IF(ISBLANK('Employees &amp; COBRA Enrollees'!AP699),"",'Employees &amp; COBRA Enrollees'!AP699)</f>
        <v/>
      </c>
    </row>
    <row r="114" spans="1:16" ht="15.9" customHeight="1" thickBot="1" x14ac:dyDescent="0.3">
      <c r="A114" s="38"/>
      <c r="B114" s="193" t="str">
        <f>IF(ISBLANK('Employees &amp; COBRA Enrollees'!BR700),"",'Employees &amp; COBRA Enrollees'!BR700)</f>
        <v>Yes</v>
      </c>
      <c r="C114" s="194" t="str">
        <f>IF(ISBLANK('Employees &amp; COBRA Enrollees'!P700),"",'Employees &amp; COBRA Enrollees'!P700)</f>
        <v/>
      </c>
      <c r="D114" s="195" t="str">
        <f>IF(ISBLANK('Employees &amp; COBRA Enrollees'!Q700),"",'Employees &amp; COBRA Enrollees'!Q700)</f>
        <v/>
      </c>
      <c r="E114" s="196" t="str">
        <f>IF(ISBLANK('Employees &amp; COBRA Enrollees'!Y700),"",'Employees &amp; COBRA Enrollees'!Y700)</f>
        <v/>
      </c>
      <c r="F114" s="197" t="str">
        <f>'Employees &amp; COBRA Enrollees'!V700&amp;" "&amp;'Employees &amp; COBRA Enrollees'!U700</f>
        <v xml:space="preserve"> </v>
      </c>
      <c r="G114" s="198" t="str">
        <f>IF(ISBLANK('Employees &amp; COBRA Enrollees'!AQ700),"",'Employees &amp; COBRA Enrollees'!AQ700)</f>
        <v/>
      </c>
      <c r="H114" s="199" t="str">
        <f>IF(ISBLANK('Employees &amp; COBRA Enrollees'!Y700),"",DATEDIF(E114,C114,"y"))</f>
        <v/>
      </c>
      <c r="I114" s="200" t="str">
        <f>IF(ISBLANK('Employees &amp; COBRA Enrollees'!S700),"",'Employees &amp; COBRA Enrollees'!S700)</f>
        <v/>
      </c>
      <c r="J114" s="201" t="str">
        <f>IF(ISBLANK('Employees &amp; COBRA Enrollees'!C700),"",'Employees &amp; COBRA Enrollees'!C700)</f>
        <v/>
      </c>
      <c r="K114" s="196" t="str">
        <f>IF(ISBLANK('Employees &amp; COBRA Enrollees'!C700),"",'Employees &amp; COBRA Enrollees'!AC700)</f>
        <v/>
      </c>
      <c r="L114" s="196" t="str">
        <f>IF(ISBLANK('Employees &amp; COBRA Enrollees'!Z700),"",'Employees &amp; COBRA Enrollees'!Z700)</f>
        <v/>
      </c>
      <c r="M114" s="202" t="str">
        <f>IF(ISBLANK('Employees &amp; COBRA Enrollees'!AM700),"",'Employees &amp; COBRA Enrollees'!AM700)</f>
        <v/>
      </c>
      <c r="N114" s="202" t="str">
        <f>IF(ISBLANK('Employees &amp; COBRA Enrollees'!AN700),"",'Employees &amp; COBRA Enrollees'!AN700)</f>
        <v/>
      </c>
      <c r="O114" s="202" t="str">
        <f>IF(ISBLANK('Employees &amp; COBRA Enrollees'!AO700),"",'Employees &amp; COBRA Enrollees'!AO700)</f>
        <v/>
      </c>
      <c r="P114" s="202" t="str">
        <f>IF(ISBLANK('Employees &amp; COBRA Enrollees'!AP700),"",'Employees &amp; COBRA Enrollees'!AP700)</f>
        <v/>
      </c>
    </row>
    <row r="115" spans="1:16" ht="15.9" customHeight="1" thickBot="1" x14ac:dyDescent="0.3">
      <c r="A115" s="38"/>
      <c r="B115" s="193" t="str">
        <f>IF(ISBLANK('Employees &amp; COBRA Enrollees'!BR701),"",'Employees &amp; COBRA Enrollees'!BR701)</f>
        <v>Yes</v>
      </c>
      <c r="C115" s="194" t="str">
        <f>IF(ISBLANK('Employees &amp; COBRA Enrollees'!P701),"",'Employees &amp; COBRA Enrollees'!P701)</f>
        <v/>
      </c>
      <c r="D115" s="195" t="str">
        <f>IF(ISBLANK('Employees &amp; COBRA Enrollees'!Q701),"",'Employees &amp; COBRA Enrollees'!Q701)</f>
        <v/>
      </c>
      <c r="E115" s="196" t="str">
        <f>IF(ISBLANK('Employees &amp; COBRA Enrollees'!Y701),"",'Employees &amp; COBRA Enrollees'!Y701)</f>
        <v/>
      </c>
      <c r="F115" s="197" t="str">
        <f>'Employees &amp; COBRA Enrollees'!V701&amp;" "&amp;'Employees &amp; COBRA Enrollees'!U701</f>
        <v xml:space="preserve"> </v>
      </c>
      <c r="G115" s="198" t="str">
        <f>IF(ISBLANK('Employees &amp; COBRA Enrollees'!AQ701),"",'Employees &amp; COBRA Enrollees'!AQ701)</f>
        <v/>
      </c>
      <c r="H115" s="199" t="str">
        <f>IF(ISBLANK('Employees &amp; COBRA Enrollees'!Y701),"",DATEDIF(E115,C115,"y"))</f>
        <v/>
      </c>
      <c r="I115" s="200" t="str">
        <f>IF(ISBLANK('Employees &amp; COBRA Enrollees'!S701),"",'Employees &amp; COBRA Enrollees'!S701)</f>
        <v/>
      </c>
      <c r="J115" s="201" t="str">
        <f>IF(ISBLANK('Employees &amp; COBRA Enrollees'!C701),"",'Employees &amp; COBRA Enrollees'!C701)</f>
        <v/>
      </c>
      <c r="K115" s="196" t="str">
        <f>IF(ISBLANK('Employees &amp; COBRA Enrollees'!C701),"",'Employees &amp; COBRA Enrollees'!AC701)</f>
        <v/>
      </c>
      <c r="L115" s="196" t="str">
        <f>IF(ISBLANK('Employees &amp; COBRA Enrollees'!Z701),"",'Employees &amp; COBRA Enrollees'!Z701)</f>
        <v/>
      </c>
      <c r="M115" s="202" t="str">
        <f>IF(ISBLANK('Employees &amp; COBRA Enrollees'!AM701),"",'Employees &amp; COBRA Enrollees'!AM701)</f>
        <v/>
      </c>
      <c r="N115" s="202" t="str">
        <f>IF(ISBLANK('Employees &amp; COBRA Enrollees'!AN701),"",'Employees &amp; COBRA Enrollees'!AN701)</f>
        <v/>
      </c>
      <c r="O115" s="202" t="str">
        <f>IF(ISBLANK('Employees &amp; COBRA Enrollees'!AO701),"",'Employees &amp; COBRA Enrollees'!AO701)</f>
        <v/>
      </c>
      <c r="P115" s="202" t="str">
        <f>IF(ISBLANK('Employees &amp; COBRA Enrollees'!AP701),"",'Employees &amp; COBRA Enrollees'!AP701)</f>
        <v/>
      </c>
    </row>
    <row r="116" spans="1:16" ht="15.9" customHeight="1" thickBot="1" x14ac:dyDescent="0.3">
      <c r="A116" s="38"/>
      <c r="B116" s="193" t="str">
        <f>IF(ISBLANK('Employees &amp; COBRA Enrollees'!BR702),"",'Employees &amp; COBRA Enrollees'!BR702)</f>
        <v>Yes</v>
      </c>
      <c r="C116" s="194" t="str">
        <f>IF(ISBLANK('Employees &amp; COBRA Enrollees'!P702),"",'Employees &amp; COBRA Enrollees'!P702)</f>
        <v/>
      </c>
      <c r="D116" s="195" t="str">
        <f>IF(ISBLANK('Employees &amp; COBRA Enrollees'!Q702),"",'Employees &amp; COBRA Enrollees'!Q702)</f>
        <v/>
      </c>
      <c r="E116" s="196" t="str">
        <f>IF(ISBLANK('Employees &amp; COBRA Enrollees'!Y702),"",'Employees &amp; COBRA Enrollees'!Y702)</f>
        <v/>
      </c>
      <c r="F116" s="197" t="str">
        <f>'Employees &amp; COBRA Enrollees'!V702&amp;" "&amp;'Employees &amp; COBRA Enrollees'!U702</f>
        <v xml:space="preserve"> </v>
      </c>
      <c r="G116" s="198" t="str">
        <f>IF(ISBLANK('Employees &amp; COBRA Enrollees'!AQ702),"",'Employees &amp; COBRA Enrollees'!AQ702)</f>
        <v/>
      </c>
      <c r="H116" s="199" t="str">
        <f>IF(ISBLANK('Employees &amp; COBRA Enrollees'!Y702),"",DATEDIF(E116,C116,"y"))</f>
        <v/>
      </c>
      <c r="I116" s="200" t="str">
        <f>IF(ISBLANK('Employees &amp; COBRA Enrollees'!S702),"",'Employees &amp; COBRA Enrollees'!S702)</f>
        <v/>
      </c>
      <c r="J116" s="201" t="str">
        <f>IF(ISBLANK('Employees &amp; COBRA Enrollees'!C702),"",'Employees &amp; COBRA Enrollees'!C702)</f>
        <v/>
      </c>
      <c r="K116" s="196" t="str">
        <f>IF(ISBLANK('Employees &amp; COBRA Enrollees'!C702),"",'Employees &amp; COBRA Enrollees'!AC702)</f>
        <v/>
      </c>
      <c r="L116" s="196" t="str">
        <f>IF(ISBLANK('Employees &amp; COBRA Enrollees'!Z702),"",'Employees &amp; COBRA Enrollees'!Z702)</f>
        <v/>
      </c>
      <c r="M116" s="202" t="str">
        <f>IF(ISBLANK('Employees &amp; COBRA Enrollees'!AM702),"",'Employees &amp; COBRA Enrollees'!AM702)</f>
        <v/>
      </c>
      <c r="N116" s="202" t="str">
        <f>IF(ISBLANK('Employees &amp; COBRA Enrollees'!AN702),"",'Employees &amp; COBRA Enrollees'!AN702)</f>
        <v/>
      </c>
      <c r="O116" s="202" t="str">
        <f>IF(ISBLANK('Employees &amp; COBRA Enrollees'!AO702),"",'Employees &amp; COBRA Enrollees'!AO702)</f>
        <v/>
      </c>
      <c r="P116" s="202" t="str">
        <f>IF(ISBLANK('Employees &amp; COBRA Enrollees'!AP702),"",'Employees &amp; COBRA Enrollees'!AP702)</f>
        <v/>
      </c>
    </row>
    <row r="117" spans="1:16" ht="15.9" customHeight="1" thickBot="1" x14ac:dyDescent="0.3">
      <c r="A117" s="38"/>
      <c r="B117" s="193" t="str">
        <f>IF(ISBLANK('Employees &amp; COBRA Enrollees'!BR703),"",'Employees &amp; COBRA Enrollees'!BR703)</f>
        <v>Yes</v>
      </c>
      <c r="C117" s="194" t="str">
        <f>IF(ISBLANK('Employees &amp; COBRA Enrollees'!P703),"",'Employees &amp; COBRA Enrollees'!P703)</f>
        <v/>
      </c>
      <c r="D117" s="195" t="str">
        <f>IF(ISBLANK('Employees &amp; COBRA Enrollees'!Q703),"",'Employees &amp; COBRA Enrollees'!Q703)</f>
        <v/>
      </c>
      <c r="E117" s="196" t="str">
        <f>IF(ISBLANK('Employees &amp; COBRA Enrollees'!Y703),"",'Employees &amp; COBRA Enrollees'!Y703)</f>
        <v/>
      </c>
      <c r="F117" s="197" t="str">
        <f>'Employees &amp; COBRA Enrollees'!V703&amp;" "&amp;'Employees &amp; COBRA Enrollees'!U703</f>
        <v xml:space="preserve"> </v>
      </c>
      <c r="G117" s="198" t="str">
        <f>IF(ISBLANK('Employees &amp; COBRA Enrollees'!AQ703),"",'Employees &amp; COBRA Enrollees'!AQ703)</f>
        <v/>
      </c>
      <c r="H117" s="199" t="str">
        <f>IF(ISBLANK('Employees &amp; COBRA Enrollees'!Y703),"",DATEDIF(E117,C117,"y"))</f>
        <v/>
      </c>
      <c r="I117" s="200" t="str">
        <f>IF(ISBLANK('Employees &amp; COBRA Enrollees'!S703),"",'Employees &amp; COBRA Enrollees'!S703)</f>
        <v/>
      </c>
      <c r="J117" s="201" t="str">
        <f>IF(ISBLANK('Employees &amp; COBRA Enrollees'!C703),"",'Employees &amp; COBRA Enrollees'!C703)</f>
        <v/>
      </c>
      <c r="K117" s="196" t="str">
        <f>IF(ISBLANK('Employees &amp; COBRA Enrollees'!C703),"",'Employees &amp; COBRA Enrollees'!AC703)</f>
        <v/>
      </c>
      <c r="L117" s="196" t="str">
        <f>IF(ISBLANK('Employees &amp; COBRA Enrollees'!Z703),"",'Employees &amp; COBRA Enrollees'!Z703)</f>
        <v/>
      </c>
      <c r="M117" s="202" t="str">
        <f>IF(ISBLANK('Employees &amp; COBRA Enrollees'!AM703),"",'Employees &amp; COBRA Enrollees'!AM703)</f>
        <v/>
      </c>
      <c r="N117" s="202" t="str">
        <f>IF(ISBLANK('Employees &amp; COBRA Enrollees'!AN703),"",'Employees &amp; COBRA Enrollees'!AN703)</f>
        <v/>
      </c>
      <c r="O117" s="202" t="str">
        <f>IF(ISBLANK('Employees &amp; COBRA Enrollees'!AO703),"",'Employees &amp; COBRA Enrollees'!AO703)</f>
        <v/>
      </c>
      <c r="P117" s="202" t="str">
        <f>IF(ISBLANK('Employees &amp; COBRA Enrollees'!AP703),"",'Employees &amp; COBRA Enrollees'!AP703)</f>
        <v/>
      </c>
    </row>
    <row r="118" spans="1:16" ht="15.9" customHeight="1" thickBot="1" x14ac:dyDescent="0.3">
      <c r="A118" s="38"/>
      <c r="B118" s="193" t="str">
        <f>IF(ISBLANK('Employees &amp; COBRA Enrollees'!BR704),"",'Employees &amp; COBRA Enrollees'!BR704)</f>
        <v>Yes</v>
      </c>
      <c r="C118" s="194" t="str">
        <f>IF(ISBLANK('Employees &amp; COBRA Enrollees'!P704),"",'Employees &amp; COBRA Enrollees'!P704)</f>
        <v/>
      </c>
      <c r="D118" s="195" t="str">
        <f>IF(ISBLANK('Employees &amp; COBRA Enrollees'!Q704),"",'Employees &amp; COBRA Enrollees'!Q704)</f>
        <v/>
      </c>
      <c r="E118" s="196" t="str">
        <f>IF(ISBLANK('Employees &amp; COBRA Enrollees'!Y704),"",'Employees &amp; COBRA Enrollees'!Y704)</f>
        <v/>
      </c>
      <c r="F118" s="197" t="str">
        <f>'Employees &amp; COBRA Enrollees'!V704&amp;" "&amp;'Employees &amp; COBRA Enrollees'!U704</f>
        <v xml:space="preserve"> </v>
      </c>
      <c r="G118" s="198" t="str">
        <f>IF(ISBLANK('Employees &amp; COBRA Enrollees'!AQ704),"",'Employees &amp; COBRA Enrollees'!AQ704)</f>
        <v/>
      </c>
      <c r="H118" s="199" t="str">
        <f>IF(ISBLANK('Employees &amp; COBRA Enrollees'!Y704),"",DATEDIF(E118,C118,"y"))</f>
        <v/>
      </c>
      <c r="I118" s="200" t="str">
        <f>IF(ISBLANK('Employees &amp; COBRA Enrollees'!S704),"",'Employees &amp; COBRA Enrollees'!S704)</f>
        <v/>
      </c>
      <c r="J118" s="201" t="str">
        <f>IF(ISBLANK('Employees &amp; COBRA Enrollees'!C704),"",'Employees &amp; COBRA Enrollees'!C704)</f>
        <v/>
      </c>
      <c r="K118" s="196" t="str">
        <f>IF(ISBLANK('Employees &amp; COBRA Enrollees'!C704),"",'Employees &amp; COBRA Enrollees'!AC704)</f>
        <v/>
      </c>
      <c r="L118" s="196" t="str">
        <f>IF(ISBLANK('Employees &amp; COBRA Enrollees'!Z704),"",'Employees &amp; COBRA Enrollees'!Z704)</f>
        <v/>
      </c>
      <c r="M118" s="202" t="str">
        <f>IF(ISBLANK('Employees &amp; COBRA Enrollees'!AM704),"",'Employees &amp; COBRA Enrollees'!AM704)</f>
        <v/>
      </c>
      <c r="N118" s="202" t="str">
        <f>IF(ISBLANK('Employees &amp; COBRA Enrollees'!AN704),"",'Employees &amp; COBRA Enrollees'!AN704)</f>
        <v/>
      </c>
      <c r="O118" s="202" t="str">
        <f>IF(ISBLANK('Employees &amp; COBRA Enrollees'!AO704),"",'Employees &amp; COBRA Enrollees'!AO704)</f>
        <v/>
      </c>
      <c r="P118" s="202" t="str">
        <f>IF(ISBLANK('Employees &amp; COBRA Enrollees'!AP704),"",'Employees &amp; COBRA Enrollees'!AP704)</f>
        <v/>
      </c>
    </row>
    <row r="119" spans="1:16" ht="15.9" customHeight="1" thickBot="1" x14ac:dyDescent="0.3">
      <c r="A119" s="38"/>
      <c r="B119" s="193" t="str">
        <f>IF(ISBLANK('Employees &amp; COBRA Enrollees'!BR705),"",'Employees &amp; COBRA Enrollees'!BR705)</f>
        <v>Yes</v>
      </c>
      <c r="C119" s="194" t="str">
        <f>IF(ISBLANK('Employees &amp; COBRA Enrollees'!P705),"",'Employees &amp; COBRA Enrollees'!P705)</f>
        <v/>
      </c>
      <c r="D119" s="195" t="str">
        <f>IF(ISBLANK('Employees &amp; COBRA Enrollees'!Q705),"",'Employees &amp; COBRA Enrollees'!Q705)</f>
        <v/>
      </c>
      <c r="E119" s="196" t="str">
        <f>IF(ISBLANK('Employees &amp; COBRA Enrollees'!Y705),"",'Employees &amp; COBRA Enrollees'!Y705)</f>
        <v/>
      </c>
      <c r="F119" s="197" t="str">
        <f>'Employees &amp; COBRA Enrollees'!V705&amp;" "&amp;'Employees &amp; COBRA Enrollees'!U705</f>
        <v xml:space="preserve"> </v>
      </c>
      <c r="G119" s="198" t="str">
        <f>IF(ISBLANK('Employees &amp; COBRA Enrollees'!AQ705),"",'Employees &amp; COBRA Enrollees'!AQ705)</f>
        <v/>
      </c>
      <c r="H119" s="199" t="str">
        <f>IF(ISBLANK('Employees &amp; COBRA Enrollees'!Y705),"",DATEDIF(E119,C119,"y"))</f>
        <v/>
      </c>
      <c r="I119" s="200" t="str">
        <f>IF(ISBLANK('Employees &amp; COBRA Enrollees'!S705),"",'Employees &amp; COBRA Enrollees'!S705)</f>
        <v/>
      </c>
      <c r="J119" s="201" t="str">
        <f>IF(ISBLANK('Employees &amp; COBRA Enrollees'!C705),"",'Employees &amp; COBRA Enrollees'!C705)</f>
        <v/>
      </c>
      <c r="K119" s="196" t="str">
        <f>IF(ISBLANK('Employees &amp; COBRA Enrollees'!C705),"",'Employees &amp; COBRA Enrollees'!AC705)</f>
        <v/>
      </c>
      <c r="L119" s="196" t="str">
        <f>IF(ISBLANK('Employees &amp; COBRA Enrollees'!Z705),"",'Employees &amp; COBRA Enrollees'!Z705)</f>
        <v/>
      </c>
      <c r="M119" s="202" t="str">
        <f>IF(ISBLANK('Employees &amp; COBRA Enrollees'!AM705),"",'Employees &amp; COBRA Enrollees'!AM705)</f>
        <v/>
      </c>
      <c r="N119" s="202" t="str">
        <f>IF(ISBLANK('Employees &amp; COBRA Enrollees'!AN705),"",'Employees &amp; COBRA Enrollees'!AN705)</f>
        <v/>
      </c>
      <c r="O119" s="202" t="str">
        <f>IF(ISBLANK('Employees &amp; COBRA Enrollees'!AO705),"",'Employees &amp; COBRA Enrollees'!AO705)</f>
        <v/>
      </c>
      <c r="P119" s="202" t="str">
        <f>IF(ISBLANK('Employees &amp; COBRA Enrollees'!AP705),"",'Employees &amp; COBRA Enrollees'!AP705)</f>
        <v/>
      </c>
    </row>
    <row r="120" spans="1:16" ht="15.9" customHeight="1" thickBot="1" x14ac:dyDescent="0.3">
      <c r="A120" s="38"/>
      <c r="B120" s="193" t="str">
        <f>IF(ISBLANK('Employees &amp; COBRA Enrollees'!BR706),"",'Employees &amp; COBRA Enrollees'!BR706)</f>
        <v>Yes</v>
      </c>
      <c r="C120" s="194" t="str">
        <f>IF(ISBLANK('Employees &amp; COBRA Enrollees'!P706),"",'Employees &amp; COBRA Enrollees'!P706)</f>
        <v/>
      </c>
      <c r="D120" s="195" t="str">
        <f>IF(ISBLANK('Employees &amp; COBRA Enrollees'!Q706),"",'Employees &amp; COBRA Enrollees'!Q706)</f>
        <v/>
      </c>
      <c r="E120" s="196" t="str">
        <f>IF(ISBLANK('Employees &amp; COBRA Enrollees'!Y706),"",'Employees &amp; COBRA Enrollees'!Y706)</f>
        <v/>
      </c>
      <c r="F120" s="197" t="str">
        <f>'Employees &amp; COBRA Enrollees'!V706&amp;" "&amp;'Employees &amp; COBRA Enrollees'!U706</f>
        <v xml:space="preserve"> </v>
      </c>
      <c r="G120" s="198" t="str">
        <f>IF(ISBLANK('Employees &amp; COBRA Enrollees'!AQ706),"",'Employees &amp; COBRA Enrollees'!AQ706)</f>
        <v/>
      </c>
      <c r="H120" s="199" t="str">
        <f>IF(ISBLANK('Employees &amp; COBRA Enrollees'!Y706),"",DATEDIF(E120,C120,"y"))</f>
        <v/>
      </c>
      <c r="I120" s="200" t="str">
        <f>IF(ISBLANK('Employees &amp; COBRA Enrollees'!S706),"",'Employees &amp; COBRA Enrollees'!S706)</f>
        <v/>
      </c>
      <c r="J120" s="201" t="str">
        <f>IF(ISBLANK('Employees &amp; COBRA Enrollees'!C706),"",'Employees &amp; COBRA Enrollees'!C706)</f>
        <v/>
      </c>
      <c r="K120" s="196" t="str">
        <f>IF(ISBLANK('Employees &amp; COBRA Enrollees'!C706),"",'Employees &amp; COBRA Enrollees'!AC706)</f>
        <v/>
      </c>
      <c r="L120" s="196" t="str">
        <f>IF(ISBLANK('Employees &amp; COBRA Enrollees'!Z706),"",'Employees &amp; COBRA Enrollees'!Z706)</f>
        <v/>
      </c>
      <c r="M120" s="202" t="str">
        <f>IF(ISBLANK('Employees &amp; COBRA Enrollees'!AM706),"",'Employees &amp; COBRA Enrollees'!AM706)</f>
        <v/>
      </c>
      <c r="N120" s="202" t="str">
        <f>IF(ISBLANK('Employees &amp; COBRA Enrollees'!AN706),"",'Employees &amp; COBRA Enrollees'!AN706)</f>
        <v/>
      </c>
      <c r="O120" s="202" t="str">
        <f>IF(ISBLANK('Employees &amp; COBRA Enrollees'!AO706),"",'Employees &amp; COBRA Enrollees'!AO706)</f>
        <v/>
      </c>
      <c r="P120" s="202" t="str">
        <f>IF(ISBLANK('Employees &amp; COBRA Enrollees'!AP706),"",'Employees &amp; COBRA Enrollees'!AP706)</f>
        <v/>
      </c>
    </row>
    <row r="121" spans="1:16" ht="15.9" customHeight="1" thickBot="1" x14ac:dyDescent="0.3">
      <c r="A121" s="38"/>
      <c r="B121" s="193" t="str">
        <f>IF(ISBLANK('Employees &amp; COBRA Enrollees'!BR707),"",'Employees &amp; COBRA Enrollees'!BR707)</f>
        <v>Yes</v>
      </c>
      <c r="C121" s="194" t="str">
        <f>IF(ISBLANK('Employees &amp; COBRA Enrollees'!P707),"",'Employees &amp; COBRA Enrollees'!P707)</f>
        <v/>
      </c>
      <c r="D121" s="195" t="str">
        <f>IF(ISBLANK('Employees &amp; COBRA Enrollees'!Q707),"",'Employees &amp; COBRA Enrollees'!Q707)</f>
        <v/>
      </c>
      <c r="E121" s="196" t="str">
        <f>IF(ISBLANK('Employees &amp; COBRA Enrollees'!Y707),"",'Employees &amp; COBRA Enrollees'!Y707)</f>
        <v/>
      </c>
      <c r="F121" s="197" t="str">
        <f>'Employees &amp; COBRA Enrollees'!V707&amp;" "&amp;'Employees &amp; COBRA Enrollees'!U707</f>
        <v xml:space="preserve"> </v>
      </c>
      <c r="G121" s="198" t="str">
        <f>IF(ISBLANK('Employees &amp; COBRA Enrollees'!AQ707),"",'Employees &amp; COBRA Enrollees'!AQ707)</f>
        <v/>
      </c>
      <c r="H121" s="199" t="str">
        <f>IF(ISBLANK('Employees &amp; COBRA Enrollees'!Y707),"",DATEDIF(E121,C121,"y"))</f>
        <v/>
      </c>
      <c r="I121" s="200" t="str">
        <f>IF(ISBLANK('Employees &amp; COBRA Enrollees'!S707),"",'Employees &amp; COBRA Enrollees'!S707)</f>
        <v/>
      </c>
      <c r="J121" s="201" t="str">
        <f>IF(ISBLANK('Employees &amp; COBRA Enrollees'!C707),"",'Employees &amp; COBRA Enrollees'!C707)</f>
        <v/>
      </c>
      <c r="K121" s="196" t="str">
        <f>IF(ISBLANK('Employees &amp; COBRA Enrollees'!C707),"",'Employees &amp; COBRA Enrollees'!AC707)</f>
        <v/>
      </c>
      <c r="L121" s="196" t="str">
        <f>IF(ISBLANK('Employees &amp; COBRA Enrollees'!Z707),"",'Employees &amp; COBRA Enrollees'!Z707)</f>
        <v/>
      </c>
      <c r="M121" s="202" t="str">
        <f>IF(ISBLANK('Employees &amp; COBRA Enrollees'!AM707),"",'Employees &amp; COBRA Enrollees'!AM707)</f>
        <v/>
      </c>
      <c r="N121" s="202" t="str">
        <f>IF(ISBLANK('Employees &amp; COBRA Enrollees'!AN707),"",'Employees &amp; COBRA Enrollees'!AN707)</f>
        <v/>
      </c>
      <c r="O121" s="202" t="str">
        <f>IF(ISBLANK('Employees &amp; COBRA Enrollees'!AO707),"",'Employees &amp; COBRA Enrollees'!AO707)</f>
        <v/>
      </c>
      <c r="P121" s="202" t="str">
        <f>IF(ISBLANK('Employees &amp; COBRA Enrollees'!AP707),"",'Employees &amp; COBRA Enrollees'!AP707)</f>
        <v/>
      </c>
    </row>
    <row r="122" spans="1:16" ht="15.9" customHeight="1" thickBot="1" x14ac:dyDescent="0.3">
      <c r="A122" s="38"/>
      <c r="B122" s="193" t="str">
        <f>IF(ISBLANK('Employees &amp; COBRA Enrollees'!BR708),"",'Employees &amp; COBRA Enrollees'!BR708)</f>
        <v>Yes</v>
      </c>
      <c r="C122" s="194" t="str">
        <f>IF(ISBLANK('Employees &amp; COBRA Enrollees'!P708),"",'Employees &amp; COBRA Enrollees'!P708)</f>
        <v/>
      </c>
      <c r="D122" s="195" t="str">
        <f>IF(ISBLANK('Employees &amp; COBRA Enrollees'!Q708),"",'Employees &amp; COBRA Enrollees'!Q708)</f>
        <v/>
      </c>
      <c r="E122" s="196" t="str">
        <f>IF(ISBLANK('Employees &amp; COBRA Enrollees'!Y708),"",'Employees &amp; COBRA Enrollees'!Y708)</f>
        <v/>
      </c>
      <c r="F122" s="197" t="str">
        <f>'Employees &amp; COBRA Enrollees'!V708&amp;" "&amp;'Employees &amp; COBRA Enrollees'!U708</f>
        <v xml:space="preserve"> </v>
      </c>
      <c r="G122" s="198" t="str">
        <f>IF(ISBLANK('Employees &amp; COBRA Enrollees'!AQ708),"",'Employees &amp; COBRA Enrollees'!AQ708)</f>
        <v/>
      </c>
      <c r="H122" s="199" t="str">
        <f>IF(ISBLANK('Employees &amp; COBRA Enrollees'!Y708),"",DATEDIF(E122,C122,"y"))</f>
        <v/>
      </c>
      <c r="I122" s="200" t="str">
        <f>IF(ISBLANK('Employees &amp; COBRA Enrollees'!S708),"",'Employees &amp; COBRA Enrollees'!S708)</f>
        <v/>
      </c>
      <c r="J122" s="201" t="str">
        <f>IF(ISBLANK('Employees &amp; COBRA Enrollees'!C708),"",'Employees &amp; COBRA Enrollees'!C708)</f>
        <v/>
      </c>
      <c r="K122" s="196" t="str">
        <f>IF(ISBLANK('Employees &amp; COBRA Enrollees'!C708),"",'Employees &amp; COBRA Enrollees'!AC708)</f>
        <v/>
      </c>
      <c r="L122" s="196" t="str">
        <f>IF(ISBLANK('Employees &amp; COBRA Enrollees'!Z708),"",'Employees &amp; COBRA Enrollees'!Z708)</f>
        <v/>
      </c>
      <c r="M122" s="202" t="str">
        <f>IF(ISBLANK('Employees &amp; COBRA Enrollees'!AM708),"",'Employees &amp; COBRA Enrollees'!AM708)</f>
        <v/>
      </c>
      <c r="N122" s="202" t="str">
        <f>IF(ISBLANK('Employees &amp; COBRA Enrollees'!AN708),"",'Employees &amp; COBRA Enrollees'!AN708)</f>
        <v/>
      </c>
      <c r="O122" s="202" t="str">
        <f>IF(ISBLANK('Employees &amp; COBRA Enrollees'!AO708),"",'Employees &amp; COBRA Enrollees'!AO708)</f>
        <v/>
      </c>
      <c r="P122" s="202" t="str">
        <f>IF(ISBLANK('Employees &amp; COBRA Enrollees'!AP708),"",'Employees &amp; COBRA Enrollees'!AP708)</f>
        <v/>
      </c>
    </row>
    <row r="123" spans="1:16" ht="15.9" customHeight="1" thickBot="1" x14ac:dyDescent="0.3">
      <c r="A123" s="38"/>
      <c r="B123" s="193" t="str">
        <f>IF(ISBLANK('Employees &amp; COBRA Enrollees'!BR709),"",'Employees &amp; COBRA Enrollees'!BR709)</f>
        <v>Yes</v>
      </c>
      <c r="C123" s="194" t="str">
        <f>IF(ISBLANK('Employees &amp; COBRA Enrollees'!P709),"",'Employees &amp; COBRA Enrollees'!P709)</f>
        <v/>
      </c>
      <c r="D123" s="195" t="str">
        <f>IF(ISBLANK('Employees &amp; COBRA Enrollees'!Q709),"",'Employees &amp; COBRA Enrollees'!Q709)</f>
        <v/>
      </c>
      <c r="E123" s="196" t="str">
        <f>IF(ISBLANK('Employees &amp; COBRA Enrollees'!Y709),"",'Employees &amp; COBRA Enrollees'!Y709)</f>
        <v/>
      </c>
      <c r="F123" s="197" t="str">
        <f>'Employees &amp; COBRA Enrollees'!V709&amp;" "&amp;'Employees &amp; COBRA Enrollees'!U709</f>
        <v xml:space="preserve"> </v>
      </c>
      <c r="G123" s="198" t="str">
        <f>IF(ISBLANK('Employees &amp; COBRA Enrollees'!AQ709),"",'Employees &amp; COBRA Enrollees'!AQ709)</f>
        <v/>
      </c>
      <c r="H123" s="199" t="str">
        <f>IF(ISBLANK('Employees &amp; COBRA Enrollees'!Y709),"",DATEDIF(E123,C123,"y"))</f>
        <v/>
      </c>
      <c r="I123" s="200" t="str">
        <f>IF(ISBLANK('Employees &amp; COBRA Enrollees'!S709),"",'Employees &amp; COBRA Enrollees'!S709)</f>
        <v/>
      </c>
      <c r="J123" s="201" t="str">
        <f>IF(ISBLANK('Employees &amp; COBRA Enrollees'!C709),"",'Employees &amp; COBRA Enrollees'!C709)</f>
        <v/>
      </c>
      <c r="K123" s="196" t="str">
        <f>IF(ISBLANK('Employees &amp; COBRA Enrollees'!C709),"",'Employees &amp; COBRA Enrollees'!AC709)</f>
        <v/>
      </c>
      <c r="L123" s="196" t="str">
        <f>IF(ISBLANK('Employees &amp; COBRA Enrollees'!Z709),"",'Employees &amp; COBRA Enrollees'!Z709)</f>
        <v/>
      </c>
      <c r="M123" s="202" t="str">
        <f>IF(ISBLANK('Employees &amp; COBRA Enrollees'!AM709),"",'Employees &amp; COBRA Enrollees'!AM709)</f>
        <v/>
      </c>
      <c r="N123" s="202" t="str">
        <f>IF(ISBLANK('Employees &amp; COBRA Enrollees'!AN709),"",'Employees &amp; COBRA Enrollees'!AN709)</f>
        <v/>
      </c>
      <c r="O123" s="202" t="str">
        <f>IF(ISBLANK('Employees &amp; COBRA Enrollees'!AO709),"",'Employees &amp; COBRA Enrollees'!AO709)</f>
        <v/>
      </c>
      <c r="P123" s="202" t="str">
        <f>IF(ISBLANK('Employees &amp; COBRA Enrollees'!AP709),"",'Employees &amp; COBRA Enrollees'!AP709)</f>
        <v/>
      </c>
    </row>
    <row r="124" spans="1:16" ht="15.9" customHeight="1" thickBot="1" x14ac:dyDescent="0.3">
      <c r="A124" s="38"/>
      <c r="B124" s="193" t="str">
        <f>IF(ISBLANK('Employees &amp; COBRA Enrollees'!BR710),"",'Employees &amp; COBRA Enrollees'!BR710)</f>
        <v>Yes</v>
      </c>
      <c r="C124" s="194" t="str">
        <f>IF(ISBLANK('Employees &amp; COBRA Enrollees'!P710),"",'Employees &amp; COBRA Enrollees'!P710)</f>
        <v/>
      </c>
      <c r="D124" s="195" t="str">
        <f>IF(ISBLANK('Employees &amp; COBRA Enrollees'!Q710),"",'Employees &amp; COBRA Enrollees'!Q710)</f>
        <v/>
      </c>
      <c r="E124" s="196" t="str">
        <f>IF(ISBLANK('Employees &amp; COBRA Enrollees'!Y710),"",'Employees &amp; COBRA Enrollees'!Y710)</f>
        <v/>
      </c>
      <c r="F124" s="197" t="str">
        <f>'Employees &amp; COBRA Enrollees'!V710&amp;" "&amp;'Employees &amp; COBRA Enrollees'!U710</f>
        <v xml:space="preserve"> </v>
      </c>
      <c r="G124" s="198" t="str">
        <f>IF(ISBLANK('Employees &amp; COBRA Enrollees'!AQ710),"",'Employees &amp; COBRA Enrollees'!AQ710)</f>
        <v/>
      </c>
      <c r="H124" s="199" t="str">
        <f>IF(ISBLANK('Employees &amp; COBRA Enrollees'!Y710),"",DATEDIF(E124,C124,"y"))</f>
        <v/>
      </c>
      <c r="I124" s="200" t="str">
        <f>IF(ISBLANK('Employees &amp; COBRA Enrollees'!S710),"",'Employees &amp; COBRA Enrollees'!S710)</f>
        <v/>
      </c>
      <c r="J124" s="201" t="str">
        <f>IF(ISBLANK('Employees &amp; COBRA Enrollees'!C710),"",'Employees &amp; COBRA Enrollees'!C710)</f>
        <v/>
      </c>
      <c r="K124" s="196" t="str">
        <f>IF(ISBLANK('Employees &amp; COBRA Enrollees'!C710),"",'Employees &amp; COBRA Enrollees'!AC710)</f>
        <v/>
      </c>
      <c r="L124" s="196" t="str">
        <f>IF(ISBLANK('Employees &amp; COBRA Enrollees'!Z710),"",'Employees &amp; COBRA Enrollees'!Z710)</f>
        <v/>
      </c>
      <c r="M124" s="202" t="str">
        <f>IF(ISBLANK('Employees &amp; COBRA Enrollees'!AM710),"",'Employees &amp; COBRA Enrollees'!AM710)</f>
        <v/>
      </c>
      <c r="N124" s="202" t="str">
        <f>IF(ISBLANK('Employees &amp; COBRA Enrollees'!AN710),"",'Employees &amp; COBRA Enrollees'!AN710)</f>
        <v/>
      </c>
      <c r="O124" s="202" t="str">
        <f>IF(ISBLANK('Employees &amp; COBRA Enrollees'!AO710),"",'Employees &amp; COBRA Enrollees'!AO710)</f>
        <v/>
      </c>
      <c r="P124" s="202" t="str">
        <f>IF(ISBLANK('Employees &amp; COBRA Enrollees'!AP710),"",'Employees &amp; COBRA Enrollees'!AP710)</f>
        <v/>
      </c>
    </row>
    <row r="125" spans="1:16" ht="15.9" customHeight="1" thickBot="1" x14ac:dyDescent="0.3">
      <c r="A125" s="38"/>
      <c r="B125" s="193" t="str">
        <f>IF(ISBLANK('Employees &amp; COBRA Enrollees'!BR711),"",'Employees &amp; COBRA Enrollees'!BR711)</f>
        <v>Yes</v>
      </c>
      <c r="C125" s="194" t="str">
        <f>IF(ISBLANK('Employees &amp; COBRA Enrollees'!P711),"",'Employees &amp; COBRA Enrollees'!P711)</f>
        <v/>
      </c>
      <c r="D125" s="195" t="str">
        <f>IF(ISBLANK('Employees &amp; COBRA Enrollees'!Q711),"",'Employees &amp; COBRA Enrollees'!Q711)</f>
        <v/>
      </c>
      <c r="E125" s="196" t="str">
        <f>IF(ISBLANK('Employees &amp; COBRA Enrollees'!Y711),"",'Employees &amp; COBRA Enrollees'!Y711)</f>
        <v/>
      </c>
      <c r="F125" s="197" t="str">
        <f>'Employees &amp; COBRA Enrollees'!V711&amp;" "&amp;'Employees &amp; COBRA Enrollees'!U711</f>
        <v xml:space="preserve"> </v>
      </c>
      <c r="G125" s="198" t="str">
        <f>IF(ISBLANK('Employees &amp; COBRA Enrollees'!AQ711),"",'Employees &amp; COBRA Enrollees'!AQ711)</f>
        <v/>
      </c>
      <c r="H125" s="199" t="str">
        <f>IF(ISBLANK('Employees &amp; COBRA Enrollees'!Y711),"",DATEDIF(E125,C125,"y"))</f>
        <v/>
      </c>
      <c r="I125" s="200" t="str">
        <f>IF(ISBLANK('Employees &amp; COBRA Enrollees'!S711),"",'Employees &amp; COBRA Enrollees'!S711)</f>
        <v/>
      </c>
      <c r="J125" s="201" t="str">
        <f>IF(ISBLANK('Employees &amp; COBRA Enrollees'!C711),"",'Employees &amp; COBRA Enrollees'!C711)</f>
        <v/>
      </c>
      <c r="K125" s="196" t="str">
        <f>IF(ISBLANK('Employees &amp; COBRA Enrollees'!C711),"",'Employees &amp; COBRA Enrollees'!AC711)</f>
        <v/>
      </c>
      <c r="L125" s="196" t="str">
        <f>IF(ISBLANK('Employees &amp; COBRA Enrollees'!Z711),"",'Employees &amp; COBRA Enrollees'!Z711)</f>
        <v/>
      </c>
      <c r="M125" s="202" t="str">
        <f>IF(ISBLANK('Employees &amp; COBRA Enrollees'!AM711),"",'Employees &amp; COBRA Enrollees'!AM711)</f>
        <v/>
      </c>
      <c r="N125" s="202" t="str">
        <f>IF(ISBLANK('Employees &amp; COBRA Enrollees'!AN711),"",'Employees &amp; COBRA Enrollees'!AN711)</f>
        <v/>
      </c>
      <c r="O125" s="202" t="str">
        <f>IF(ISBLANK('Employees &amp; COBRA Enrollees'!AO711),"",'Employees &amp; COBRA Enrollees'!AO711)</f>
        <v/>
      </c>
      <c r="P125" s="202" t="str">
        <f>IF(ISBLANK('Employees &amp; COBRA Enrollees'!AP711),"",'Employees &amp; COBRA Enrollees'!AP711)</f>
        <v/>
      </c>
    </row>
    <row r="126" spans="1:16" ht="15.9" customHeight="1" thickBot="1" x14ac:dyDescent="0.3">
      <c r="A126" s="38"/>
      <c r="B126" s="193" t="str">
        <f>IF(ISBLANK('Employees &amp; COBRA Enrollees'!BR712),"",'Employees &amp; COBRA Enrollees'!BR712)</f>
        <v>Yes</v>
      </c>
      <c r="C126" s="194" t="str">
        <f>IF(ISBLANK('Employees &amp; COBRA Enrollees'!P712),"",'Employees &amp; COBRA Enrollees'!P712)</f>
        <v/>
      </c>
      <c r="D126" s="195" t="str">
        <f>IF(ISBLANK('Employees &amp; COBRA Enrollees'!Q712),"",'Employees &amp; COBRA Enrollees'!Q712)</f>
        <v/>
      </c>
      <c r="E126" s="196" t="str">
        <f>IF(ISBLANK('Employees &amp; COBRA Enrollees'!Y712),"",'Employees &amp; COBRA Enrollees'!Y712)</f>
        <v/>
      </c>
      <c r="F126" s="197" t="str">
        <f>'Employees &amp; COBRA Enrollees'!V712&amp;" "&amp;'Employees &amp; COBRA Enrollees'!U712</f>
        <v xml:space="preserve"> </v>
      </c>
      <c r="G126" s="198" t="str">
        <f>IF(ISBLANK('Employees &amp; COBRA Enrollees'!AQ712),"",'Employees &amp; COBRA Enrollees'!AQ712)</f>
        <v/>
      </c>
      <c r="H126" s="199" t="str">
        <f>IF(ISBLANK('Employees &amp; COBRA Enrollees'!Y712),"",DATEDIF(E126,C126,"y"))</f>
        <v/>
      </c>
      <c r="I126" s="200" t="str">
        <f>IF(ISBLANK('Employees &amp; COBRA Enrollees'!S712),"",'Employees &amp; COBRA Enrollees'!S712)</f>
        <v/>
      </c>
      <c r="J126" s="201" t="str">
        <f>IF(ISBLANK('Employees &amp; COBRA Enrollees'!C712),"",'Employees &amp; COBRA Enrollees'!C712)</f>
        <v/>
      </c>
      <c r="K126" s="196" t="str">
        <f>IF(ISBLANK('Employees &amp; COBRA Enrollees'!C712),"",'Employees &amp; COBRA Enrollees'!AC712)</f>
        <v/>
      </c>
      <c r="L126" s="196" t="str">
        <f>IF(ISBLANK('Employees &amp; COBRA Enrollees'!Z712),"",'Employees &amp; COBRA Enrollees'!Z712)</f>
        <v/>
      </c>
      <c r="M126" s="202" t="str">
        <f>IF(ISBLANK('Employees &amp; COBRA Enrollees'!AM712),"",'Employees &amp; COBRA Enrollees'!AM712)</f>
        <v/>
      </c>
      <c r="N126" s="202" t="str">
        <f>IF(ISBLANK('Employees &amp; COBRA Enrollees'!AN712),"",'Employees &amp; COBRA Enrollees'!AN712)</f>
        <v/>
      </c>
      <c r="O126" s="202" t="str">
        <f>IF(ISBLANK('Employees &amp; COBRA Enrollees'!AO712),"",'Employees &amp; COBRA Enrollees'!AO712)</f>
        <v/>
      </c>
      <c r="P126" s="202" t="str">
        <f>IF(ISBLANK('Employees &amp; COBRA Enrollees'!AP712),"",'Employees &amp; COBRA Enrollees'!AP712)</f>
        <v/>
      </c>
    </row>
    <row r="127" spans="1:16" ht="15.9" customHeight="1" thickBot="1" x14ac:dyDescent="0.3">
      <c r="A127" s="38"/>
      <c r="B127" s="193" t="str">
        <f>IF(ISBLANK('Employees &amp; COBRA Enrollees'!BR713),"",'Employees &amp; COBRA Enrollees'!BR713)</f>
        <v>Yes</v>
      </c>
      <c r="C127" s="194" t="str">
        <f>IF(ISBLANK('Employees &amp; COBRA Enrollees'!P713),"",'Employees &amp; COBRA Enrollees'!P713)</f>
        <v/>
      </c>
      <c r="D127" s="195" t="str">
        <f>IF(ISBLANK('Employees &amp; COBRA Enrollees'!Q713),"",'Employees &amp; COBRA Enrollees'!Q713)</f>
        <v/>
      </c>
      <c r="E127" s="196" t="str">
        <f>IF(ISBLANK('Employees &amp; COBRA Enrollees'!Y713),"",'Employees &amp; COBRA Enrollees'!Y713)</f>
        <v/>
      </c>
      <c r="F127" s="197" t="str">
        <f>'Employees &amp; COBRA Enrollees'!V713&amp;" "&amp;'Employees &amp; COBRA Enrollees'!U713</f>
        <v xml:space="preserve"> </v>
      </c>
      <c r="G127" s="198" t="str">
        <f>IF(ISBLANK('Employees &amp; COBRA Enrollees'!AQ713),"",'Employees &amp; COBRA Enrollees'!AQ713)</f>
        <v/>
      </c>
      <c r="H127" s="199" t="str">
        <f>IF(ISBLANK('Employees &amp; COBRA Enrollees'!Y713),"",DATEDIF(E127,C127,"y"))</f>
        <v/>
      </c>
      <c r="I127" s="200" t="str">
        <f>IF(ISBLANK('Employees &amp; COBRA Enrollees'!S713),"",'Employees &amp; COBRA Enrollees'!S713)</f>
        <v/>
      </c>
      <c r="J127" s="201" t="str">
        <f>IF(ISBLANK('Employees &amp; COBRA Enrollees'!C713),"",'Employees &amp; COBRA Enrollees'!C713)</f>
        <v/>
      </c>
      <c r="K127" s="196" t="str">
        <f>IF(ISBLANK('Employees &amp; COBRA Enrollees'!C713),"",'Employees &amp; COBRA Enrollees'!AC713)</f>
        <v/>
      </c>
      <c r="L127" s="196" t="str">
        <f>IF(ISBLANK('Employees &amp; COBRA Enrollees'!Z713),"",'Employees &amp; COBRA Enrollees'!Z713)</f>
        <v/>
      </c>
      <c r="M127" s="202" t="str">
        <f>IF(ISBLANK('Employees &amp; COBRA Enrollees'!AM713),"",'Employees &amp; COBRA Enrollees'!AM713)</f>
        <v/>
      </c>
      <c r="N127" s="202" t="str">
        <f>IF(ISBLANK('Employees &amp; COBRA Enrollees'!AN713),"",'Employees &amp; COBRA Enrollees'!AN713)</f>
        <v/>
      </c>
      <c r="O127" s="202" t="str">
        <f>IF(ISBLANK('Employees &amp; COBRA Enrollees'!AO713),"",'Employees &amp; COBRA Enrollees'!AO713)</f>
        <v/>
      </c>
      <c r="P127" s="202" t="str">
        <f>IF(ISBLANK('Employees &amp; COBRA Enrollees'!AP713),"",'Employees &amp; COBRA Enrollees'!AP713)</f>
        <v/>
      </c>
    </row>
    <row r="128" spans="1:16" ht="15.9" customHeight="1" thickBot="1" x14ac:dyDescent="0.3">
      <c r="A128" s="38"/>
      <c r="B128" s="193" t="str">
        <f>IF(ISBLANK('Employees &amp; COBRA Enrollees'!BR714),"",'Employees &amp; COBRA Enrollees'!BR714)</f>
        <v>Yes</v>
      </c>
      <c r="C128" s="194" t="str">
        <f>IF(ISBLANK('Employees &amp; COBRA Enrollees'!P714),"",'Employees &amp; COBRA Enrollees'!P714)</f>
        <v/>
      </c>
      <c r="D128" s="195" t="str">
        <f>IF(ISBLANK('Employees &amp; COBRA Enrollees'!Q714),"",'Employees &amp; COBRA Enrollees'!Q714)</f>
        <v/>
      </c>
      <c r="E128" s="196" t="str">
        <f>IF(ISBLANK('Employees &amp; COBRA Enrollees'!Y714),"",'Employees &amp; COBRA Enrollees'!Y714)</f>
        <v/>
      </c>
      <c r="F128" s="197" t="str">
        <f>'Employees &amp; COBRA Enrollees'!V714&amp;" "&amp;'Employees &amp; COBRA Enrollees'!U714</f>
        <v xml:space="preserve"> </v>
      </c>
      <c r="G128" s="198" t="str">
        <f>IF(ISBLANK('Employees &amp; COBRA Enrollees'!AQ714),"",'Employees &amp; COBRA Enrollees'!AQ714)</f>
        <v/>
      </c>
      <c r="H128" s="199" t="str">
        <f>IF(ISBLANK('Employees &amp; COBRA Enrollees'!Y714),"",DATEDIF(E128,C128,"y"))</f>
        <v/>
      </c>
      <c r="I128" s="200" t="str">
        <f>IF(ISBLANK('Employees &amp; COBRA Enrollees'!S714),"",'Employees &amp; COBRA Enrollees'!S714)</f>
        <v/>
      </c>
      <c r="J128" s="201" t="str">
        <f>IF(ISBLANK('Employees &amp; COBRA Enrollees'!C714),"",'Employees &amp; COBRA Enrollees'!C714)</f>
        <v/>
      </c>
      <c r="K128" s="196" t="str">
        <f>IF(ISBLANK('Employees &amp; COBRA Enrollees'!C714),"",'Employees &amp; COBRA Enrollees'!AC714)</f>
        <v/>
      </c>
      <c r="L128" s="196" t="str">
        <f>IF(ISBLANK('Employees &amp; COBRA Enrollees'!Z714),"",'Employees &amp; COBRA Enrollees'!Z714)</f>
        <v/>
      </c>
      <c r="M128" s="202" t="str">
        <f>IF(ISBLANK('Employees &amp; COBRA Enrollees'!AM714),"",'Employees &amp; COBRA Enrollees'!AM714)</f>
        <v/>
      </c>
      <c r="N128" s="202" t="str">
        <f>IF(ISBLANK('Employees &amp; COBRA Enrollees'!AN714),"",'Employees &amp; COBRA Enrollees'!AN714)</f>
        <v/>
      </c>
      <c r="O128" s="202" t="str">
        <f>IF(ISBLANK('Employees &amp; COBRA Enrollees'!AO714),"",'Employees &amp; COBRA Enrollees'!AO714)</f>
        <v/>
      </c>
      <c r="P128" s="202" t="str">
        <f>IF(ISBLANK('Employees &amp; COBRA Enrollees'!AP714),"",'Employees &amp; COBRA Enrollees'!AP714)</f>
        <v/>
      </c>
    </row>
    <row r="129" spans="1:16" ht="15.9" customHeight="1" thickBot="1" x14ac:dyDescent="0.3">
      <c r="A129" s="38"/>
      <c r="B129" s="193" t="str">
        <f>IF(ISBLANK('Employees &amp; COBRA Enrollees'!BR715),"",'Employees &amp; COBRA Enrollees'!BR715)</f>
        <v>Yes</v>
      </c>
      <c r="C129" s="194" t="str">
        <f>IF(ISBLANK('Employees &amp; COBRA Enrollees'!P715),"",'Employees &amp; COBRA Enrollees'!P715)</f>
        <v/>
      </c>
      <c r="D129" s="195" t="str">
        <f>IF(ISBLANK('Employees &amp; COBRA Enrollees'!Q715),"",'Employees &amp; COBRA Enrollees'!Q715)</f>
        <v/>
      </c>
      <c r="E129" s="196" t="str">
        <f>IF(ISBLANK('Employees &amp; COBRA Enrollees'!Y715),"",'Employees &amp; COBRA Enrollees'!Y715)</f>
        <v/>
      </c>
      <c r="F129" s="197" t="str">
        <f>'Employees &amp; COBRA Enrollees'!V715&amp;" "&amp;'Employees &amp; COBRA Enrollees'!U715</f>
        <v xml:space="preserve"> </v>
      </c>
      <c r="G129" s="198" t="str">
        <f>IF(ISBLANK('Employees &amp; COBRA Enrollees'!AQ715),"",'Employees &amp; COBRA Enrollees'!AQ715)</f>
        <v/>
      </c>
      <c r="H129" s="199" t="str">
        <f>IF(ISBLANK('Employees &amp; COBRA Enrollees'!Y715),"",DATEDIF(E129,C129,"y"))</f>
        <v/>
      </c>
      <c r="I129" s="200" t="str">
        <f>IF(ISBLANK('Employees &amp; COBRA Enrollees'!S715),"",'Employees &amp; COBRA Enrollees'!S715)</f>
        <v/>
      </c>
      <c r="J129" s="201" t="str">
        <f>IF(ISBLANK('Employees &amp; COBRA Enrollees'!C715),"",'Employees &amp; COBRA Enrollees'!C715)</f>
        <v/>
      </c>
      <c r="K129" s="196" t="str">
        <f>IF(ISBLANK('Employees &amp; COBRA Enrollees'!C715),"",'Employees &amp; COBRA Enrollees'!AC715)</f>
        <v/>
      </c>
      <c r="L129" s="196" t="str">
        <f>IF(ISBLANK('Employees &amp; COBRA Enrollees'!Z715),"",'Employees &amp; COBRA Enrollees'!Z715)</f>
        <v/>
      </c>
      <c r="M129" s="202" t="str">
        <f>IF(ISBLANK('Employees &amp; COBRA Enrollees'!AM715),"",'Employees &amp; COBRA Enrollees'!AM715)</f>
        <v/>
      </c>
      <c r="N129" s="202" t="str">
        <f>IF(ISBLANK('Employees &amp; COBRA Enrollees'!AN715),"",'Employees &amp; COBRA Enrollees'!AN715)</f>
        <v/>
      </c>
      <c r="O129" s="202" t="str">
        <f>IF(ISBLANK('Employees &amp; COBRA Enrollees'!AO715),"",'Employees &amp; COBRA Enrollees'!AO715)</f>
        <v/>
      </c>
      <c r="P129" s="202" t="str">
        <f>IF(ISBLANK('Employees &amp; COBRA Enrollees'!AP715),"",'Employees &amp; COBRA Enrollees'!AP715)</f>
        <v/>
      </c>
    </row>
    <row r="130" spans="1:16" ht="15.9" customHeight="1" thickBot="1" x14ac:dyDescent="0.3">
      <c r="A130" s="38"/>
      <c r="B130" s="193" t="str">
        <f>IF(ISBLANK('Employees &amp; COBRA Enrollees'!BR716),"",'Employees &amp; COBRA Enrollees'!BR716)</f>
        <v>Yes</v>
      </c>
      <c r="C130" s="194" t="str">
        <f>IF(ISBLANK('Employees &amp; COBRA Enrollees'!P716),"",'Employees &amp; COBRA Enrollees'!P716)</f>
        <v/>
      </c>
      <c r="D130" s="195" t="str">
        <f>IF(ISBLANK('Employees &amp; COBRA Enrollees'!Q716),"",'Employees &amp; COBRA Enrollees'!Q716)</f>
        <v/>
      </c>
      <c r="E130" s="196" t="str">
        <f>IF(ISBLANK('Employees &amp; COBRA Enrollees'!Y716),"",'Employees &amp; COBRA Enrollees'!Y716)</f>
        <v/>
      </c>
      <c r="F130" s="197" t="str">
        <f>'Employees &amp; COBRA Enrollees'!V716&amp;" "&amp;'Employees &amp; COBRA Enrollees'!U716</f>
        <v xml:space="preserve"> </v>
      </c>
      <c r="G130" s="198" t="str">
        <f>IF(ISBLANK('Employees &amp; COBRA Enrollees'!AQ716),"",'Employees &amp; COBRA Enrollees'!AQ716)</f>
        <v/>
      </c>
      <c r="H130" s="199" t="str">
        <f>IF(ISBLANK('Employees &amp; COBRA Enrollees'!Y716),"",DATEDIF(E130,C130,"y"))</f>
        <v/>
      </c>
      <c r="I130" s="200" t="str">
        <f>IF(ISBLANK('Employees &amp; COBRA Enrollees'!S716),"",'Employees &amp; COBRA Enrollees'!S716)</f>
        <v/>
      </c>
      <c r="J130" s="201" t="str">
        <f>IF(ISBLANK('Employees &amp; COBRA Enrollees'!C716),"",'Employees &amp; COBRA Enrollees'!C716)</f>
        <v/>
      </c>
      <c r="K130" s="196" t="str">
        <f>IF(ISBLANK('Employees &amp; COBRA Enrollees'!C716),"",'Employees &amp; COBRA Enrollees'!AC716)</f>
        <v/>
      </c>
      <c r="L130" s="196" t="str">
        <f>IF(ISBLANK('Employees &amp; COBRA Enrollees'!Z716),"",'Employees &amp; COBRA Enrollees'!Z716)</f>
        <v/>
      </c>
      <c r="M130" s="202" t="str">
        <f>IF(ISBLANK('Employees &amp; COBRA Enrollees'!AM716),"",'Employees &amp; COBRA Enrollees'!AM716)</f>
        <v/>
      </c>
      <c r="N130" s="202" t="str">
        <f>IF(ISBLANK('Employees &amp; COBRA Enrollees'!AN716),"",'Employees &amp; COBRA Enrollees'!AN716)</f>
        <v/>
      </c>
      <c r="O130" s="202" t="str">
        <f>IF(ISBLANK('Employees &amp; COBRA Enrollees'!AO716),"",'Employees &amp; COBRA Enrollees'!AO716)</f>
        <v/>
      </c>
      <c r="P130" s="202" t="str">
        <f>IF(ISBLANK('Employees &amp; COBRA Enrollees'!AP716),"",'Employees &amp; COBRA Enrollees'!AP716)</f>
        <v/>
      </c>
    </row>
    <row r="131" spans="1:16" ht="15.9" customHeight="1" thickBot="1" x14ac:dyDescent="0.3">
      <c r="A131" s="38"/>
      <c r="B131" s="193" t="str">
        <f>IF(ISBLANK('Employees &amp; COBRA Enrollees'!BR717),"",'Employees &amp; COBRA Enrollees'!BR717)</f>
        <v>Yes</v>
      </c>
      <c r="C131" s="194" t="str">
        <f>IF(ISBLANK('Employees &amp; COBRA Enrollees'!P717),"",'Employees &amp; COBRA Enrollees'!P717)</f>
        <v/>
      </c>
      <c r="D131" s="195" t="str">
        <f>IF(ISBLANK('Employees &amp; COBRA Enrollees'!Q717),"",'Employees &amp; COBRA Enrollees'!Q717)</f>
        <v/>
      </c>
      <c r="E131" s="196" t="str">
        <f>IF(ISBLANK('Employees &amp; COBRA Enrollees'!Y717),"",'Employees &amp; COBRA Enrollees'!Y717)</f>
        <v/>
      </c>
      <c r="F131" s="197" t="str">
        <f>'Employees &amp; COBRA Enrollees'!V717&amp;" "&amp;'Employees &amp; COBRA Enrollees'!U717</f>
        <v xml:space="preserve"> </v>
      </c>
      <c r="G131" s="198" t="str">
        <f>IF(ISBLANK('Employees &amp; COBRA Enrollees'!AQ717),"",'Employees &amp; COBRA Enrollees'!AQ717)</f>
        <v/>
      </c>
      <c r="H131" s="199" t="str">
        <f>IF(ISBLANK('Employees &amp; COBRA Enrollees'!Y717),"",DATEDIF(E131,C131,"y"))</f>
        <v/>
      </c>
      <c r="I131" s="200" t="str">
        <f>IF(ISBLANK('Employees &amp; COBRA Enrollees'!S717),"",'Employees &amp; COBRA Enrollees'!S717)</f>
        <v/>
      </c>
      <c r="J131" s="201" t="str">
        <f>IF(ISBLANK('Employees &amp; COBRA Enrollees'!C717),"",'Employees &amp; COBRA Enrollees'!C717)</f>
        <v/>
      </c>
      <c r="K131" s="196" t="str">
        <f>IF(ISBLANK('Employees &amp; COBRA Enrollees'!C717),"",'Employees &amp; COBRA Enrollees'!AC717)</f>
        <v/>
      </c>
      <c r="L131" s="196" t="str">
        <f>IF(ISBLANK('Employees &amp; COBRA Enrollees'!Z717),"",'Employees &amp; COBRA Enrollees'!Z717)</f>
        <v/>
      </c>
      <c r="M131" s="202" t="str">
        <f>IF(ISBLANK('Employees &amp; COBRA Enrollees'!AM717),"",'Employees &amp; COBRA Enrollees'!AM717)</f>
        <v/>
      </c>
      <c r="N131" s="202" t="str">
        <f>IF(ISBLANK('Employees &amp; COBRA Enrollees'!AN717),"",'Employees &amp; COBRA Enrollees'!AN717)</f>
        <v/>
      </c>
      <c r="O131" s="202" t="str">
        <f>IF(ISBLANK('Employees &amp; COBRA Enrollees'!AO717),"",'Employees &amp; COBRA Enrollees'!AO717)</f>
        <v/>
      </c>
      <c r="P131" s="202" t="str">
        <f>IF(ISBLANK('Employees &amp; COBRA Enrollees'!AP717),"",'Employees &amp; COBRA Enrollees'!AP717)</f>
        <v/>
      </c>
    </row>
    <row r="132" spans="1:16" ht="15.9" customHeight="1" thickBot="1" x14ac:dyDescent="0.3">
      <c r="A132" s="38"/>
      <c r="B132" s="193" t="str">
        <f>IF(ISBLANK('Employees &amp; COBRA Enrollees'!BR718),"",'Employees &amp; COBRA Enrollees'!BR718)</f>
        <v>Yes</v>
      </c>
      <c r="C132" s="194" t="str">
        <f>IF(ISBLANK('Employees &amp; COBRA Enrollees'!P718),"",'Employees &amp; COBRA Enrollees'!P718)</f>
        <v/>
      </c>
      <c r="D132" s="195" t="str">
        <f>IF(ISBLANK('Employees &amp; COBRA Enrollees'!Q718),"",'Employees &amp; COBRA Enrollees'!Q718)</f>
        <v/>
      </c>
      <c r="E132" s="196" t="str">
        <f>IF(ISBLANK('Employees &amp; COBRA Enrollees'!Y718),"",'Employees &amp; COBRA Enrollees'!Y718)</f>
        <v/>
      </c>
      <c r="F132" s="197" t="str">
        <f>'Employees &amp; COBRA Enrollees'!V718&amp;" "&amp;'Employees &amp; COBRA Enrollees'!U718</f>
        <v xml:space="preserve"> </v>
      </c>
      <c r="G132" s="198" t="str">
        <f>IF(ISBLANK('Employees &amp; COBRA Enrollees'!AQ718),"",'Employees &amp; COBRA Enrollees'!AQ718)</f>
        <v/>
      </c>
      <c r="H132" s="199" t="str">
        <f>IF(ISBLANK('Employees &amp; COBRA Enrollees'!Y718),"",DATEDIF(E132,C132,"y"))</f>
        <v/>
      </c>
      <c r="I132" s="200" t="str">
        <f>IF(ISBLANK('Employees &amp; COBRA Enrollees'!S718),"",'Employees &amp; COBRA Enrollees'!S718)</f>
        <v/>
      </c>
      <c r="J132" s="201" t="str">
        <f>IF(ISBLANK('Employees &amp; COBRA Enrollees'!C718),"",'Employees &amp; COBRA Enrollees'!C718)</f>
        <v/>
      </c>
      <c r="K132" s="196" t="str">
        <f>IF(ISBLANK('Employees &amp; COBRA Enrollees'!C718),"",'Employees &amp; COBRA Enrollees'!AC718)</f>
        <v/>
      </c>
      <c r="L132" s="196" t="str">
        <f>IF(ISBLANK('Employees &amp; COBRA Enrollees'!Z718),"",'Employees &amp; COBRA Enrollees'!Z718)</f>
        <v/>
      </c>
      <c r="M132" s="202" t="str">
        <f>IF(ISBLANK('Employees &amp; COBRA Enrollees'!AM718),"",'Employees &amp; COBRA Enrollees'!AM718)</f>
        <v/>
      </c>
      <c r="N132" s="202" t="str">
        <f>IF(ISBLANK('Employees &amp; COBRA Enrollees'!AN718),"",'Employees &amp; COBRA Enrollees'!AN718)</f>
        <v/>
      </c>
      <c r="O132" s="202" t="str">
        <f>IF(ISBLANK('Employees &amp; COBRA Enrollees'!AO718),"",'Employees &amp; COBRA Enrollees'!AO718)</f>
        <v/>
      </c>
      <c r="P132" s="202" t="str">
        <f>IF(ISBLANK('Employees &amp; COBRA Enrollees'!AP718),"",'Employees &amp; COBRA Enrollees'!AP718)</f>
        <v/>
      </c>
    </row>
    <row r="133" spans="1:16" ht="15.9" customHeight="1" thickBot="1" x14ac:dyDescent="0.3">
      <c r="A133" s="38"/>
      <c r="B133" s="193" t="str">
        <f>IF(ISBLANK('Employees &amp; COBRA Enrollees'!BR719),"",'Employees &amp; COBRA Enrollees'!BR719)</f>
        <v>Yes</v>
      </c>
      <c r="C133" s="194" t="str">
        <f>IF(ISBLANK('Employees &amp; COBRA Enrollees'!P719),"",'Employees &amp; COBRA Enrollees'!P719)</f>
        <v/>
      </c>
      <c r="D133" s="195" t="str">
        <f>IF(ISBLANK('Employees &amp; COBRA Enrollees'!Q719),"",'Employees &amp; COBRA Enrollees'!Q719)</f>
        <v/>
      </c>
      <c r="E133" s="196" t="str">
        <f>IF(ISBLANK('Employees &amp; COBRA Enrollees'!Y719),"",'Employees &amp; COBRA Enrollees'!Y719)</f>
        <v/>
      </c>
      <c r="F133" s="197" t="str">
        <f>'Employees &amp; COBRA Enrollees'!V719&amp;" "&amp;'Employees &amp; COBRA Enrollees'!U719</f>
        <v xml:space="preserve"> </v>
      </c>
      <c r="G133" s="198" t="str">
        <f>IF(ISBLANK('Employees &amp; COBRA Enrollees'!AQ719),"",'Employees &amp; COBRA Enrollees'!AQ719)</f>
        <v/>
      </c>
      <c r="H133" s="199" t="str">
        <f>IF(ISBLANK('Employees &amp; COBRA Enrollees'!Y719),"",DATEDIF(E133,C133,"y"))</f>
        <v/>
      </c>
      <c r="I133" s="200" t="str">
        <f>IF(ISBLANK('Employees &amp; COBRA Enrollees'!S719),"",'Employees &amp; COBRA Enrollees'!S719)</f>
        <v/>
      </c>
      <c r="J133" s="201" t="str">
        <f>IF(ISBLANK('Employees &amp; COBRA Enrollees'!C719),"",'Employees &amp; COBRA Enrollees'!C719)</f>
        <v/>
      </c>
      <c r="K133" s="196" t="str">
        <f>IF(ISBLANK('Employees &amp; COBRA Enrollees'!C719),"",'Employees &amp; COBRA Enrollees'!AC719)</f>
        <v/>
      </c>
      <c r="L133" s="196" t="str">
        <f>IF(ISBLANK('Employees &amp; COBRA Enrollees'!Z719),"",'Employees &amp; COBRA Enrollees'!Z719)</f>
        <v/>
      </c>
      <c r="M133" s="202" t="str">
        <f>IF(ISBLANK('Employees &amp; COBRA Enrollees'!AM719),"",'Employees &amp; COBRA Enrollees'!AM719)</f>
        <v/>
      </c>
      <c r="N133" s="202" t="str">
        <f>IF(ISBLANK('Employees &amp; COBRA Enrollees'!AN719),"",'Employees &amp; COBRA Enrollees'!AN719)</f>
        <v/>
      </c>
      <c r="O133" s="202" t="str">
        <f>IF(ISBLANK('Employees &amp; COBRA Enrollees'!AO719),"",'Employees &amp; COBRA Enrollees'!AO719)</f>
        <v/>
      </c>
      <c r="P133" s="202" t="str">
        <f>IF(ISBLANK('Employees &amp; COBRA Enrollees'!AP719),"",'Employees &amp; COBRA Enrollees'!AP719)</f>
        <v/>
      </c>
    </row>
    <row r="134" spans="1:16" ht="15.9" customHeight="1" thickBot="1" x14ac:dyDescent="0.3">
      <c r="A134" s="38"/>
      <c r="B134" s="193" t="str">
        <f>IF(ISBLANK('Employees &amp; COBRA Enrollees'!BR720),"",'Employees &amp; COBRA Enrollees'!BR720)</f>
        <v>Yes</v>
      </c>
      <c r="C134" s="194" t="str">
        <f>IF(ISBLANK('Employees &amp; COBRA Enrollees'!P720),"",'Employees &amp; COBRA Enrollees'!P720)</f>
        <v/>
      </c>
      <c r="D134" s="195" t="str">
        <f>IF(ISBLANK('Employees &amp; COBRA Enrollees'!Q720),"",'Employees &amp; COBRA Enrollees'!Q720)</f>
        <v/>
      </c>
      <c r="E134" s="196" t="str">
        <f>IF(ISBLANK('Employees &amp; COBRA Enrollees'!Y720),"",'Employees &amp; COBRA Enrollees'!Y720)</f>
        <v/>
      </c>
      <c r="F134" s="197" t="str">
        <f>'Employees &amp; COBRA Enrollees'!V720&amp;" "&amp;'Employees &amp; COBRA Enrollees'!U720</f>
        <v xml:space="preserve"> </v>
      </c>
      <c r="G134" s="198" t="str">
        <f>IF(ISBLANK('Employees &amp; COBRA Enrollees'!AQ720),"",'Employees &amp; COBRA Enrollees'!AQ720)</f>
        <v/>
      </c>
      <c r="H134" s="199" t="str">
        <f>IF(ISBLANK('Employees &amp; COBRA Enrollees'!Y720),"",DATEDIF(E134,C134,"y"))</f>
        <v/>
      </c>
      <c r="I134" s="200" t="str">
        <f>IF(ISBLANK('Employees &amp; COBRA Enrollees'!S720),"",'Employees &amp; COBRA Enrollees'!S720)</f>
        <v/>
      </c>
      <c r="J134" s="201" t="str">
        <f>IF(ISBLANK('Employees &amp; COBRA Enrollees'!C720),"",'Employees &amp; COBRA Enrollees'!C720)</f>
        <v/>
      </c>
      <c r="K134" s="196" t="str">
        <f>IF(ISBLANK('Employees &amp; COBRA Enrollees'!C720),"",'Employees &amp; COBRA Enrollees'!AC720)</f>
        <v/>
      </c>
      <c r="L134" s="196" t="str">
        <f>IF(ISBLANK('Employees &amp; COBRA Enrollees'!Z720),"",'Employees &amp; COBRA Enrollees'!Z720)</f>
        <v/>
      </c>
      <c r="M134" s="202" t="str">
        <f>IF(ISBLANK('Employees &amp; COBRA Enrollees'!AM720),"",'Employees &amp; COBRA Enrollees'!AM720)</f>
        <v/>
      </c>
      <c r="N134" s="202" t="str">
        <f>IF(ISBLANK('Employees &amp; COBRA Enrollees'!AN720),"",'Employees &amp; COBRA Enrollees'!AN720)</f>
        <v/>
      </c>
      <c r="O134" s="202" t="str">
        <f>IF(ISBLANK('Employees &amp; COBRA Enrollees'!AO720),"",'Employees &amp; COBRA Enrollees'!AO720)</f>
        <v/>
      </c>
      <c r="P134" s="202" t="str">
        <f>IF(ISBLANK('Employees &amp; COBRA Enrollees'!AP720),"",'Employees &amp; COBRA Enrollees'!AP720)</f>
        <v/>
      </c>
    </row>
    <row r="135" spans="1:16" ht="15.9" customHeight="1" thickBot="1" x14ac:dyDescent="0.3">
      <c r="A135" s="38"/>
      <c r="B135" s="193" t="str">
        <f>IF(ISBLANK('Employees &amp; COBRA Enrollees'!BR721),"",'Employees &amp; COBRA Enrollees'!BR721)</f>
        <v>Yes</v>
      </c>
      <c r="C135" s="194" t="str">
        <f>IF(ISBLANK('Employees &amp; COBRA Enrollees'!P721),"",'Employees &amp; COBRA Enrollees'!P721)</f>
        <v/>
      </c>
      <c r="D135" s="195" t="str">
        <f>IF(ISBLANK('Employees &amp; COBRA Enrollees'!Q721),"",'Employees &amp; COBRA Enrollees'!Q721)</f>
        <v/>
      </c>
      <c r="E135" s="196" t="str">
        <f>IF(ISBLANK('Employees &amp; COBRA Enrollees'!Y721),"",'Employees &amp; COBRA Enrollees'!Y721)</f>
        <v/>
      </c>
      <c r="F135" s="197" t="str">
        <f>'Employees &amp; COBRA Enrollees'!V721&amp;" "&amp;'Employees &amp; COBRA Enrollees'!U721</f>
        <v xml:space="preserve"> </v>
      </c>
      <c r="G135" s="198" t="str">
        <f>IF(ISBLANK('Employees &amp; COBRA Enrollees'!AQ721),"",'Employees &amp; COBRA Enrollees'!AQ721)</f>
        <v/>
      </c>
      <c r="H135" s="199" t="str">
        <f>IF(ISBLANK('Employees &amp; COBRA Enrollees'!Y721),"",DATEDIF(E135,C135,"y"))</f>
        <v/>
      </c>
      <c r="I135" s="200" t="str">
        <f>IF(ISBLANK('Employees &amp; COBRA Enrollees'!S721),"",'Employees &amp; COBRA Enrollees'!S721)</f>
        <v/>
      </c>
      <c r="J135" s="201" t="str">
        <f>IF(ISBLANK('Employees &amp; COBRA Enrollees'!C721),"",'Employees &amp; COBRA Enrollees'!C721)</f>
        <v/>
      </c>
      <c r="K135" s="196" t="str">
        <f>IF(ISBLANK('Employees &amp; COBRA Enrollees'!C721),"",'Employees &amp; COBRA Enrollees'!AC721)</f>
        <v/>
      </c>
      <c r="L135" s="196" t="str">
        <f>IF(ISBLANK('Employees &amp; COBRA Enrollees'!Z721),"",'Employees &amp; COBRA Enrollees'!Z721)</f>
        <v/>
      </c>
      <c r="M135" s="202" t="str">
        <f>IF(ISBLANK('Employees &amp; COBRA Enrollees'!AM721),"",'Employees &amp; COBRA Enrollees'!AM721)</f>
        <v/>
      </c>
      <c r="N135" s="202" t="str">
        <f>IF(ISBLANK('Employees &amp; COBRA Enrollees'!AN721),"",'Employees &amp; COBRA Enrollees'!AN721)</f>
        <v/>
      </c>
      <c r="O135" s="202" t="str">
        <f>IF(ISBLANK('Employees &amp; COBRA Enrollees'!AO721),"",'Employees &amp; COBRA Enrollees'!AO721)</f>
        <v/>
      </c>
      <c r="P135" s="202" t="str">
        <f>IF(ISBLANK('Employees &amp; COBRA Enrollees'!AP721),"",'Employees &amp; COBRA Enrollees'!AP721)</f>
        <v/>
      </c>
    </row>
    <row r="136" spans="1:16" ht="15.9" customHeight="1" thickBot="1" x14ac:dyDescent="0.3">
      <c r="A136" s="38"/>
      <c r="B136" s="193" t="str">
        <f>IF(ISBLANK('Employees &amp; COBRA Enrollees'!BR722),"",'Employees &amp; COBRA Enrollees'!BR722)</f>
        <v>Yes</v>
      </c>
      <c r="C136" s="194" t="str">
        <f>IF(ISBLANK('Employees &amp; COBRA Enrollees'!P722),"",'Employees &amp; COBRA Enrollees'!P722)</f>
        <v/>
      </c>
      <c r="D136" s="195" t="str">
        <f>IF(ISBLANK('Employees &amp; COBRA Enrollees'!Q722),"",'Employees &amp; COBRA Enrollees'!Q722)</f>
        <v/>
      </c>
      <c r="E136" s="196" t="str">
        <f>IF(ISBLANK('Employees &amp; COBRA Enrollees'!Y722),"",'Employees &amp; COBRA Enrollees'!Y722)</f>
        <v/>
      </c>
      <c r="F136" s="197" t="str">
        <f>'Employees &amp; COBRA Enrollees'!V722&amp;" "&amp;'Employees &amp; COBRA Enrollees'!U722</f>
        <v xml:space="preserve"> </v>
      </c>
      <c r="G136" s="198" t="str">
        <f>IF(ISBLANK('Employees &amp; COBRA Enrollees'!AQ722),"",'Employees &amp; COBRA Enrollees'!AQ722)</f>
        <v/>
      </c>
      <c r="H136" s="199" t="str">
        <f>IF(ISBLANK('Employees &amp; COBRA Enrollees'!Y722),"",DATEDIF(E136,C136,"y"))</f>
        <v/>
      </c>
      <c r="I136" s="200" t="str">
        <f>IF(ISBLANK('Employees &amp; COBRA Enrollees'!S722),"",'Employees &amp; COBRA Enrollees'!S722)</f>
        <v/>
      </c>
      <c r="J136" s="201" t="str">
        <f>IF(ISBLANK('Employees &amp; COBRA Enrollees'!C722),"",'Employees &amp; COBRA Enrollees'!C722)</f>
        <v/>
      </c>
      <c r="K136" s="196" t="str">
        <f>IF(ISBLANK('Employees &amp; COBRA Enrollees'!C722),"",'Employees &amp; COBRA Enrollees'!AC722)</f>
        <v/>
      </c>
      <c r="L136" s="196" t="str">
        <f>IF(ISBLANK('Employees &amp; COBRA Enrollees'!Z722),"",'Employees &amp; COBRA Enrollees'!Z722)</f>
        <v/>
      </c>
      <c r="M136" s="202" t="str">
        <f>IF(ISBLANK('Employees &amp; COBRA Enrollees'!AM722),"",'Employees &amp; COBRA Enrollees'!AM722)</f>
        <v/>
      </c>
      <c r="N136" s="202" t="str">
        <f>IF(ISBLANK('Employees &amp; COBRA Enrollees'!AN722),"",'Employees &amp; COBRA Enrollees'!AN722)</f>
        <v/>
      </c>
      <c r="O136" s="202" t="str">
        <f>IF(ISBLANK('Employees &amp; COBRA Enrollees'!AO722),"",'Employees &amp; COBRA Enrollees'!AO722)</f>
        <v/>
      </c>
      <c r="P136" s="202" t="str">
        <f>IF(ISBLANK('Employees &amp; COBRA Enrollees'!AP722),"",'Employees &amp; COBRA Enrollees'!AP722)</f>
        <v/>
      </c>
    </row>
    <row r="137" spans="1:16" ht="15.9" customHeight="1" thickBot="1" x14ac:dyDescent="0.3">
      <c r="A137" s="38"/>
      <c r="B137" s="193" t="str">
        <f>IF(ISBLANK('Employees &amp; COBRA Enrollees'!BR723),"",'Employees &amp; COBRA Enrollees'!BR723)</f>
        <v>Yes</v>
      </c>
      <c r="C137" s="194" t="str">
        <f>IF(ISBLANK('Employees &amp; COBRA Enrollees'!P723),"",'Employees &amp; COBRA Enrollees'!P723)</f>
        <v/>
      </c>
      <c r="D137" s="195" t="str">
        <f>IF(ISBLANK('Employees &amp; COBRA Enrollees'!Q723),"",'Employees &amp; COBRA Enrollees'!Q723)</f>
        <v/>
      </c>
      <c r="E137" s="196" t="str">
        <f>IF(ISBLANK('Employees &amp; COBRA Enrollees'!Y723),"",'Employees &amp; COBRA Enrollees'!Y723)</f>
        <v/>
      </c>
      <c r="F137" s="197" t="str">
        <f>'Employees &amp; COBRA Enrollees'!V723&amp;" "&amp;'Employees &amp; COBRA Enrollees'!U723</f>
        <v xml:space="preserve"> </v>
      </c>
      <c r="G137" s="198" t="str">
        <f>IF(ISBLANK('Employees &amp; COBRA Enrollees'!AQ723),"",'Employees &amp; COBRA Enrollees'!AQ723)</f>
        <v/>
      </c>
      <c r="H137" s="199" t="str">
        <f>IF(ISBLANK('Employees &amp; COBRA Enrollees'!Y723),"",DATEDIF(E137,C137,"y"))</f>
        <v/>
      </c>
      <c r="I137" s="200" t="str">
        <f>IF(ISBLANK('Employees &amp; COBRA Enrollees'!S723),"",'Employees &amp; COBRA Enrollees'!S723)</f>
        <v/>
      </c>
      <c r="J137" s="201" t="str">
        <f>IF(ISBLANK('Employees &amp; COBRA Enrollees'!C723),"",'Employees &amp; COBRA Enrollees'!C723)</f>
        <v/>
      </c>
      <c r="K137" s="196" t="str">
        <f>IF(ISBLANK('Employees &amp; COBRA Enrollees'!C723),"",'Employees &amp; COBRA Enrollees'!AC723)</f>
        <v/>
      </c>
      <c r="L137" s="196" t="str">
        <f>IF(ISBLANK('Employees &amp; COBRA Enrollees'!Z723),"",'Employees &amp; COBRA Enrollees'!Z723)</f>
        <v/>
      </c>
      <c r="M137" s="202" t="str">
        <f>IF(ISBLANK('Employees &amp; COBRA Enrollees'!AM723),"",'Employees &amp; COBRA Enrollees'!AM723)</f>
        <v/>
      </c>
      <c r="N137" s="202" t="str">
        <f>IF(ISBLANK('Employees &amp; COBRA Enrollees'!AN723),"",'Employees &amp; COBRA Enrollees'!AN723)</f>
        <v/>
      </c>
      <c r="O137" s="202" t="str">
        <f>IF(ISBLANK('Employees &amp; COBRA Enrollees'!AO723),"",'Employees &amp; COBRA Enrollees'!AO723)</f>
        <v/>
      </c>
      <c r="P137" s="202" t="str">
        <f>IF(ISBLANK('Employees &amp; COBRA Enrollees'!AP723),"",'Employees &amp; COBRA Enrollees'!AP723)</f>
        <v/>
      </c>
    </row>
    <row r="138" spans="1:16" ht="15.9" customHeight="1" thickBot="1" x14ac:dyDescent="0.3">
      <c r="A138" s="38"/>
      <c r="B138" s="193" t="str">
        <f>IF(ISBLANK('Employees &amp; COBRA Enrollees'!BR724),"",'Employees &amp; COBRA Enrollees'!BR724)</f>
        <v>Yes</v>
      </c>
      <c r="C138" s="194" t="str">
        <f>IF(ISBLANK('Employees &amp; COBRA Enrollees'!P724),"",'Employees &amp; COBRA Enrollees'!P724)</f>
        <v/>
      </c>
      <c r="D138" s="195" t="str">
        <f>IF(ISBLANK('Employees &amp; COBRA Enrollees'!Q724),"",'Employees &amp; COBRA Enrollees'!Q724)</f>
        <v/>
      </c>
      <c r="E138" s="196" t="str">
        <f>IF(ISBLANK('Employees &amp; COBRA Enrollees'!Y724),"",'Employees &amp; COBRA Enrollees'!Y724)</f>
        <v/>
      </c>
      <c r="F138" s="197" t="str">
        <f>'Employees &amp; COBRA Enrollees'!V724&amp;" "&amp;'Employees &amp; COBRA Enrollees'!U724</f>
        <v xml:space="preserve"> </v>
      </c>
      <c r="G138" s="198" t="str">
        <f>IF(ISBLANK('Employees &amp; COBRA Enrollees'!AQ724),"",'Employees &amp; COBRA Enrollees'!AQ724)</f>
        <v/>
      </c>
      <c r="H138" s="199" t="str">
        <f>IF(ISBLANK('Employees &amp; COBRA Enrollees'!Y724),"",DATEDIF(E138,C138,"y"))</f>
        <v/>
      </c>
      <c r="I138" s="200" t="str">
        <f>IF(ISBLANK('Employees &amp; COBRA Enrollees'!S724),"",'Employees &amp; COBRA Enrollees'!S724)</f>
        <v/>
      </c>
      <c r="J138" s="201" t="str">
        <f>IF(ISBLANK('Employees &amp; COBRA Enrollees'!C724),"",'Employees &amp; COBRA Enrollees'!C724)</f>
        <v/>
      </c>
      <c r="K138" s="196" t="str">
        <f>IF(ISBLANK('Employees &amp; COBRA Enrollees'!C724),"",'Employees &amp; COBRA Enrollees'!AC724)</f>
        <v/>
      </c>
      <c r="L138" s="196" t="str">
        <f>IF(ISBLANK('Employees &amp; COBRA Enrollees'!Z724),"",'Employees &amp; COBRA Enrollees'!Z724)</f>
        <v/>
      </c>
      <c r="M138" s="202" t="str">
        <f>IF(ISBLANK('Employees &amp; COBRA Enrollees'!AM724),"",'Employees &amp; COBRA Enrollees'!AM724)</f>
        <v/>
      </c>
      <c r="N138" s="202" t="str">
        <f>IF(ISBLANK('Employees &amp; COBRA Enrollees'!AN724),"",'Employees &amp; COBRA Enrollees'!AN724)</f>
        <v/>
      </c>
      <c r="O138" s="202" t="str">
        <f>IF(ISBLANK('Employees &amp; COBRA Enrollees'!AO724),"",'Employees &amp; COBRA Enrollees'!AO724)</f>
        <v/>
      </c>
      <c r="P138" s="202" t="str">
        <f>IF(ISBLANK('Employees &amp; COBRA Enrollees'!AP724),"",'Employees &amp; COBRA Enrollees'!AP724)</f>
        <v/>
      </c>
    </row>
    <row r="139" spans="1:16" ht="15.9" customHeight="1" thickBot="1" x14ac:dyDescent="0.3">
      <c r="A139" s="38"/>
      <c r="B139" s="193" t="str">
        <f>IF(ISBLANK('Employees &amp; COBRA Enrollees'!BR725),"",'Employees &amp; COBRA Enrollees'!BR725)</f>
        <v>Yes</v>
      </c>
      <c r="C139" s="194" t="str">
        <f>IF(ISBLANK('Employees &amp; COBRA Enrollees'!P725),"",'Employees &amp; COBRA Enrollees'!P725)</f>
        <v/>
      </c>
      <c r="D139" s="195" t="str">
        <f>IF(ISBLANK('Employees &amp; COBRA Enrollees'!Q725),"",'Employees &amp; COBRA Enrollees'!Q725)</f>
        <v/>
      </c>
      <c r="E139" s="196" t="str">
        <f>IF(ISBLANK('Employees &amp; COBRA Enrollees'!Y725),"",'Employees &amp; COBRA Enrollees'!Y725)</f>
        <v/>
      </c>
      <c r="F139" s="197" t="str">
        <f>'Employees &amp; COBRA Enrollees'!V725&amp;" "&amp;'Employees &amp; COBRA Enrollees'!U725</f>
        <v xml:space="preserve"> </v>
      </c>
      <c r="G139" s="198" t="str">
        <f>IF(ISBLANK('Employees &amp; COBRA Enrollees'!AQ725),"",'Employees &amp; COBRA Enrollees'!AQ725)</f>
        <v/>
      </c>
      <c r="H139" s="199" t="str">
        <f>IF(ISBLANK('Employees &amp; COBRA Enrollees'!Y725),"",DATEDIF(E139,C139,"y"))</f>
        <v/>
      </c>
      <c r="I139" s="200" t="str">
        <f>IF(ISBLANK('Employees &amp; COBRA Enrollees'!S725),"",'Employees &amp; COBRA Enrollees'!S725)</f>
        <v/>
      </c>
      <c r="J139" s="201" t="str">
        <f>IF(ISBLANK('Employees &amp; COBRA Enrollees'!C725),"",'Employees &amp; COBRA Enrollees'!C725)</f>
        <v/>
      </c>
      <c r="K139" s="196" t="str">
        <f>IF(ISBLANK('Employees &amp; COBRA Enrollees'!C725),"",'Employees &amp; COBRA Enrollees'!AC725)</f>
        <v/>
      </c>
      <c r="L139" s="196" t="str">
        <f>IF(ISBLANK('Employees &amp; COBRA Enrollees'!Z725),"",'Employees &amp; COBRA Enrollees'!Z725)</f>
        <v/>
      </c>
      <c r="M139" s="202" t="str">
        <f>IF(ISBLANK('Employees &amp; COBRA Enrollees'!AM725),"",'Employees &amp; COBRA Enrollees'!AM725)</f>
        <v/>
      </c>
      <c r="N139" s="202" t="str">
        <f>IF(ISBLANK('Employees &amp; COBRA Enrollees'!AN725),"",'Employees &amp; COBRA Enrollees'!AN725)</f>
        <v/>
      </c>
      <c r="O139" s="202" t="str">
        <f>IF(ISBLANK('Employees &amp; COBRA Enrollees'!AO725),"",'Employees &amp; COBRA Enrollees'!AO725)</f>
        <v/>
      </c>
      <c r="P139" s="202" t="str">
        <f>IF(ISBLANK('Employees &amp; COBRA Enrollees'!AP725),"",'Employees &amp; COBRA Enrollees'!AP725)</f>
        <v/>
      </c>
    </row>
    <row r="140" spans="1:16" ht="15.9" customHeight="1" thickBot="1" x14ac:dyDescent="0.3">
      <c r="A140" s="38"/>
      <c r="B140" s="193" t="str">
        <f>IF(ISBLANK('Employees &amp; COBRA Enrollees'!BR726),"",'Employees &amp; COBRA Enrollees'!BR726)</f>
        <v>Yes</v>
      </c>
      <c r="C140" s="194" t="str">
        <f>IF(ISBLANK('Employees &amp; COBRA Enrollees'!P726),"",'Employees &amp; COBRA Enrollees'!P726)</f>
        <v/>
      </c>
      <c r="D140" s="195" t="str">
        <f>IF(ISBLANK('Employees &amp; COBRA Enrollees'!Q726),"",'Employees &amp; COBRA Enrollees'!Q726)</f>
        <v/>
      </c>
      <c r="E140" s="196" t="str">
        <f>IF(ISBLANK('Employees &amp; COBRA Enrollees'!Y726),"",'Employees &amp; COBRA Enrollees'!Y726)</f>
        <v/>
      </c>
      <c r="F140" s="197" t="str">
        <f>'Employees &amp; COBRA Enrollees'!V726&amp;" "&amp;'Employees &amp; COBRA Enrollees'!U726</f>
        <v xml:space="preserve"> </v>
      </c>
      <c r="G140" s="198" t="str">
        <f>IF(ISBLANK('Employees &amp; COBRA Enrollees'!AQ726),"",'Employees &amp; COBRA Enrollees'!AQ726)</f>
        <v/>
      </c>
      <c r="H140" s="199" t="str">
        <f>IF(ISBLANK('Employees &amp; COBRA Enrollees'!Y726),"",DATEDIF(E140,C140,"y"))</f>
        <v/>
      </c>
      <c r="I140" s="200" t="str">
        <f>IF(ISBLANK('Employees &amp; COBRA Enrollees'!S726),"",'Employees &amp; COBRA Enrollees'!S726)</f>
        <v/>
      </c>
      <c r="J140" s="201" t="str">
        <f>IF(ISBLANK('Employees &amp; COBRA Enrollees'!C726),"",'Employees &amp; COBRA Enrollees'!C726)</f>
        <v/>
      </c>
      <c r="K140" s="196" t="str">
        <f>IF(ISBLANK('Employees &amp; COBRA Enrollees'!C726),"",'Employees &amp; COBRA Enrollees'!AC726)</f>
        <v/>
      </c>
      <c r="L140" s="196" t="str">
        <f>IF(ISBLANK('Employees &amp; COBRA Enrollees'!Z726),"",'Employees &amp; COBRA Enrollees'!Z726)</f>
        <v/>
      </c>
      <c r="M140" s="202" t="str">
        <f>IF(ISBLANK('Employees &amp; COBRA Enrollees'!AM726),"",'Employees &amp; COBRA Enrollees'!AM726)</f>
        <v/>
      </c>
      <c r="N140" s="202" t="str">
        <f>IF(ISBLANK('Employees &amp; COBRA Enrollees'!AN726),"",'Employees &amp; COBRA Enrollees'!AN726)</f>
        <v/>
      </c>
      <c r="O140" s="202" t="str">
        <f>IF(ISBLANK('Employees &amp; COBRA Enrollees'!AO726),"",'Employees &amp; COBRA Enrollees'!AO726)</f>
        <v/>
      </c>
      <c r="P140" s="202" t="str">
        <f>IF(ISBLANK('Employees &amp; COBRA Enrollees'!AP726),"",'Employees &amp; COBRA Enrollees'!AP726)</f>
        <v/>
      </c>
    </row>
    <row r="141" spans="1:16" ht="15.9" customHeight="1" thickBot="1" x14ac:dyDescent="0.3">
      <c r="A141" s="38"/>
      <c r="B141" s="193" t="str">
        <f>IF(ISBLANK('Employees &amp; COBRA Enrollees'!BR727),"",'Employees &amp; COBRA Enrollees'!BR727)</f>
        <v>Yes</v>
      </c>
      <c r="C141" s="194" t="str">
        <f>IF(ISBLANK('Employees &amp; COBRA Enrollees'!P727),"",'Employees &amp; COBRA Enrollees'!P727)</f>
        <v/>
      </c>
      <c r="D141" s="195" t="str">
        <f>IF(ISBLANK('Employees &amp; COBRA Enrollees'!Q727),"",'Employees &amp; COBRA Enrollees'!Q727)</f>
        <v/>
      </c>
      <c r="E141" s="196" t="str">
        <f>IF(ISBLANK('Employees &amp; COBRA Enrollees'!Y727),"",'Employees &amp; COBRA Enrollees'!Y727)</f>
        <v/>
      </c>
      <c r="F141" s="197" t="str">
        <f>'Employees &amp; COBRA Enrollees'!V727&amp;" "&amp;'Employees &amp; COBRA Enrollees'!U727</f>
        <v xml:space="preserve"> </v>
      </c>
      <c r="G141" s="198" t="str">
        <f>IF(ISBLANK('Employees &amp; COBRA Enrollees'!AQ727),"",'Employees &amp; COBRA Enrollees'!AQ727)</f>
        <v/>
      </c>
      <c r="H141" s="199" t="str">
        <f>IF(ISBLANK('Employees &amp; COBRA Enrollees'!Y727),"",DATEDIF(E141,C141,"y"))</f>
        <v/>
      </c>
      <c r="I141" s="200" t="str">
        <f>IF(ISBLANK('Employees &amp; COBRA Enrollees'!S727),"",'Employees &amp; COBRA Enrollees'!S727)</f>
        <v/>
      </c>
      <c r="J141" s="201" t="str">
        <f>IF(ISBLANK('Employees &amp; COBRA Enrollees'!C727),"",'Employees &amp; COBRA Enrollees'!C727)</f>
        <v/>
      </c>
      <c r="K141" s="196" t="str">
        <f>IF(ISBLANK('Employees &amp; COBRA Enrollees'!C727),"",'Employees &amp; COBRA Enrollees'!AC727)</f>
        <v/>
      </c>
      <c r="L141" s="196" t="str">
        <f>IF(ISBLANK('Employees &amp; COBRA Enrollees'!Z727),"",'Employees &amp; COBRA Enrollees'!Z727)</f>
        <v/>
      </c>
      <c r="M141" s="202" t="str">
        <f>IF(ISBLANK('Employees &amp; COBRA Enrollees'!AM727),"",'Employees &amp; COBRA Enrollees'!AM727)</f>
        <v/>
      </c>
      <c r="N141" s="202" t="str">
        <f>IF(ISBLANK('Employees &amp; COBRA Enrollees'!AN727),"",'Employees &amp; COBRA Enrollees'!AN727)</f>
        <v/>
      </c>
      <c r="O141" s="202" t="str">
        <f>IF(ISBLANK('Employees &amp; COBRA Enrollees'!AO727),"",'Employees &amp; COBRA Enrollees'!AO727)</f>
        <v/>
      </c>
      <c r="P141" s="202" t="str">
        <f>IF(ISBLANK('Employees &amp; COBRA Enrollees'!AP727),"",'Employees &amp; COBRA Enrollees'!AP727)</f>
        <v/>
      </c>
    </row>
    <row r="142" spans="1:16" ht="15.9" customHeight="1" thickBot="1" x14ac:dyDescent="0.3">
      <c r="A142" s="38"/>
      <c r="B142" s="193" t="str">
        <f>IF(ISBLANK('Employees &amp; COBRA Enrollees'!BR728),"",'Employees &amp; COBRA Enrollees'!BR728)</f>
        <v>Yes</v>
      </c>
      <c r="C142" s="194" t="str">
        <f>IF(ISBLANK('Employees &amp; COBRA Enrollees'!P728),"",'Employees &amp; COBRA Enrollees'!P728)</f>
        <v/>
      </c>
      <c r="D142" s="195" t="str">
        <f>IF(ISBLANK('Employees &amp; COBRA Enrollees'!Q728),"",'Employees &amp; COBRA Enrollees'!Q728)</f>
        <v/>
      </c>
      <c r="E142" s="196" t="str">
        <f>IF(ISBLANK('Employees &amp; COBRA Enrollees'!Y728),"",'Employees &amp; COBRA Enrollees'!Y728)</f>
        <v/>
      </c>
      <c r="F142" s="197" t="str">
        <f>'Employees &amp; COBRA Enrollees'!V728&amp;" "&amp;'Employees &amp; COBRA Enrollees'!U728</f>
        <v xml:space="preserve"> </v>
      </c>
      <c r="G142" s="198" t="str">
        <f>IF(ISBLANK('Employees &amp; COBRA Enrollees'!AQ728),"",'Employees &amp; COBRA Enrollees'!AQ728)</f>
        <v/>
      </c>
      <c r="H142" s="199" t="str">
        <f>IF(ISBLANK('Employees &amp; COBRA Enrollees'!Y728),"",DATEDIF(E142,C142,"y"))</f>
        <v/>
      </c>
      <c r="I142" s="200" t="str">
        <f>IF(ISBLANK('Employees &amp; COBRA Enrollees'!S728),"",'Employees &amp; COBRA Enrollees'!S728)</f>
        <v/>
      </c>
      <c r="J142" s="201" t="str">
        <f>IF(ISBLANK('Employees &amp; COBRA Enrollees'!C728),"",'Employees &amp; COBRA Enrollees'!C728)</f>
        <v/>
      </c>
      <c r="K142" s="196" t="str">
        <f>IF(ISBLANK('Employees &amp; COBRA Enrollees'!C728),"",'Employees &amp; COBRA Enrollees'!AC728)</f>
        <v/>
      </c>
      <c r="L142" s="196" t="str">
        <f>IF(ISBLANK('Employees &amp; COBRA Enrollees'!Z728),"",'Employees &amp; COBRA Enrollees'!Z728)</f>
        <v/>
      </c>
      <c r="M142" s="202" t="str">
        <f>IF(ISBLANK('Employees &amp; COBRA Enrollees'!AM728),"",'Employees &amp; COBRA Enrollees'!AM728)</f>
        <v/>
      </c>
      <c r="N142" s="202" t="str">
        <f>IF(ISBLANK('Employees &amp; COBRA Enrollees'!AN728),"",'Employees &amp; COBRA Enrollees'!AN728)</f>
        <v/>
      </c>
      <c r="O142" s="202" t="str">
        <f>IF(ISBLANK('Employees &amp; COBRA Enrollees'!AO728),"",'Employees &amp; COBRA Enrollees'!AO728)</f>
        <v/>
      </c>
      <c r="P142" s="202" t="str">
        <f>IF(ISBLANK('Employees &amp; COBRA Enrollees'!AP728),"",'Employees &amp; COBRA Enrollees'!AP728)</f>
        <v/>
      </c>
    </row>
    <row r="143" spans="1:16" ht="15.9" customHeight="1" thickBot="1" x14ac:dyDescent="0.3">
      <c r="A143" s="38"/>
      <c r="B143" s="193" t="str">
        <f>IF(ISBLANK('Employees &amp; COBRA Enrollees'!BR729),"",'Employees &amp; COBRA Enrollees'!BR729)</f>
        <v>Yes</v>
      </c>
      <c r="C143" s="194" t="str">
        <f>IF(ISBLANK('Employees &amp; COBRA Enrollees'!P729),"",'Employees &amp; COBRA Enrollees'!P729)</f>
        <v/>
      </c>
      <c r="D143" s="195" t="str">
        <f>IF(ISBLANK('Employees &amp; COBRA Enrollees'!Q729),"",'Employees &amp; COBRA Enrollees'!Q729)</f>
        <v/>
      </c>
      <c r="E143" s="196" t="str">
        <f>IF(ISBLANK('Employees &amp; COBRA Enrollees'!Y729),"",'Employees &amp; COBRA Enrollees'!Y729)</f>
        <v/>
      </c>
      <c r="F143" s="197" t="str">
        <f>'Employees &amp; COBRA Enrollees'!V729&amp;" "&amp;'Employees &amp; COBRA Enrollees'!U729</f>
        <v xml:space="preserve"> </v>
      </c>
      <c r="G143" s="198" t="str">
        <f>IF(ISBLANK('Employees &amp; COBRA Enrollees'!AQ729),"",'Employees &amp; COBRA Enrollees'!AQ729)</f>
        <v/>
      </c>
      <c r="H143" s="199" t="str">
        <f>IF(ISBLANK('Employees &amp; COBRA Enrollees'!Y729),"",DATEDIF(E143,C143,"y"))</f>
        <v/>
      </c>
      <c r="I143" s="200" t="str">
        <f>IF(ISBLANK('Employees &amp; COBRA Enrollees'!S729),"",'Employees &amp; COBRA Enrollees'!S729)</f>
        <v/>
      </c>
      <c r="J143" s="201" t="str">
        <f>IF(ISBLANK('Employees &amp; COBRA Enrollees'!C729),"",'Employees &amp; COBRA Enrollees'!C729)</f>
        <v/>
      </c>
      <c r="K143" s="196" t="str">
        <f>IF(ISBLANK('Employees &amp; COBRA Enrollees'!C729),"",'Employees &amp; COBRA Enrollees'!AC729)</f>
        <v/>
      </c>
      <c r="L143" s="196" t="str">
        <f>IF(ISBLANK('Employees &amp; COBRA Enrollees'!Z729),"",'Employees &amp; COBRA Enrollees'!Z729)</f>
        <v/>
      </c>
      <c r="M143" s="202" t="str">
        <f>IF(ISBLANK('Employees &amp; COBRA Enrollees'!AM729),"",'Employees &amp; COBRA Enrollees'!AM729)</f>
        <v/>
      </c>
      <c r="N143" s="202" t="str">
        <f>IF(ISBLANK('Employees &amp; COBRA Enrollees'!AN729),"",'Employees &amp; COBRA Enrollees'!AN729)</f>
        <v/>
      </c>
      <c r="O143" s="202" t="str">
        <f>IF(ISBLANK('Employees &amp; COBRA Enrollees'!AO729),"",'Employees &amp; COBRA Enrollees'!AO729)</f>
        <v/>
      </c>
      <c r="P143" s="202" t="str">
        <f>IF(ISBLANK('Employees &amp; COBRA Enrollees'!AP729),"",'Employees &amp; COBRA Enrollees'!AP729)</f>
        <v/>
      </c>
    </row>
    <row r="144" spans="1:16" ht="15.9" customHeight="1" thickBot="1" x14ac:dyDescent="0.3">
      <c r="A144" s="38"/>
      <c r="B144" s="193" t="str">
        <f>IF(ISBLANK('Employees &amp; COBRA Enrollees'!BR730),"",'Employees &amp; COBRA Enrollees'!BR730)</f>
        <v>Yes</v>
      </c>
      <c r="C144" s="194" t="str">
        <f>IF(ISBLANK('Employees &amp; COBRA Enrollees'!P730),"",'Employees &amp; COBRA Enrollees'!P730)</f>
        <v/>
      </c>
      <c r="D144" s="195" t="str">
        <f>IF(ISBLANK('Employees &amp; COBRA Enrollees'!Q730),"",'Employees &amp; COBRA Enrollees'!Q730)</f>
        <v/>
      </c>
      <c r="E144" s="196" t="str">
        <f>IF(ISBLANK('Employees &amp; COBRA Enrollees'!Y730),"",'Employees &amp; COBRA Enrollees'!Y730)</f>
        <v/>
      </c>
      <c r="F144" s="197" t="str">
        <f>'Employees &amp; COBRA Enrollees'!V730&amp;" "&amp;'Employees &amp; COBRA Enrollees'!U730</f>
        <v xml:space="preserve"> </v>
      </c>
      <c r="G144" s="198" t="str">
        <f>IF(ISBLANK('Employees &amp; COBRA Enrollees'!AQ730),"",'Employees &amp; COBRA Enrollees'!AQ730)</f>
        <v/>
      </c>
      <c r="H144" s="199" t="str">
        <f>IF(ISBLANK('Employees &amp; COBRA Enrollees'!Y730),"",DATEDIF(E144,C144,"y"))</f>
        <v/>
      </c>
      <c r="I144" s="200" t="str">
        <f>IF(ISBLANK('Employees &amp; COBRA Enrollees'!S730),"",'Employees &amp; COBRA Enrollees'!S730)</f>
        <v/>
      </c>
      <c r="J144" s="201" t="str">
        <f>IF(ISBLANK('Employees &amp; COBRA Enrollees'!C730),"",'Employees &amp; COBRA Enrollees'!C730)</f>
        <v/>
      </c>
      <c r="K144" s="196" t="str">
        <f>IF(ISBLANK('Employees &amp; COBRA Enrollees'!C730),"",'Employees &amp; COBRA Enrollees'!AC730)</f>
        <v/>
      </c>
      <c r="L144" s="196" t="str">
        <f>IF(ISBLANK('Employees &amp; COBRA Enrollees'!Z730),"",'Employees &amp; COBRA Enrollees'!Z730)</f>
        <v/>
      </c>
      <c r="M144" s="202" t="str">
        <f>IF(ISBLANK('Employees &amp; COBRA Enrollees'!AM730),"",'Employees &amp; COBRA Enrollees'!AM730)</f>
        <v/>
      </c>
      <c r="N144" s="202" t="str">
        <f>IF(ISBLANK('Employees &amp; COBRA Enrollees'!AN730),"",'Employees &amp; COBRA Enrollees'!AN730)</f>
        <v/>
      </c>
      <c r="O144" s="202" t="str">
        <f>IF(ISBLANK('Employees &amp; COBRA Enrollees'!AO730),"",'Employees &amp; COBRA Enrollees'!AO730)</f>
        <v/>
      </c>
      <c r="P144" s="202" t="str">
        <f>IF(ISBLANK('Employees &amp; COBRA Enrollees'!AP730),"",'Employees &amp; COBRA Enrollees'!AP730)</f>
        <v/>
      </c>
    </row>
    <row r="145" spans="1:16" ht="15.9" customHeight="1" thickBot="1" x14ac:dyDescent="0.3">
      <c r="A145" s="38"/>
      <c r="B145" s="193" t="str">
        <f>IF(ISBLANK('Employees &amp; COBRA Enrollees'!BR731),"",'Employees &amp; COBRA Enrollees'!BR731)</f>
        <v>Yes</v>
      </c>
      <c r="C145" s="194" t="str">
        <f>IF(ISBLANK('Employees &amp; COBRA Enrollees'!P731),"",'Employees &amp; COBRA Enrollees'!P731)</f>
        <v/>
      </c>
      <c r="D145" s="195" t="str">
        <f>IF(ISBLANK('Employees &amp; COBRA Enrollees'!Q731),"",'Employees &amp; COBRA Enrollees'!Q731)</f>
        <v/>
      </c>
      <c r="E145" s="196" t="str">
        <f>IF(ISBLANK('Employees &amp; COBRA Enrollees'!Y731),"",'Employees &amp; COBRA Enrollees'!Y731)</f>
        <v/>
      </c>
      <c r="F145" s="197" t="str">
        <f>'Employees &amp; COBRA Enrollees'!V731&amp;" "&amp;'Employees &amp; COBRA Enrollees'!U731</f>
        <v xml:space="preserve"> </v>
      </c>
      <c r="G145" s="198" t="str">
        <f>IF(ISBLANK('Employees &amp; COBRA Enrollees'!AQ731),"",'Employees &amp; COBRA Enrollees'!AQ731)</f>
        <v/>
      </c>
      <c r="H145" s="199" t="str">
        <f>IF(ISBLANK('Employees &amp; COBRA Enrollees'!Y731),"",DATEDIF(E145,C145,"y"))</f>
        <v/>
      </c>
      <c r="I145" s="200" t="str">
        <f>IF(ISBLANK('Employees &amp; COBRA Enrollees'!S731),"",'Employees &amp; COBRA Enrollees'!S731)</f>
        <v/>
      </c>
      <c r="J145" s="201" t="str">
        <f>IF(ISBLANK('Employees &amp; COBRA Enrollees'!C731),"",'Employees &amp; COBRA Enrollees'!C731)</f>
        <v/>
      </c>
      <c r="K145" s="196" t="str">
        <f>IF(ISBLANK('Employees &amp; COBRA Enrollees'!C731),"",'Employees &amp; COBRA Enrollees'!AC731)</f>
        <v/>
      </c>
      <c r="L145" s="196" t="str">
        <f>IF(ISBLANK('Employees &amp; COBRA Enrollees'!Z731),"",'Employees &amp; COBRA Enrollees'!Z731)</f>
        <v/>
      </c>
      <c r="M145" s="202" t="str">
        <f>IF(ISBLANK('Employees &amp; COBRA Enrollees'!AM731),"",'Employees &amp; COBRA Enrollees'!AM731)</f>
        <v/>
      </c>
      <c r="N145" s="202" t="str">
        <f>IF(ISBLANK('Employees &amp; COBRA Enrollees'!AN731),"",'Employees &amp; COBRA Enrollees'!AN731)</f>
        <v/>
      </c>
      <c r="O145" s="202" t="str">
        <f>IF(ISBLANK('Employees &amp; COBRA Enrollees'!AO731),"",'Employees &amp; COBRA Enrollees'!AO731)</f>
        <v/>
      </c>
      <c r="P145" s="202" t="str">
        <f>IF(ISBLANK('Employees &amp; COBRA Enrollees'!AP731),"",'Employees &amp; COBRA Enrollees'!AP731)</f>
        <v/>
      </c>
    </row>
    <row r="146" spans="1:16" ht="15.9" customHeight="1" thickBot="1" x14ac:dyDescent="0.3">
      <c r="A146" s="38"/>
      <c r="B146" s="193" t="str">
        <f>IF(ISBLANK('Employees &amp; COBRA Enrollees'!BR732),"",'Employees &amp; COBRA Enrollees'!BR732)</f>
        <v>Yes</v>
      </c>
      <c r="C146" s="194" t="str">
        <f>IF(ISBLANK('Employees &amp; COBRA Enrollees'!P732),"",'Employees &amp; COBRA Enrollees'!P732)</f>
        <v/>
      </c>
      <c r="D146" s="195" t="str">
        <f>IF(ISBLANK('Employees &amp; COBRA Enrollees'!Q732),"",'Employees &amp; COBRA Enrollees'!Q732)</f>
        <v/>
      </c>
      <c r="E146" s="196" t="str">
        <f>IF(ISBLANK('Employees &amp; COBRA Enrollees'!Y732),"",'Employees &amp; COBRA Enrollees'!Y732)</f>
        <v/>
      </c>
      <c r="F146" s="197" t="str">
        <f>'Employees &amp; COBRA Enrollees'!V732&amp;" "&amp;'Employees &amp; COBRA Enrollees'!U732</f>
        <v xml:space="preserve"> </v>
      </c>
      <c r="G146" s="198" t="str">
        <f>IF(ISBLANK('Employees &amp; COBRA Enrollees'!AQ732),"",'Employees &amp; COBRA Enrollees'!AQ732)</f>
        <v/>
      </c>
      <c r="H146" s="199" t="str">
        <f>IF(ISBLANK('Employees &amp; COBRA Enrollees'!Y732),"",DATEDIF(E146,C146,"y"))</f>
        <v/>
      </c>
      <c r="I146" s="200" t="str">
        <f>IF(ISBLANK('Employees &amp; COBRA Enrollees'!S732),"",'Employees &amp; COBRA Enrollees'!S732)</f>
        <v/>
      </c>
      <c r="J146" s="201" t="str">
        <f>IF(ISBLANK('Employees &amp; COBRA Enrollees'!C732),"",'Employees &amp; COBRA Enrollees'!C732)</f>
        <v/>
      </c>
      <c r="K146" s="196" t="str">
        <f>IF(ISBLANK('Employees &amp; COBRA Enrollees'!C732),"",'Employees &amp; COBRA Enrollees'!AC732)</f>
        <v/>
      </c>
      <c r="L146" s="196" t="str">
        <f>IF(ISBLANK('Employees &amp; COBRA Enrollees'!Z732),"",'Employees &amp; COBRA Enrollees'!Z732)</f>
        <v/>
      </c>
      <c r="M146" s="202" t="str">
        <f>IF(ISBLANK('Employees &amp; COBRA Enrollees'!AM732),"",'Employees &amp; COBRA Enrollees'!AM732)</f>
        <v/>
      </c>
      <c r="N146" s="202" t="str">
        <f>IF(ISBLANK('Employees &amp; COBRA Enrollees'!AN732),"",'Employees &amp; COBRA Enrollees'!AN732)</f>
        <v/>
      </c>
      <c r="O146" s="202" t="str">
        <f>IF(ISBLANK('Employees &amp; COBRA Enrollees'!AO732),"",'Employees &amp; COBRA Enrollees'!AO732)</f>
        <v/>
      </c>
      <c r="P146" s="202" t="str">
        <f>IF(ISBLANK('Employees &amp; COBRA Enrollees'!AP732),"",'Employees &amp; COBRA Enrollees'!AP732)</f>
        <v/>
      </c>
    </row>
    <row r="147" spans="1:16" ht="15.9" customHeight="1" thickBot="1" x14ac:dyDescent="0.3">
      <c r="A147" s="38"/>
      <c r="B147" s="193" t="str">
        <f>IF(ISBLANK('Employees &amp; COBRA Enrollees'!BR733),"",'Employees &amp; COBRA Enrollees'!BR733)</f>
        <v>Yes</v>
      </c>
      <c r="C147" s="194" t="str">
        <f>IF(ISBLANK('Employees &amp; COBRA Enrollees'!P733),"",'Employees &amp; COBRA Enrollees'!P733)</f>
        <v/>
      </c>
      <c r="D147" s="195" t="str">
        <f>IF(ISBLANK('Employees &amp; COBRA Enrollees'!Q733),"",'Employees &amp; COBRA Enrollees'!Q733)</f>
        <v/>
      </c>
      <c r="E147" s="196" t="str">
        <f>IF(ISBLANK('Employees &amp; COBRA Enrollees'!Y733),"",'Employees &amp; COBRA Enrollees'!Y733)</f>
        <v/>
      </c>
      <c r="F147" s="197" t="str">
        <f>'Employees &amp; COBRA Enrollees'!V733&amp;" "&amp;'Employees &amp; COBRA Enrollees'!U733</f>
        <v xml:space="preserve"> </v>
      </c>
      <c r="G147" s="198" t="str">
        <f>IF(ISBLANK('Employees &amp; COBRA Enrollees'!AQ733),"",'Employees &amp; COBRA Enrollees'!AQ733)</f>
        <v/>
      </c>
      <c r="H147" s="199" t="str">
        <f>IF(ISBLANK('Employees &amp; COBRA Enrollees'!Y733),"",DATEDIF(E147,C147,"y"))</f>
        <v/>
      </c>
      <c r="I147" s="200" t="str">
        <f>IF(ISBLANK('Employees &amp; COBRA Enrollees'!S733),"",'Employees &amp; COBRA Enrollees'!S733)</f>
        <v/>
      </c>
      <c r="J147" s="201" t="str">
        <f>IF(ISBLANK('Employees &amp; COBRA Enrollees'!C733),"",'Employees &amp; COBRA Enrollees'!C733)</f>
        <v/>
      </c>
      <c r="K147" s="196" t="str">
        <f>IF(ISBLANK('Employees &amp; COBRA Enrollees'!C733),"",'Employees &amp; COBRA Enrollees'!AC733)</f>
        <v/>
      </c>
      <c r="L147" s="196" t="str">
        <f>IF(ISBLANK('Employees &amp; COBRA Enrollees'!Z733),"",'Employees &amp; COBRA Enrollees'!Z733)</f>
        <v/>
      </c>
      <c r="M147" s="202" t="str">
        <f>IF(ISBLANK('Employees &amp; COBRA Enrollees'!AM733),"",'Employees &amp; COBRA Enrollees'!AM733)</f>
        <v/>
      </c>
      <c r="N147" s="202" t="str">
        <f>IF(ISBLANK('Employees &amp; COBRA Enrollees'!AN733),"",'Employees &amp; COBRA Enrollees'!AN733)</f>
        <v/>
      </c>
      <c r="O147" s="202" t="str">
        <f>IF(ISBLANK('Employees &amp; COBRA Enrollees'!AO733),"",'Employees &amp; COBRA Enrollees'!AO733)</f>
        <v/>
      </c>
      <c r="P147" s="202" t="str">
        <f>IF(ISBLANK('Employees &amp; COBRA Enrollees'!AP733),"",'Employees &amp; COBRA Enrollees'!AP733)</f>
        <v/>
      </c>
    </row>
    <row r="148" spans="1:16" ht="15.9" customHeight="1" thickBot="1" x14ac:dyDescent="0.3">
      <c r="A148" s="38"/>
      <c r="B148" s="193" t="str">
        <f>IF(ISBLANK('Employees &amp; COBRA Enrollees'!BR734),"",'Employees &amp; COBRA Enrollees'!BR734)</f>
        <v>Yes</v>
      </c>
      <c r="C148" s="194" t="str">
        <f>IF(ISBLANK('Employees &amp; COBRA Enrollees'!P734),"",'Employees &amp; COBRA Enrollees'!P734)</f>
        <v/>
      </c>
      <c r="D148" s="195" t="str">
        <f>IF(ISBLANK('Employees &amp; COBRA Enrollees'!Q734),"",'Employees &amp; COBRA Enrollees'!Q734)</f>
        <v/>
      </c>
      <c r="E148" s="196" t="str">
        <f>IF(ISBLANK('Employees &amp; COBRA Enrollees'!Y734),"",'Employees &amp; COBRA Enrollees'!Y734)</f>
        <v/>
      </c>
      <c r="F148" s="197" t="str">
        <f>'Employees &amp; COBRA Enrollees'!V734&amp;" "&amp;'Employees &amp; COBRA Enrollees'!U734</f>
        <v xml:space="preserve"> </v>
      </c>
      <c r="G148" s="198" t="str">
        <f>IF(ISBLANK('Employees &amp; COBRA Enrollees'!AQ734),"",'Employees &amp; COBRA Enrollees'!AQ734)</f>
        <v/>
      </c>
      <c r="H148" s="199" t="str">
        <f>IF(ISBLANK('Employees &amp; COBRA Enrollees'!Y734),"",DATEDIF(E148,C148,"y"))</f>
        <v/>
      </c>
      <c r="I148" s="200" t="str">
        <f>IF(ISBLANK('Employees &amp; COBRA Enrollees'!S734),"",'Employees &amp; COBRA Enrollees'!S734)</f>
        <v/>
      </c>
      <c r="J148" s="201" t="str">
        <f>IF(ISBLANK('Employees &amp; COBRA Enrollees'!C734),"",'Employees &amp; COBRA Enrollees'!C734)</f>
        <v/>
      </c>
      <c r="K148" s="196" t="str">
        <f>IF(ISBLANK('Employees &amp; COBRA Enrollees'!C734),"",'Employees &amp; COBRA Enrollees'!AC734)</f>
        <v/>
      </c>
      <c r="L148" s="196" t="str">
        <f>IF(ISBLANK('Employees &amp; COBRA Enrollees'!Z734),"",'Employees &amp; COBRA Enrollees'!Z734)</f>
        <v/>
      </c>
      <c r="M148" s="202" t="str">
        <f>IF(ISBLANK('Employees &amp; COBRA Enrollees'!AM734),"",'Employees &amp; COBRA Enrollees'!AM734)</f>
        <v/>
      </c>
      <c r="N148" s="202" t="str">
        <f>IF(ISBLANK('Employees &amp; COBRA Enrollees'!AN734),"",'Employees &amp; COBRA Enrollees'!AN734)</f>
        <v/>
      </c>
      <c r="O148" s="202" t="str">
        <f>IF(ISBLANK('Employees &amp; COBRA Enrollees'!AO734),"",'Employees &amp; COBRA Enrollees'!AO734)</f>
        <v/>
      </c>
      <c r="P148" s="202" t="str">
        <f>IF(ISBLANK('Employees &amp; COBRA Enrollees'!AP734),"",'Employees &amp; COBRA Enrollees'!AP734)</f>
        <v/>
      </c>
    </row>
    <row r="149" spans="1:16" ht="15.9" customHeight="1" thickBot="1" x14ac:dyDescent="0.3">
      <c r="A149" s="38"/>
      <c r="B149" s="193" t="str">
        <f>IF(ISBLANK('Employees &amp; COBRA Enrollees'!BR735),"",'Employees &amp; COBRA Enrollees'!BR735)</f>
        <v>Yes</v>
      </c>
      <c r="C149" s="194" t="str">
        <f>IF(ISBLANK('Employees &amp; COBRA Enrollees'!P735),"",'Employees &amp; COBRA Enrollees'!P735)</f>
        <v/>
      </c>
      <c r="D149" s="195" t="str">
        <f>IF(ISBLANK('Employees &amp; COBRA Enrollees'!Q735),"",'Employees &amp; COBRA Enrollees'!Q735)</f>
        <v/>
      </c>
      <c r="E149" s="196" t="str">
        <f>IF(ISBLANK('Employees &amp; COBRA Enrollees'!Y735),"",'Employees &amp; COBRA Enrollees'!Y735)</f>
        <v/>
      </c>
      <c r="F149" s="197" t="str">
        <f>'Employees &amp; COBRA Enrollees'!V735&amp;" "&amp;'Employees &amp; COBRA Enrollees'!U735</f>
        <v xml:space="preserve"> </v>
      </c>
      <c r="G149" s="198" t="str">
        <f>IF(ISBLANK('Employees &amp; COBRA Enrollees'!AQ735),"",'Employees &amp; COBRA Enrollees'!AQ735)</f>
        <v/>
      </c>
      <c r="H149" s="199" t="str">
        <f>IF(ISBLANK('Employees &amp; COBRA Enrollees'!Y735),"",DATEDIF(E149,C149,"y"))</f>
        <v/>
      </c>
      <c r="I149" s="200" t="str">
        <f>IF(ISBLANK('Employees &amp; COBRA Enrollees'!S735),"",'Employees &amp; COBRA Enrollees'!S735)</f>
        <v/>
      </c>
      <c r="J149" s="201" t="str">
        <f>IF(ISBLANK('Employees &amp; COBRA Enrollees'!C735),"",'Employees &amp; COBRA Enrollees'!C735)</f>
        <v/>
      </c>
      <c r="K149" s="196" t="str">
        <f>IF(ISBLANK('Employees &amp; COBRA Enrollees'!C735),"",'Employees &amp; COBRA Enrollees'!AC735)</f>
        <v/>
      </c>
      <c r="L149" s="196" t="str">
        <f>IF(ISBLANK('Employees &amp; COBRA Enrollees'!Z735),"",'Employees &amp; COBRA Enrollees'!Z735)</f>
        <v/>
      </c>
      <c r="M149" s="202" t="str">
        <f>IF(ISBLANK('Employees &amp; COBRA Enrollees'!AM735),"",'Employees &amp; COBRA Enrollees'!AM735)</f>
        <v/>
      </c>
      <c r="N149" s="202" t="str">
        <f>IF(ISBLANK('Employees &amp; COBRA Enrollees'!AN735),"",'Employees &amp; COBRA Enrollees'!AN735)</f>
        <v/>
      </c>
      <c r="O149" s="202" t="str">
        <f>IF(ISBLANK('Employees &amp; COBRA Enrollees'!AO735),"",'Employees &amp; COBRA Enrollees'!AO735)</f>
        <v/>
      </c>
      <c r="P149" s="202" t="str">
        <f>IF(ISBLANK('Employees &amp; COBRA Enrollees'!AP735),"",'Employees &amp; COBRA Enrollees'!AP735)</f>
        <v/>
      </c>
    </row>
    <row r="150" spans="1:16" ht="15.9" customHeight="1" thickBot="1" x14ac:dyDescent="0.3">
      <c r="A150" s="38"/>
      <c r="B150" s="193" t="str">
        <f>IF(ISBLANK('Employees &amp; COBRA Enrollees'!BR736),"",'Employees &amp; COBRA Enrollees'!BR736)</f>
        <v>Yes</v>
      </c>
      <c r="C150" s="194" t="str">
        <f>IF(ISBLANK('Employees &amp; COBRA Enrollees'!P736),"",'Employees &amp; COBRA Enrollees'!P736)</f>
        <v/>
      </c>
      <c r="D150" s="195" t="str">
        <f>IF(ISBLANK('Employees &amp; COBRA Enrollees'!Q736),"",'Employees &amp; COBRA Enrollees'!Q736)</f>
        <v/>
      </c>
      <c r="E150" s="196" t="str">
        <f>IF(ISBLANK('Employees &amp; COBRA Enrollees'!Y736),"",'Employees &amp; COBRA Enrollees'!Y736)</f>
        <v/>
      </c>
      <c r="F150" s="197" t="str">
        <f>'Employees &amp; COBRA Enrollees'!V736&amp;" "&amp;'Employees &amp; COBRA Enrollees'!U736</f>
        <v xml:space="preserve"> </v>
      </c>
      <c r="G150" s="198" t="str">
        <f>IF(ISBLANK('Employees &amp; COBRA Enrollees'!AQ736),"",'Employees &amp; COBRA Enrollees'!AQ736)</f>
        <v/>
      </c>
      <c r="H150" s="199" t="str">
        <f>IF(ISBLANK('Employees &amp; COBRA Enrollees'!Y736),"",DATEDIF(E150,C150,"y"))</f>
        <v/>
      </c>
      <c r="I150" s="200" t="str">
        <f>IF(ISBLANK('Employees &amp; COBRA Enrollees'!S736),"",'Employees &amp; COBRA Enrollees'!S736)</f>
        <v/>
      </c>
      <c r="J150" s="201" t="str">
        <f>IF(ISBLANK('Employees &amp; COBRA Enrollees'!C736),"",'Employees &amp; COBRA Enrollees'!C736)</f>
        <v/>
      </c>
      <c r="K150" s="196" t="str">
        <f>IF(ISBLANK('Employees &amp; COBRA Enrollees'!C736),"",'Employees &amp; COBRA Enrollees'!AC736)</f>
        <v/>
      </c>
      <c r="L150" s="196" t="str">
        <f>IF(ISBLANK('Employees &amp; COBRA Enrollees'!Z736),"",'Employees &amp; COBRA Enrollees'!Z736)</f>
        <v/>
      </c>
      <c r="M150" s="202" t="str">
        <f>IF(ISBLANK('Employees &amp; COBRA Enrollees'!AM736),"",'Employees &amp; COBRA Enrollees'!AM736)</f>
        <v/>
      </c>
      <c r="N150" s="202" t="str">
        <f>IF(ISBLANK('Employees &amp; COBRA Enrollees'!AN736),"",'Employees &amp; COBRA Enrollees'!AN736)</f>
        <v/>
      </c>
      <c r="O150" s="202" t="str">
        <f>IF(ISBLANK('Employees &amp; COBRA Enrollees'!AO736),"",'Employees &amp; COBRA Enrollees'!AO736)</f>
        <v/>
      </c>
      <c r="P150" s="202" t="str">
        <f>IF(ISBLANK('Employees &amp; COBRA Enrollees'!AP736),"",'Employees &amp; COBRA Enrollees'!AP736)</f>
        <v/>
      </c>
    </row>
    <row r="151" spans="1:16" ht="15.9" customHeight="1" thickBot="1" x14ac:dyDescent="0.3">
      <c r="A151" s="38"/>
      <c r="B151" s="193" t="str">
        <f>IF(ISBLANK('Employees &amp; COBRA Enrollees'!BR737),"",'Employees &amp; COBRA Enrollees'!BR737)</f>
        <v>Yes</v>
      </c>
      <c r="C151" s="194" t="str">
        <f>IF(ISBLANK('Employees &amp; COBRA Enrollees'!P737),"",'Employees &amp; COBRA Enrollees'!P737)</f>
        <v/>
      </c>
      <c r="D151" s="195" t="str">
        <f>IF(ISBLANK('Employees &amp; COBRA Enrollees'!Q737),"",'Employees &amp; COBRA Enrollees'!Q737)</f>
        <v/>
      </c>
      <c r="E151" s="196" t="str">
        <f>IF(ISBLANK('Employees &amp; COBRA Enrollees'!Y737),"",'Employees &amp; COBRA Enrollees'!Y737)</f>
        <v/>
      </c>
      <c r="F151" s="197" t="str">
        <f>'Employees &amp; COBRA Enrollees'!V737&amp;" "&amp;'Employees &amp; COBRA Enrollees'!U737</f>
        <v xml:space="preserve"> </v>
      </c>
      <c r="G151" s="198" t="str">
        <f>IF(ISBLANK('Employees &amp; COBRA Enrollees'!AQ737),"",'Employees &amp; COBRA Enrollees'!AQ737)</f>
        <v/>
      </c>
      <c r="H151" s="199" t="str">
        <f>IF(ISBLANK('Employees &amp; COBRA Enrollees'!Y737),"",DATEDIF(E151,C151,"y"))</f>
        <v/>
      </c>
      <c r="I151" s="200" t="str">
        <f>IF(ISBLANK('Employees &amp; COBRA Enrollees'!S737),"",'Employees &amp; COBRA Enrollees'!S737)</f>
        <v/>
      </c>
      <c r="J151" s="201" t="str">
        <f>IF(ISBLANK('Employees &amp; COBRA Enrollees'!C737),"",'Employees &amp; COBRA Enrollees'!C737)</f>
        <v/>
      </c>
      <c r="K151" s="196" t="str">
        <f>IF(ISBLANK('Employees &amp; COBRA Enrollees'!C737),"",'Employees &amp; COBRA Enrollees'!AC737)</f>
        <v/>
      </c>
      <c r="L151" s="196" t="str">
        <f>IF(ISBLANK('Employees &amp; COBRA Enrollees'!Z737),"",'Employees &amp; COBRA Enrollees'!Z737)</f>
        <v/>
      </c>
      <c r="M151" s="202" t="str">
        <f>IF(ISBLANK('Employees &amp; COBRA Enrollees'!AM737),"",'Employees &amp; COBRA Enrollees'!AM737)</f>
        <v/>
      </c>
      <c r="N151" s="202" t="str">
        <f>IF(ISBLANK('Employees &amp; COBRA Enrollees'!AN737),"",'Employees &amp; COBRA Enrollees'!AN737)</f>
        <v/>
      </c>
      <c r="O151" s="202" t="str">
        <f>IF(ISBLANK('Employees &amp; COBRA Enrollees'!AO737),"",'Employees &amp; COBRA Enrollees'!AO737)</f>
        <v/>
      </c>
      <c r="P151" s="202" t="str">
        <f>IF(ISBLANK('Employees &amp; COBRA Enrollees'!AP737),"",'Employees &amp; COBRA Enrollees'!AP737)</f>
        <v/>
      </c>
    </row>
    <row r="152" spans="1:16" ht="15.9" customHeight="1" thickBot="1" x14ac:dyDescent="0.3">
      <c r="A152" s="38"/>
      <c r="B152" s="193" t="str">
        <f>IF(ISBLANK('Employees &amp; COBRA Enrollees'!BR738),"",'Employees &amp; COBRA Enrollees'!BR738)</f>
        <v>Yes</v>
      </c>
      <c r="C152" s="194" t="str">
        <f>IF(ISBLANK('Employees &amp; COBRA Enrollees'!P738),"",'Employees &amp; COBRA Enrollees'!P738)</f>
        <v/>
      </c>
      <c r="D152" s="195" t="str">
        <f>IF(ISBLANK('Employees &amp; COBRA Enrollees'!Q738),"",'Employees &amp; COBRA Enrollees'!Q738)</f>
        <v/>
      </c>
      <c r="E152" s="196" t="str">
        <f>IF(ISBLANK('Employees &amp; COBRA Enrollees'!Y738),"",'Employees &amp; COBRA Enrollees'!Y738)</f>
        <v/>
      </c>
      <c r="F152" s="197" t="str">
        <f>'Employees &amp; COBRA Enrollees'!V738&amp;" "&amp;'Employees &amp; COBRA Enrollees'!U738</f>
        <v xml:space="preserve"> </v>
      </c>
      <c r="G152" s="198" t="str">
        <f>IF(ISBLANK('Employees &amp; COBRA Enrollees'!AQ738),"",'Employees &amp; COBRA Enrollees'!AQ738)</f>
        <v/>
      </c>
      <c r="H152" s="199" t="str">
        <f>IF(ISBLANK('Employees &amp; COBRA Enrollees'!Y738),"",DATEDIF(E152,C152,"y"))</f>
        <v/>
      </c>
      <c r="I152" s="200" t="str">
        <f>IF(ISBLANK('Employees &amp; COBRA Enrollees'!S738),"",'Employees &amp; COBRA Enrollees'!S738)</f>
        <v/>
      </c>
      <c r="J152" s="201" t="str">
        <f>IF(ISBLANK('Employees &amp; COBRA Enrollees'!C738),"",'Employees &amp; COBRA Enrollees'!C738)</f>
        <v/>
      </c>
      <c r="K152" s="196" t="str">
        <f>IF(ISBLANK('Employees &amp; COBRA Enrollees'!C738),"",'Employees &amp; COBRA Enrollees'!AC738)</f>
        <v/>
      </c>
      <c r="L152" s="196" t="str">
        <f>IF(ISBLANK('Employees &amp; COBRA Enrollees'!Z738),"",'Employees &amp; COBRA Enrollees'!Z738)</f>
        <v/>
      </c>
      <c r="M152" s="202" t="str">
        <f>IF(ISBLANK('Employees &amp; COBRA Enrollees'!AM738),"",'Employees &amp; COBRA Enrollees'!AM738)</f>
        <v/>
      </c>
      <c r="N152" s="202" t="str">
        <f>IF(ISBLANK('Employees &amp; COBRA Enrollees'!AN738),"",'Employees &amp; COBRA Enrollees'!AN738)</f>
        <v/>
      </c>
      <c r="O152" s="202" t="str">
        <f>IF(ISBLANK('Employees &amp; COBRA Enrollees'!AO738),"",'Employees &amp; COBRA Enrollees'!AO738)</f>
        <v/>
      </c>
      <c r="P152" s="202" t="str">
        <f>IF(ISBLANK('Employees &amp; COBRA Enrollees'!AP738),"",'Employees &amp; COBRA Enrollees'!AP738)</f>
        <v/>
      </c>
    </row>
    <row r="153" spans="1:16" ht="15.9" customHeight="1" thickBot="1" x14ac:dyDescent="0.3">
      <c r="A153" s="38"/>
      <c r="B153" s="193" t="str">
        <f>IF(ISBLANK('Employees &amp; COBRA Enrollees'!BR739),"",'Employees &amp; COBRA Enrollees'!BR739)</f>
        <v>Yes</v>
      </c>
      <c r="C153" s="194" t="str">
        <f>IF(ISBLANK('Employees &amp; COBRA Enrollees'!P739),"",'Employees &amp; COBRA Enrollees'!P739)</f>
        <v/>
      </c>
      <c r="D153" s="195" t="str">
        <f>IF(ISBLANK('Employees &amp; COBRA Enrollees'!Q739),"",'Employees &amp; COBRA Enrollees'!Q739)</f>
        <v/>
      </c>
      <c r="E153" s="196" t="str">
        <f>IF(ISBLANK('Employees &amp; COBRA Enrollees'!Y739),"",'Employees &amp; COBRA Enrollees'!Y739)</f>
        <v/>
      </c>
      <c r="F153" s="197" t="str">
        <f>'Employees &amp; COBRA Enrollees'!V739&amp;" "&amp;'Employees &amp; COBRA Enrollees'!U739</f>
        <v xml:space="preserve"> </v>
      </c>
      <c r="G153" s="198" t="str">
        <f>IF(ISBLANK('Employees &amp; COBRA Enrollees'!AQ739),"",'Employees &amp; COBRA Enrollees'!AQ739)</f>
        <v/>
      </c>
      <c r="H153" s="199" t="str">
        <f>IF(ISBLANK('Employees &amp; COBRA Enrollees'!Y739),"",DATEDIF(E153,C153,"y"))</f>
        <v/>
      </c>
      <c r="I153" s="200" t="str">
        <f>IF(ISBLANK('Employees &amp; COBRA Enrollees'!S739),"",'Employees &amp; COBRA Enrollees'!S739)</f>
        <v/>
      </c>
      <c r="J153" s="201" t="str">
        <f>IF(ISBLANK('Employees &amp; COBRA Enrollees'!C739),"",'Employees &amp; COBRA Enrollees'!C739)</f>
        <v/>
      </c>
      <c r="K153" s="196" t="str">
        <f>IF(ISBLANK('Employees &amp; COBRA Enrollees'!C739),"",'Employees &amp; COBRA Enrollees'!AC739)</f>
        <v/>
      </c>
      <c r="L153" s="196" t="str">
        <f>IF(ISBLANK('Employees &amp; COBRA Enrollees'!Z739),"",'Employees &amp; COBRA Enrollees'!Z739)</f>
        <v/>
      </c>
      <c r="M153" s="202" t="str">
        <f>IF(ISBLANK('Employees &amp; COBRA Enrollees'!AM739),"",'Employees &amp; COBRA Enrollees'!AM739)</f>
        <v/>
      </c>
      <c r="N153" s="202" t="str">
        <f>IF(ISBLANK('Employees &amp; COBRA Enrollees'!AN739),"",'Employees &amp; COBRA Enrollees'!AN739)</f>
        <v/>
      </c>
      <c r="O153" s="202" t="str">
        <f>IF(ISBLANK('Employees &amp; COBRA Enrollees'!AO739),"",'Employees &amp; COBRA Enrollees'!AO739)</f>
        <v/>
      </c>
      <c r="P153" s="202" t="str">
        <f>IF(ISBLANK('Employees &amp; COBRA Enrollees'!AP739),"",'Employees &amp; COBRA Enrollees'!AP739)</f>
        <v/>
      </c>
    </row>
    <row r="154" spans="1:16" ht="15.9" customHeight="1" thickBot="1" x14ac:dyDescent="0.3">
      <c r="A154" s="38"/>
      <c r="B154" s="193" t="str">
        <f>IF(ISBLANK('Employees &amp; COBRA Enrollees'!BR740),"",'Employees &amp; COBRA Enrollees'!BR740)</f>
        <v>Yes</v>
      </c>
      <c r="C154" s="194" t="str">
        <f>IF(ISBLANK('Employees &amp; COBRA Enrollees'!P740),"",'Employees &amp; COBRA Enrollees'!P740)</f>
        <v/>
      </c>
      <c r="D154" s="195" t="str">
        <f>IF(ISBLANK('Employees &amp; COBRA Enrollees'!Q740),"",'Employees &amp; COBRA Enrollees'!Q740)</f>
        <v/>
      </c>
      <c r="E154" s="196" t="str">
        <f>IF(ISBLANK('Employees &amp; COBRA Enrollees'!Y740),"",'Employees &amp; COBRA Enrollees'!Y740)</f>
        <v/>
      </c>
      <c r="F154" s="197" t="str">
        <f>'Employees &amp; COBRA Enrollees'!V740&amp;" "&amp;'Employees &amp; COBRA Enrollees'!U740</f>
        <v xml:space="preserve"> </v>
      </c>
      <c r="G154" s="198" t="str">
        <f>IF(ISBLANK('Employees &amp; COBRA Enrollees'!AQ740),"",'Employees &amp; COBRA Enrollees'!AQ740)</f>
        <v/>
      </c>
      <c r="H154" s="199" t="str">
        <f>IF(ISBLANK('Employees &amp; COBRA Enrollees'!Y740),"",DATEDIF(E154,C154,"y"))</f>
        <v/>
      </c>
      <c r="I154" s="200" t="str">
        <f>IF(ISBLANK('Employees &amp; COBRA Enrollees'!S740),"",'Employees &amp; COBRA Enrollees'!S740)</f>
        <v/>
      </c>
      <c r="J154" s="201" t="str">
        <f>IF(ISBLANK('Employees &amp; COBRA Enrollees'!C740),"",'Employees &amp; COBRA Enrollees'!C740)</f>
        <v/>
      </c>
      <c r="K154" s="196" t="str">
        <f>IF(ISBLANK('Employees &amp; COBRA Enrollees'!C740),"",'Employees &amp; COBRA Enrollees'!AC740)</f>
        <v/>
      </c>
      <c r="L154" s="196" t="str">
        <f>IF(ISBLANK('Employees &amp; COBRA Enrollees'!Z740),"",'Employees &amp; COBRA Enrollees'!Z740)</f>
        <v/>
      </c>
      <c r="M154" s="202" t="str">
        <f>IF(ISBLANK('Employees &amp; COBRA Enrollees'!AM740),"",'Employees &amp; COBRA Enrollees'!AM740)</f>
        <v/>
      </c>
      <c r="N154" s="202" t="str">
        <f>IF(ISBLANK('Employees &amp; COBRA Enrollees'!AN740),"",'Employees &amp; COBRA Enrollees'!AN740)</f>
        <v/>
      </c>
      <c r="O154" s="202" t="str">
        <f>IF(ISBLANK('Employees &amp; COBRA Enrollees'!AO740),"",'Employees &amp; COBRA Enrollees'!AO740)</f>
        <v/>
      </c>
      <c r="P154" s="202" t="str">
        <f>IF(ISBLANK('Employees &amp; COBRA Enrollees'!AP740),"",'Employees &amp; COBRA Enrollees'!AP740)</f>
        <v/>
      </c>
    </row>
    <row r="155" spans="1:16" ht="15.9" customHeight="1" thickBot="1" x14ac:dyDescent="0.3">
      <c r="A155" s="38"/>
      <c r="B155" s="193" t="str">
        <f>IF(ISBLANK('Employees &amp; COBRA Enrollees'!BR741),"",'Employees &amp; COBRA Enrollees'!BR741)</f>
        <v>Yes</v>
      </c>
      <c r="C155" s="194" t="str">
        <f>IF(ISBLANK('Employees &amp; COBRA Enrollees'!P741),"",'Employees &amp; COBRA Enrollees'!P741)</f>
        <v/>
      </c>
      <c r="D155" s="195" t="str">
        <f>IF(ISBLANK('Employees &amp; COBRA Enrollees'!Q741),"",'Employees &amp; COBRA Enrollees'!Q741)</f>
        <v/>
      </c>
      <c r="E155" s="196" t="str">
        <f>IF(ISBLANK('Employees &amp; COBRA Enrollees'!Y741),"",'Employees &amp; COBRA Enrollees'!Y741)</f>
        <v/>
      </c>
      <c r="F155" s="197" t="str">
        <f>'Employees &amp; COBRA Enrollees'!V741&amp;" "&amp;'Employees &amp; COBRA Enrollees'!U741</f>
        <v xml:space="preserve"> </v>
      </c>
      <c r="G155" s="198" t="str">
        <f>IF(ISBLANK('Employees &amp; COBRA Enrollees'!AQ741),"",'Employees &amp; COBRA Enrollees'!AQ741)</f>
        <v/>
      </c>
      <c r="H155" s="199" t="str">
        <f>IF(ISBLANK('Employees &amp; COBRA Enrollees'!Y741),"",DATEDIF(E155,C155,"y"))</f>
        <v/>
      </c>
      <c r="I155" s="200" t="str">
        <f>IF(ISBLANK('Employees &amp; COBRA Enrollees'!S741),"",'Employees &amp; COBRA Enrollees'!S741)</f>
        <v/>
      </c>
      <c r="J155" s="201" t="str">
        <f>IF(ISBLANK('Employees &amp; COBRA Enrollees'!C741),"",'Employees &amp; COBRA Enrollees'!C741)</f>
        <v/>
      </c>
      <c r="K155" s="196" t="str">
        <f>IF(ISBLANK('Employees &amp; COBRA Enrollees'!C741),"",'Employees &amp; COBRA Enrollees'!AC741)</f>
        <v/>
      </c>
      <c r="L155" s="196" t="str">
        <f>IF(ISBLANK('Employees &amp; COBRA Enrollees'!Z741),"",'Employees &amp; COBRA Enrollees'!Z741)</f>
        <v/>
      </c>
      <c r="M155" s="202" t="str">
        <f>IF(ISBLANK('Employees &amp; COBRA Enrollees'!AM741),"",'Employees &amp; COBRA Enrollees'!AM741)</f>
        <v/>
      </c>
      <c r="N155" s="202" t="str">
        <f>IF(ISBLANK('Employees &amp; COBRA Enrollees'!AN741),"",'Employees &amp; COBRA Enrollees'!AN741)</f>
        <v/>
      </c>
      <c r="O155" s="202" t="str">
        <f>IF(ISBLANK('Employees &amp; COBRA Enrollees'!AO741),"",'Employees &amp; COBRA Enrollees'!AO741)</f>
        <v/>
      </c>
      <c r="P155" s="202" t="str">
        <f>IF(ISBLANK('Employees &amp; COBRA Enrollees'!AP741),"",'Employees &amp; COBRA Enrollees'!AP741)</f>
        <v/>
      </c>
    </row>
    <row r="156" spans="1:16" ht="15.9" customHeight="1" thickBot="1" x14ac:dyDescent="0.3">
      <c r="A156" s="38"/>
      <c r="B156" s="193" t="str">
        <f>IF(ISBLANK('Employees &amp; COBRA Enrollees'!BR742),"",'Employees &amp; COBRA Enrollees'!BR742)</f>
        <v>Yes</v>
      </c>
      <c r="C156" s="194" t="str">
        <f>IF(ISBLANK('Employees &amp; COBRA Enrollees'!P742),"",'Employees &amp; COBRA Enrollees'!P742)</f>
        <v/>
      </c>
      <c r="D156" s="195" t="str">
        <f>IF(ISBLANK('Employees &amp; COBRA Enrollees'!Q742),"",'Employees &amp; COBRA Enrollees'!Q742)</f>
        <v/>
      </c>
      <c r="E156" s="196" t="str">
        <f>IF(ISBLANK('Employees &amp; COBRA Enrollees'!Y742),"",'Employees &amp; COBRA Enrollees'!Y742)</f>
        <v/>
      </c>
      <c r="F156" s="197" t="str">
        <f>'Employees &amp; COBRA Enrollees'!V742&amp;" "&amp;'Employees &amp; COBRA Enrollees'!U742</f>
        <v xml:space="preserve"> </v>
      </c>
      <c r="G156" s="198" t="str">
        <f>IF(ISBLANK('Employees &amp; COBRA Enrollees'!AQ742),"",'Employees &amp; COBRA Enrollees'!AQ742)</f>
        <v/>
      </c>
      <c r="H156" s="199" t="str">
        <f>IF(ISBLANK('Employees &amp; COBRA Enrollees'!Y742),"",DATEDIF(E156,C156,"y"))</f>
        <v/>
      </c>
      <c r="I156" s="200" t="str">
        <f>IF(ISBLANK('Employees &amp; COBRA Enrollees'!S742),"",'Employees &amp; COBRA Enrollees'!S742)</f>
        <v/>
      </c>
      <c r="J156" s="201" t="str">
        <f>IF(ISBLANK('Employees &amp; COBRA Enrollees'!C742),"",'Employees &amp; COBRA Enrollees'!C742)</f>
        <v/>
      </c>
      <c r="K156" s="196" t="str">
        <f>IF(ISBLANK('Employees &amp; COBRA Enrollees'!C742),"",'Employees &amp; COBRA Enrollees'!AC742)</f>
        <v/>
      </c>
      <c r="L156" s="196" t="str">
        <f>IF(ISBLANK('Employees &amp; COBRA Enrollees'!Z742),"",'Employees &amp; COBRA Enrollees'!Z742)</f>
        <v/>
      </c>
      <c r="M156" s="202" t="str">
        <f>IF(ISBLANK('Employees &amp; COBRA Enrollees'!AM742),"",'Employees &amp; COBRA Enrollees'!AM742)</f>
        <v/>
      </c>
      <c r="N156" s="202" t="str">
        <f>IF(ISBLANK('Employees &amp; COBRA Enrollees'!AN742),"",'Employees &amp; COBRA Enrollees'!AN742)</f>
        <v/>
      </c>
      <c r="O156" s="202" t="str">
        <f>IF(ISBLANK('Employees &amp; COBRA Enrollees'!AO742),"",'Employees &amp; COBRA Enrollees'!AO742)</f>
        <v/>
      </c>
      <c r="P156" s="202" t="str">
        <f>IF(ISBLANK('Employees &amp; COBRA Enrollees'!AP742),"",'Employees &amp; COBRA Enrollees'!AP742)</f>
        <v/>
      </c>
    </row>
    <row r="157" spans="1:16" ht="15.9" customHeight="1" thickBot="1" x14ac:dyDescent="0.3">
      <c r="A157" s="38"/>
      <c r="B157" s="193" t="str">
        <f>IF(ISBLANK('Employees &amp; COBRA Enrollees'!BR743),"",'Employees &amp; COBRA Enrollees'!BR743)</f>
        <v>Yes</v>
      </c>
      <c r="C157" s="194" t="str">
        <f>IF(ISBLANK('Employees &amp; COBRA Enrollees'!P743),"",'Employees &amp; COBRA Enrollees'!P743)</f>
        <v/>
      </c>
      <c r="D157" s="195" t="str">
        <f>IF(ISBLANK('Employees &amp; COBRA Enrollees'!Q743),"",'Employees &amp; COBRA Enrollees'!Q743)</f>
        <v/>
      </c>
      <c r="E157" s="196" t="str">
        <f>IF(ISBLANK('Employees &amp; COBRA Enrollees'!Y743),"",'Employees &amp; COBRA Enrollees'!Y743)</f>
        <v/>
      </c>
      <c r="F157" s="197" t="str">
        <f>'Employees &amp; COBRA Enrollees'!V743&amp;" "&amp;'Employees &amp; COBRA Enrollees'!U743</f>
        <v xml:space="preserve"> </v>
      </c>
      <c r="G157" s="198" t="str">
        <f>IF(ISBLANK('Employees &amp; COBRA Enrollees'!AQ743),"",'Employees &amp; COBRA Enrollees'!AQ743)</f>
        <v/>
      </c>
      <c r="H157" s="199" t="str">
        <f>IF(ISBLANK('Employees &amp; COBRA Enrollees'!Y743),"",DATEDIF(E157,C157,"y"))</f>
        <v/>
      </c>
      <c r="I157" s="200" t="str">
        <f>IF(ISBLANK('Employees &amp; COBRA Enrollees'!S743),"",'Employees &amp; COBRA Enrollees'!S743)</f>
        <v/>
      </c>
      <c r="J157" s="201" t="str">
        <f>IF(ISBLANK('Employees &amp; COBRA Enrollees'!C743),"",'Employees &amp; COBRA Enrollees'!C743)</f>
        <v/>
      </c>
      <c r="K157" s="196" t="str">
        <f>IF(ISBLANK('Employees &amp; COBRA Enrollees'!C743),"",'Employees &amp; COBRA Enrollees'!AC743)</f>
        <v/>
      </c>
      <c r="L157" s="196" t="str">
        <f>IF(ISBLANK('Employees &amp; COBRA Enrollees'!Z743),"",'Employees &amp; COBRA Enrollees'!Z743)</f>
        <v/>
      </c>
      <c r="M157" s="202" t="str">
        <f>IF(ISBLANK('Employees &amp; COBRA Enrollees'!AM743),"",'Employees &amp; COBRA Enrollees'!AM743)</f>
        <v/>
      </c>
      <c r="N157" s="202" t="str">
        <f>IF(ISBLANK('Employees &amp; COBRA Enrollees'!AN743),"",'Employees &amp; COBRA Enrollees'!AN743)</f>
        <v/>
      </c>
      <c r="O157" s="202" t="str">
        <f>IF(ISBLANK('Employees &amp; COBRA Enrollees'!AO743),"",'Employees &amp; COBRA Enrollees'!AO743)</f>
        <v/>
      </c>
      <c r="P157" s="202" t="str">
        <f>IF(ISBLANK('Employees &amp; COBRA Enrollees'!AP743),"",'Employees &amp; COBRA Enrollees'!AP743)</f>
        <v/>
      </c>
    </row>
    <row r="158" spans="1:16" ht="15.9" customHeight="1" thickBot="1" x14ac:dyDescent="0.3">
      <c r="A158" s="38"/>
      <c r="B158" s="193" t="str">
        <f>IF(ISBLANK('Employees &amp; COBRA Enrollees'!BR744),"",'Employees &amp; COBRA Enrollees'!BR744)</f>
        <v>Yes</v>
      </c>
      <c r="C158" s="194" t="str">
        <f>IF(ISBLANK('Employees &amp; COBRA Enrollees'!P744),"",'Employees &amp; COBRA Enrollees'!P744)</f>
        <v/>
      </c>
      <c r="D158" s="195" t="str">
        <f>IF(ISBLANK('Employees &amp; COBRA Enrollees'!Q744),"",'Employees &amp; COBRA Enrollees'!Q744)</f>
        <v/>
      </c>
      <c r="E158" s="196" t="str">
        <f>IF(ISBLANK('Employees &amp; COBRA Enrollees'!Y744),"",'Employees &amp; COBRA Enrollees'!Y744)</f>
        <v/>
      </c>
      <c r="F158" s="197" t="str">
        <f>'Employees &amp; COBRA Enrollees'!V744&amp;" "&amp;'Employees &amp; COBRA Enrollees'!U744</f>
        <v xml:space="preserve"> </v>
      </c>
      <c r="G158" s="198" t="str">
        <f>IF(ISBLANK('Employees &amp; COBRA Enrollees'!AQ744),"",'Employees &amp; COBRA Enrollees'!AQ744)</f>
        <v/>
      </c>
      <c r="H158" s="199" t="str">
        <f>IF(ISBLANK('Employees &amp; COBRA Enrollees'!Y744),"",DATEDIF(E158,C158,"y"))</f>
        <v/>
      </c>
      <c r="I158" s="200" t="str">
        <f>IF(ISBLANK('Employees &amp; COBRA Enrollees'!S744),"",'Employees &amp; COBRA Enrollees'!S744)</f>
        <v/>
      </c>
      <c r="J158" s="201" t="str">
        <f>IF(ISBLANK('Employees &amp; COBRA Enrollees'!C744),"",'Employees &amp; COBRA Enrollees'!C744)</f>
        <v/>
      </c>
      <c r="K158" s="196" t="str">
        <f>IF(ISBLANK('Employees &amp; COBRA Enrollees'!C744),"",'Employees &amp; COBRA Enrollees'!AC744)</f>
        <v/>
      </c>
      <c r="L158" s="196" t="str">
        <f>IF(ISBLANK('Employees &amp; COBRA Enrollees'!Z744),"",'Employees &amp; COBRA Enrollees'!Z744)</f>
        <v/>
      </c>
      <c r="M158" s="202" t="str">
        <f>IF(ISBLANK('Employees &amp; COBRA Enrollees'!AM744),"",'Employees &amp; COBRA Enrollees'!AM744)</f>
        <v/>
      </c>
      <c r="N158" s="202" t="str">
        <f>IF(ISBLANK('Employees &amp; COBRA Enrollees'!AN744),"",'Employees &amp; COBRA Enrollees'!AN744)</f>
        <v/>
      </c>
      <c r="O158" s="202" t="str">
        <f>IF(ISBLANK('Employees &amp; COBRA Enrollees'!AO744),"",'Employees &amp; COBRA Enrollees'!AO744)</f>
        <v/>
      </c>
      <c r="P158" s="202" t="str">
        <f>IF(ISBLANK('Employees &amp; COBRA Enrollees'!AP744),"",'Employees &amp; COBRA Enrollees'!AP744)</f>
        <v/>
      </c>
    </row>
    <row r="159" spans="1:16" ht="15.9" customHeight="1" thickBot="1" x14ac:dyDescent="0.3">
      <c r="A159" s="38"/>
      <c r="B159" s="193" t="str">
        <f>IF(ISBLANK('Employees &amp; COBRA Enrollees'!BR1044),"",'Employees &amp; COBRA Enrollees'!BR1044)</f>
        <v>Yes</v>
      </c>
      <c r="C159" s="194" t="str">
        <f>IF(ISBLANK('Employees &amp; COBRA Enrollees'!P1044),"",'Employees &amp; COBRA Enrollees'!P1044)</f>
        <v/>
      </c>
      <c r="D159" s="195" t="str">
        <f>IF(ISBLANK('Employees &amp; COBRA Enrollees'!Q1044),"",'Employees &amp; COBRA Enrollees'!Q1044)</f>
        <v/>
      </c>
      <c r="E159" s="196" t="str">
        <f>IF(ISBLANK('Employees &amp; COBRA Enrollees'!Y1044),"",'Employees &amp; COBRA Enrollees'!Y1044)</f>
        <v/>
      </c>
      <c r="F159" s="197" t="str">
        <f>'Employees &amp; COBRA Enrollees'!V1044&amp;" "&amp;'Employees &amp; COBRA Enrollees'!U1044</f>
        <v xml:space="preserve"> </v>
      </c>
      <c r="G159" s="198" t="str">
        <f>IF(ISBLANK('Employees &amp; COBRA Enrollees'!AQ1044),"",'Employees &amp; COBRA Enrollees'!AQ1044)</f>
        <v/>
      </c>
      <c r="H159" s="199" t="str">
        <f>IF(ISBLANK('Employees &amp; COBRA Enrollees'!Y1044),"",DATEDIF(E159,C159,"y"))</f>
        <v/>
      </c>
      <c r="I159" s="200" t="str">
        <f>IF(ISBLANK('Employees &amp; COBRA Enrollees'!S1044),"",'Employees &amp; COBRA Enrollees'!S1044)</f>
        <v/>
      </c>
      <c r="J159" s="201" t="str">
        <f>IF(ISBLANK('Employees &amp; COBRA Enrollees'!C1044),"",'Employees &amp; COBRA Enrollees'!C1044)</f>
        <v/>
      </c>
      <c r="K159" s="196" t="str">
        <f>IF(ISBLANK('Employees &amp; COBRA Enrollees'!C1044),"",'Employees &amp; COBRA Enrollees'!AC1044)</f>
        <v/>
      </c>
      <c r="L159" s="196" t="str">
        <f>IF(ISBLANK('Employees &amp; COBRA Enrollees'!Z1044),"",'Employees &amp; COBRA Enrollees'!Z1044)</f>
        <v/>
      </c>
      <c r="M159" s="202" t="str">
        <f>IF(ISBLANK('Employees &amp; COBRA Enrollees'!AM1044),"",'Employees &amp; COBRA Enrollees'!AM1044)</f>
        <v/>
      </c>
      <c r="N159" s="202" t="str">
        <f>IF(ISBLANK('Employees &amp; COBRA Enrollees'!AN1044),"",'Employees &amp; COBRA Enrollees'!AN1044)</f>
        <v/>
      </c>
      <c r="O159" s="202" t="str">
        <f>IF(ISBLANK('Employees &amp; COBRA Enrollees'!AO1044),"",'Employees &amp; COBRA Enrollees'!AO1044)</f>
        <v/>
      </c>
      <c r="P159" s="202" t="str">
        <f>IF(ISBLANK('Employees &amp; COBRA Enrollees'!AP1044),"",'Employees &amp; COBRA Enrollees'!AP1044)</f>
        <v/>
      </c>
    </row>
    <row r="160" spans="1:16" ht="15.9" customHeight="1" thickBot="1" x14ac:dyDescent="0.3">
      <c r="A160" s="38"/>
      <c r="B160" s="193" t="str">
        <f>IF(ISBLANK('Employees &amp; COBRA Enrollees'!BR1045),"",'Employees &amp; COBRA Enrollees'!BR1045)</f>
        <v>Yes</v>
      </c>
      <c r="C160" s="194" t="str">
        <f>IF(ISBLANK('Employees &amp; COBRA Enrollees'!P1045),"",'Employees &amp; COBRA Enrollees'!P1045)</f>
        <v/>
      </c>
      <c r="D160" s="195" t="str">
        <f>IF(ISBLANK('Employees &amp; COBRA Enrollees'!Q1045),"",'Employees &amp; COBRA Enrollees'!Q1045)</f>
        <v/>
      </c>
      <c r="E160" s="196" t="str">
        <f>IF(ISBLANK('Employees &amp; COBRA Enrollees'!Y1045),"",'Employees &amp; COBRA Enrollees'!Y1045)</f>
        <v/>
      </c>
      <c r="F160" s="197" t="str">
        <f>'Employees &amp; COBRA Enrollees'!V1045&amp;" "&amp;'Employees &amp; COBRA Enrollees'!U1045</f>
        <v xml:space="preserve"> </v>
      </c>
      <c r="G160" s="198" t="str">
        <f>IF(ISBLANK('Employees &amp; COBRA Enrollees'!AQ1045),"",'Employees &amp; COBRA Enrollees'!AQ1045)</f>
        <v/>
      </c>
      <c r="H160" s="199" t="str">
        <f>IF(ISBLANK('Employees &amp; COBRA Enrollees'!Y1045),"",DATEDIF(E160,C160,"y"))</f>
        <v/>
      </c>
      <c r="I160" s="200" t="str">
        <f>IF(ISBLANK('Employees &amp; COBRA Enrollees'!S1045),"",'Employees &amp; COBRA Enrollees'!S1045)</f>
        <v/>
      </c>
      <c r="J160" s="201" t="str">
        <f>IF(ISBLANK('Employees &amp; COBRA Enrollees'!C1045),"",'Employees &amp; COBRA Enrollees'!C1045)</f>
        <v/>
      </c>
      <c r="K160" s="196" t="str">
        <f>IF(ISBLANK('Employees &amp; COBRA Enrollees'!C1045),"",'Employees &amp; COBRA Enrollees'!AC1045)</f>
        <v/>
      </c>
      <c r="L160" s="196" t="str">
        <f>IF(ISBLANK('Employees &amp; COBRA Enrollees'!Z1045),"",'Employees &amp; COBRA Enrollees'!Z1045)</f>
        <v/>
      </c>
      <c r="M160" s="202" t="str">
        <f>IF(ISBLANK('Employees &amp; COBRA Enrollees'!AM1045),"",'Employees &amp; COBRA Enrollees'!AM1045)</f>
        <v/>
      </c>
      <c r="N160" s="202" t="str">
        <f>IF(ISBLANK('Employees &amp; COBRA Enrollees'!AN1045),"",'Employees &amp; COBRA Enrollees'!AN1045)</f>
        <v/>
      </c>
      <c r="O160" s="202" t="str">
        <f>IF(ISBLANK('Employees &amp; COBRA Enrollees'!AO1045),"",'Employees &amp; COBRA Enrollees'!AO1045)</f>
        <v/>
      </c>
      <c r="P160" s="202" t="str">
        <f>IF(ISBLANK('Employees &amp; COBRA Enrollees'!AP1045),"",'Employees &amp; COBRA Enrollees'!AP1045)</f>
        <v/>
      </c>
    </row>
    <row r="161" spans="1:16" ht="15.9" customHeight="1" thickBot="1" x14ac:dyDescent="0.3">
      <c r="A161" s="38"/>
      <c r="B161" s="193" t="str">
        <f>IF(ISBLANK('Employees &amp; COBRA Enrollees'!BR1046),"",'Employees &amp; COBRA Enrollees'!BR1046)</f>
        <v>Yes</v>
      </c>
      <c r="C161" s="194" t="str">
        <f>IF(ISBLANK('Employees &amp; COBRA Enrollees'!P1046),"",'Employees &amp; COBRA Enrollees'!P1046)</f>
        <v/>
      </c>
      <c r="D161" s="195" t="str">
        <f>IF(ISBLANK('Employees &amp; COBRA Enrollees'!Q1046),"",'Employees &amp; COBRA Enrollees'!Q1046)</f>
        <v/>
      </c>
      <c r="E161" s="196" t="str">
        <f>IF(ISBLANK('Employees &amp; COBRA Enrollees'!Y1046),"",'Employees &amp; COBRA Enrollees'!Y1046)</f>
        <v/>
      </c>
      <c r="F161" s="197" t="str">
        <f>'Employees &amp; COBRA Enrollees'!V1046&amp;" "&amp;'Employees &amp; COBRA Enrollees'!U1046</f>
        <v xml:space="preserve"> </v>
      </c>
      <c r="G161" s="198" t="str">
        <f>IF(ISBLANK('Employees &amp; COBRA Enrollees'!AQ1046),"",'Employees &amp; COBRA Enrollees'!AQ1046)</f>
        <v/>
      </c>
      <c r="H161" s="199" t="str">
        <f>IF(ISBLANK('Employees &amp; COBRA Enrollees'!Y1046),"",DATEDIF(E161,C161,"y"))</f>
        <v/>
      </c>
      <c r="I161" s="200" t="str">
        <f>IF(ISBLANK('Employees &amp; COBRA Enrollees'!S1046),"",'Employees &amp; COBRA Enrollees'!S1046)</f>
        <v/>
      </c>
      <c r="J161" s="201" t="str">
        <f>IF(ISBLANK('Employees &amp; COBRA Enrollees'!C1046),"",'Employees &amp; COBRA Enrollees'!C1046)</f>
        <v/>
      </c>
      <c r="K161" s="196" t="str">
        <f>IF(ISBLANK('Employees &amp; COBRA Enrollees'!C1046),"",'Employees &amp; COBRA Enrollees'!AC1046)</f>
        <v/>
      </c>
      <c r="L161" s="196" t="str">
        <f>IF(ISBLANK('Employees &amp; COBRA Enrollees'!Z1046),"",'Employees &amp; COBRA Enrollees'!Z1046)</f>
        <v/>
      </c>
      <c r="M161" s="202" t="str">
        <f>IF(ISBLANK('Employees &amp; COBRA Enrollees'!AM1046),"",'Employees &amp; COBRA Enrollees'!AM1046)</f>
        <v/>
      </c>
      <c r="N161" s="202" t="str">
        <f>IF(ISBLANK('Employees &amp; COBRA Enrollees'!AN1046),"",'Employees &amp; COBRA Enrollees'!AN1046)</f>
        <v/>
      </c>
      <c r="O161" s="202" t="str">
        <f>IF(ISBLANK('Employees &amp; COBRA Enrollees'!AO1046),"",'Employees &amp; COBRA Enrollees'!AO1046)</f>
        <v/>
      </c>
      <c r="P161" s="202" t="str">
        <f>IF(ISBLANK('Employees &amp; COBRA Enrollees'!AP1046),"",'Employees &amp; COBRA Enrollees'!AP1046)</f>
        <v/>
      </c>
    </row>
    <row r="162" spans="1:16" ht="15.9" customHeight="1" thickBot="1" x14ac:dyDescent="0.3">
      <c r="A162" s="38"/>
      <c r="B162" s="193" t="str">
        <f>IF(ISBLANK('Employees &amp; COBRA Enrollees'!BR1047),"",'Employees &amp; COBRA Enrollees'!BR1047)</f>
        <v>Yes</v>
      </c>
      <c r="C162" s="194" t="str">
        <f>IF(ISBLANK('Employees &amp; COBRA Enrollees'!P1047),"",'Employees &amp; COBRA Enrollees'!P1047)</f>
        <v/>
      </c>
      <c r="D162" s="195" t="str">
        <f>IF(ISBLANK('Employees &amp; COBRA Enrollees'!Q1047),"",'Employees &amp; COBRA Enrollees'!Q1047)</f>
        <v/>
      </c>
      <c r="E162" s="196" t="str">
        <f>IF(ISBLANK('Employees &amp; COBRA Enrollees'!Y1047),"",'Employees &amp; COBRA Enrollees'!Y1047)</f>
        <v/>
      </c>
      <c r="F162" s="197" t="str">
        <f>'Employees &amp; COBRA Enrollees'!V1047&amp;" "&amp;'Employees &amp; COBRA Enrollees'!U1047</f>
        <v xml:space="preserve"> </v>
      </c>
      <c r="G162" s="198" t="str">
        <f>IF(ISBLANK('Employees &amp; COBRA Enrollees'!AQ1047),"",'Employees &amp; COBRA Enrollees'!AQ1047)</f>
        <v/>
      </c>
      <c r="H162" s="199" t="str">
        <f>IF(ISBLANK('Employees &amp; COBRA Enrollees'!Y1047),"",DATEDIF(E162,C162,"y"))</f>
        <v/>
      </c>
      <c r="I162" s="200" t="str">
        <f>IF(ISBLANK('Employees &amp; COBRA Enrollees'!S1047),"",'Employees &amp; COBRA Enrollees'!S1047)</f>
        <v/>
      </c>
      <c r="J162" s="201" t="str">
        <f>IF(ISBLANK('Employees &amp; COBRA Enrollees'!C1047),"",'Employees &amp; COBRA Enrollees'!C1047)</f>
        <v/>
      </c>
      <c r="K162" s="196" t="str">
        <f>IF(ISBLANK('Employees &amp; COBRA Enrollees'!C1047),"",'Employees &amp; COBRA Enrollees'!AC1047)</f>
        <v/>
      </c>
      <c r="L162" s="196" t="str">
        <f>IF(ISBLANK('Employees &amp; COBRA Enrollees'!Z1047),"",'Employees &amp; COBRA Enrollees'!Z1047)</f>
        <v/>
      </c>
      <c r="M162" s="202" t="str">
        <f>IF(ISBLANK('Employees &amp; COBRA Enrollees'!AM1047),"",'Employees &amp; COBRA Enrollees'!AM1047)</f>
        <v/>
      </c>
      <c r="N162" s="202" t="str">
        <f>IF(ISBLANK('Employees &amp; COBRA Enrollees'!AN1047),"",'Employees &amp; COBRA Enrollees'!AN1047)</f>
        <v/>
      </c>
      <c r="O162" s="202" t="str">
        <f>IF(ISBLANK('Employees &amp; COBRA Enrollees'!AO1047),"",'Employees &amp; COBRA Enrollees'!AO1047)</f>
        <v/>
      </c>
      <c r="P162" s="202" t="str">
        <f>IF(ISBLANK('Employees &amp; COBRA Enrollees'!AP1047),"",'Employees &amp; COBRA Enrollees'!AP1047)</f>
        <v/>
      </c>
    </row>
    <row r="163" spans="1:16" ht="15.9" customHeight="1" thickBot="1" x14ac:dyDescent="0.3">
      <c r="A163" s="38"/>
      <c r="B163" s="193" t="str">
        <f>IF(ISBLANK('Employees &amp; COBRA Enrollees'!BR1048),"",'Employees &amp; COBRA Enrollees'!BR1048)</f>
        <v>Yes</v>
      </c>
      <c r="C163" s="194" t="str">
        <f>IF(ISBLANK('Employees &amp; COBRA Enrollees'!P1048),"",'Employees &amp; COBRA Enrollees'!P1048)</f>
        <v/>
      </c>
      <c r="D163" s="195" t="str">
        <f>IF(ISBLANK('Employees &amp; COBRA Enrollees'!Q1048),"",'Employees &amp; COBRA Enrollees'!Q1048)</f>
        <v/>
      </c>
      <c r="E163" s="196" t="str">
        <f>IF(ISBLANK('Employees &amp; COBRA Enrollees'!Y1048),"",'Employees &amp; COBRA Enrollees'!Y1048)</f>
        <v/>
      </c>
      <c r="F163" s="197" t="str">
        <f>'Employees &amp; COBRA Enrollees'!V1048&amp;" "&amp;'Employees &amp; COBRA Enrollees'!U1048</f>
        <v xml:space="preserve"> </v>
      </c>
      <c r="G163" s="198" t="str">
        <f>IF(ISBLANK('Employees &amp; COBRA Enrollees'!AQ1048),"",'Employees &amp; COBRA Enrollees'!AQ1048)</f>
        <v/>
      </c>
      <c r="H163" s="199" t="str">
        <f>IF(ISBLANK('Employees &amp; COBRA Enrollees'!Y1048),"",DATEDIF(E163,C163,"y"))</f>
        <v/>
      </c>
      <c r="I163" s="200" t="str">
        <f>IF(ISBLANK('Employees &amp; COBRA Enrollees'!S1048),"",'Employees &amp; COBRA Enrollees'!S1048)</f>
        <v/>
      </c>
      <c r="J163" s="201" t="str">
        <f>IF(ISBLANK('Employees &amp; COBRA Enrollees'!C1048),"",'Employees &amp; COBRA Enrollees'!C1048)</f>
        <v/>
      </c>
      <c r="K163" s="196" t="str">
        <f>IF(ISBLANK('Employees &amp; COBRA Enrollees'!C1048),"",'Employees &amp; COBRA Enrollees'!AC1048)</f>
        <v/>
      </c>
      <c r="L163" s="196" t="str">
        <f>IF(ISBLANK('Employees &amp; COBRA Enrollees'!Z1048),"",'Employees &amp; COBRA Enrollees'!Z1048)</f>
        <v/>
      </c>
      <c r="M163" s="202" t="str">
        <f>IF(ISBLANK('Employees &amp; COBRA Enrollees'!AM1048),"",'Employees &amp; COBRA Enrollees'!AM1048)</f>
        <v/>
      </c>
      <c r="N163" s="202" t="str">
        <f>IF(ISBLANK('Employees &amp; COBRA Enrollees'!AN1048),"",'Employees &amp; COBRA Enrollees'!AN1048)</f>
        <v/>
      </c>
      <c r="O163" s="202" t="str">
        <f>IF(ISBLANK('Employees &amp; COBRA Enrollees'!AO1048),"",'Employees &amp; COBRA Enrollees'!AO1048)</f>
        <v/>
      </c>
      <c r="P163" s="202" t="str">
        <f>IF(ISBLANK('Employees &amp; COBRA Enrollees'!AP1048),"",'Employees &amp; COBRA Enrollees'!AP1048)</f>
        <v/>
      </c>
    </row>
    <row r="164" spans="1:16" ht="15.9" customHeight="1" thickBot="1" x14ac:dyDescent="0.3">
      <c r="A164" s="38"/>
      <c r="B164" s="193" t="str">
        <f>IF(ISBLANK('Employees &amp; COBRA Enrollees'!BR1049),"",'Employees &amp; COBRA Enrollees'!BR1049)</f>
        <v>Yes</v>
      </c>
      <c r="C164" s="194" t="str">
        <f>IF(ISBLANK('Employees &amp; COBRA Enrollees'!P1049),"",'Employees &amp; COBRA Enrollees'!P1049)</f>
        <v/>
      </c>
      <c r="D164" s="195" t="str">
        <f>IF(ISBLANK('Employees &amp; COBRA Enrollees'!Q1049),"",'Employees &amp; COBRA Enrollees'!Q1049)</f>
        <v/>
      </c>
      <c r="E164" s="196" t="str">
        <f>IF(ISBLANK('Employees &amp; COBRA Enrollees'!Y1049),"",'Employees &amp; COBRA Enrollees'!Y1049)</f>
        <v/>
      </c>
      <c r="F164" s="197" t="str">
        <f>'Employees &amp; COBRA Enrollees'!V1049&amp;" "&amp;'Employees &amp; COBRA Enrollees'!U1049</f>
        <v xml:space="preserve"> </v>
      </c>
      <c r="G164" s="198" t="str">
        <f>IF(ISBLANK('Employees &amp; COBRA Enrollees'!AQ1049),"",'Employees &amp; COBRA Enrollees'!AQ1049)</f>
        <v/>
      </c>
      <c r="H164" s="199" t="str">
        <f>IF(ISBLANK('Employees &amp; COBRA Enrollees'!Y1049),"",DATEDIF(E164,C164,"y"))</f>
        <v/>
      </c>
      <c r="I164" s="200" t="str">
        <f>IF(ISBLANK('Employees &amp; COBRA Enrollees'!S1049),"",'Employees &amp; COBRA Enrollees'!S1049)</f>
        <v/>
      </c>
      <c r="J164" s="201" t="str">
        <f>IF(ISBLANK('Employees &amp; COBRA Enrollees'!C1049),"",'Employees &amp; COBRA Enrollees'!C1049)</f>
        <v/>
      </c>
      <c r="K164" s="196" t="str">
        <f>IF(ISBLANK('Employees &amp; COBRA Enrollees'!C1049),"",'Employees &amp; COBRA Enrollees'!AC1049)</f>
        <v/>
      </c>
      <c r="L164" s="196" t="str">
        <f>IF(ISBLANK('Employees &amp; COBRA Enrollees'!Z1049),"",'Employees &amp; COBRA Enrollees'!Z1049)</f>
        <v/>
      </c>
      <c r="M164" s="202" t="str">
        <f>IF(ISBLANK('Employees &amp; COBRA Enrollees'!AM1049),"",'Employees &amp; COBRA Enrollees'!AM1049)</f>
        <v/>
      </c>
      <c r="N164" s="202" t="str">
        <f>IF(ISBLANK('Employees &amp; COBRA Enrollees'!AN1049),"",'Employees &amp; COBRA Enrollees'!AN1049)</f>
        <v/>
      </c>
      <c r="O164" s="202" t="str">
        <f>IF(ISBLANK('Employees &amp; COBRA Enrollees'!AO1049),"",'Employees &amp; COBRA Enrollees'!AO1049)</f>
        <v/>
      </c>
      <c r="P164" s="202" t="str">
        <f>IF(ISBLANK('Employees &amp; COBRA Enrollees'!AP1049),"",'Employees &amp; COBRA Enrollees'!AP1049)</f>
        <v/>
      </c>
    </row>
    <row r="165" spans="1:16" ht="15.9" customHeight="1" thickBot="1" x14ac:dyDescent="0.3">
      <c r="A165" s="38"/>
      <c r="B165" s="193" t="str">
        <f>IF(ISBLANK('Employees &amp; COBRA Enrollees'!BR1050),"",'Employees &amp; COBRA Enrollees'!BR1050)</f>
        <v>Yes</v>
      </c>
      <c r="C165" s="194" t="str">
        <f>IF(ISBLANK('Employees &amp; COBRA Enrollees'!P1050),"",'Employees &amp; COBRA Enrollees'!P1050)</f>
        <v/>
      </c>
      <c r="D165" s="195" t="str">
        <f>IF(ISBLANK('Employees &amp; COBRA Enrollees'!Q1050),"",'Employees &amp; COBRA Enrollees'!Q1050)</f>
        <v/>
      </c>
      <c r="E165" s="196" t="str">
        <f>IF(ISBLANK('Employees &amp; COBRA Enrollees'!Y1050),"",'Employees &amp; COBRA Enrollees'!Y1050)</f>
        <v/>
      </c>
      <c r="F165" s="197" t="str">
        <f>'Employees &amp; COBRA Enrollees'!V1050&amp;" "&amp;'Employees &amp; COBRA Enrollees'!U1050</f>
        <v xml:space="preserve"> </v>
      </c>
      <c r="G165" s="198" t="str">
        <f>IF(ISBLANK('Employees &amp; COBRA Enrollees'!AQ1050),"",'Employees &amp; COBRA Enrollees'!AQ1050)</f>
        <v/>
      </c>
      <c r="H165" s="199" t="str">
        <f>IF(ISBLANK('Employees &amp; COBRA Enrollees'!Y1050),"",DATEDIF(E165,C165,"y"))</f>
        <v/>
      </c>
      <c r="I165" s="200" t="str">
        <f>IF(ISBLANK('Employees &amp; COBRA Enrollees'!S1050),"",'Employees &amp; COBRA Enrollees'!S1050)</f>
        <v/>
      </c>
      <c r="J165" s="201" t="str">
        <f>IF(ISBLANK('Employees &amp; COBRA Enrollees'!C1050),"",'Employees &amp; COBRA Enrollees'!C1050)</f>
        <v/>
      </c>
      <c r="K165" s="196" t="str">
        <f>IF(ISBLANK('Employees &amp; COBRA Enrollees'!C1050),"",'Employees &amp; COBRA Enrollees'!AC1050)</f>
        <v/>
      </c>
      <c r="L165" s="196" t="str">
        <f>IF(ISBLANK('Employees &amp; COBRA Enrollees'!Z1050),"",'Employees &amp; COBRA Enrollees'!Z1050)</f>
        <v/>
      </c>
      <c r="M165" s="202" t="str">
        <f>IF(ISBLANK('Employees &amp; COBRA Enrollees'!AM1050),"",'Employees &amp; COBRA Enrollees'!AM1050)</f>
        <v/>
      </c>
      <c r="N165" s="202" t="str">
        <f>IF(ISBLANK('Employees &amp; COBRA Enrollees'!AN1050),"",'Employees &amp; COBRA Enrollees'!AN1050)</f>
        <v/>
      </c>
      <c r="O165" s="202" t="str">
        <f>IF(ISBLANK('Employees &amp; COBRA Enrollees'!AO1050),"",'Employees &amp; COBRA Enrollees'!AO1050)</f>
        <v/>
      </c>
      <c r="P165" s="202" t="str">
        <f>IF(ISBLANK('Employees &amp; COBRA Enrollees'!AP1050),"",'Employees &amp; COBRA Enrollees'!AP1050)</f>
        <v/>
      </c>
    </row>
    <row r="166" spans="1:16" ht="15.9" customHeight="1" thickBot="1" x14ac:dyDescent="0.3">
      <c r="A166" s="38"/>
      <c r="B166" s="193" t="str">
        <f>IF(ISBLANK('Employees &amp; COBRA Enrollees'!BR1051),"",'Employees &amp; COBRA Enrollees'!BR1051)</f>
        <v>Yes</v>
      </c>
      <c r="C166" s="194" t="str">
        <f>IF(ISBLANK('Employees &amp; COBRA Enrollees'!P1051),"",'Employees &amp; COBRA Enrollees'!P1051)</f>
        <v/>
      </c>
      <c r="D166" s="195" t="str">
        <f>IF(ISBLANK('Employees &amp; COBRA Enrollees'!Q1051),"",'Employees &amp; COBRA Enrollees'!Q1051)</f>
        <v/>
      </c>
      <c r="E166" s="196" t="str">
        <f>IF(ISBLANK('Employees &amp; COBRA Enrollees'!Y1051),"",'Employees &amp; COBRA Enrollees'!Y1051)</f>
        <v/>
      </c>
      <c r="F166" s="197" t="str">
        <f>'Employees &amp; COBRA Enrollees'!V1051&amp;" "&amp;'Employees &amp; COBRA Enrollees'!U1051</f>
        <v xml:space="preserve"> </v>
      </c>
      <c r="G166" s="198" t="str">
        <f>IF(ISBLANK('Employees &amp; COBRA Enrollees'!AQ1051),"",'Employees &amp; COBRA Enrollees'!AQ1051)</f>
        <v/>
      </c>
      <c r="H166" s="199" t="str">
        <f>IF(ISBLANK('Employees &amp; COBRA Enrollees'!Y1051),"",DATEDIF(E166,C166,"y"))</f>
        <v/>
      </c>
      <c r="I166" s="200" t="str">
        <f>IF(ISBLANK('Employees &amp; COBRA Enrollees'!S1051),"",'Employees &amp; COBRA Enrollees'!S1051)</f>
        <v/>
      </c>
      <c r="J166" s="201" t="str">
        <f>IF(ISBLANK('Employees &amp; COBRA Enrollees'!C1051),"",'Employees &amp; COBRA Enrollees'!C1051)</f>
        <v/>
      </c>
      <c r="K166" s="196" t="str">
        <f>IF(ISBLANK('Employees &amp; COBRA Enrollees'!C1051),"",'Employees &amp; COBRA Enrollees'!AC1051)</f>
        <v/>
      </c>
      <c r="L166" s="196" t="str">
        <f>IF(ISBLANK('Employees &amp; COBRA Enrollees'!Z1051),"",'Employees &amp; COBRA Enrollees'!Z1051)</f>
        <v/>
      </c>
      <c r="M166" s="202" t="str">
        <f>IF(ISBLANK('Employees &amp; COBRA Enrollees'!AM1051),"",'Employees &amp; COBRA Enrollees'!AM1051)</f>
        <v/>
      </c>
      <c r="N166" s="202" t="str">
        <f>IF(ISBLANK('Employees &amp; COBRA Enrollees'!AN1051),"",'Employees &amp; COBRA Enrollees'!AN1051)</f>
        <v/>
      </c>
      <c r="O166" s="202" t="str">
        <f>IF(ISBLANK('Employees &amp; COBRA Enrollees'!AO1051),"",'Employees &amp; COBRA Enrollees'!AO1051)</f>
        <v/>
      </c>
      <c r="P166" s="202" t="str">
        <f>IF(ISBLANK('Employees &amp; COBRA Enrollees'!AP1051),"",'Employees &amp; COBRA Enrollees'!AP1051)</f>
        <v/>
      </c>
    </row>
    <row r="167" spans="1:16" ht="15.9" customHeight="1" thickBot="1" x14ac:dyDescent="0.3">
      <c r="A167" s="38"/>
      <c r="B167" s="193" t="str">
        <f>IF(ISBLANK('Employees &amp; COBRA Enrollees'!BR1052),"",'Employees &amp; COBRA Enrollees'!BR1052)</f>
        <v>Yes</v>
      </c>
      <c r="C167" s="194" t="str">
        <f>IF(ISBLANK('Employees &amp; COBRA Enrollees'!P1052),"",'Employees &amp; COBRA Enrollees'!P1052)</f>
        <v/>
      </c>
      <c r="D167" s="195" t="str">
        <f>IF(ISBLANK('Employees &amp; COBRA Enrollees'!Q1052),"",'Employees &amp; COBRA Enrollees'!Q1052)</f>
        <v/>
      </c>
      <c r="E167" s="196" t="str">
        <f>IF(ISBLANK('Employees &amp; COBRA Enrollees'!Y1052),"",'Employees &amp; COBRA Enrollees'!Y1052)</f>
        <v/>
      </c>
      <c r="F167" s="197" t="str">
        <f>'Employees &amp; COBRA Enrollees'!V1052&amp;" "&amp;'Employees &amp; COBRA Enrollees'!U1052</f>
        <v xml:space="preserve"> </v>
      </c>
      <c r="G167" s="198" t="str">
        <f>IF(ISBLANK('Employees &amp; COBRA Enrollees'!AQ1052),"",'Employees &amp; COBRA Enrollees'!AQ1052)</f>
        <v/>
      </c>
      <c r="H167" s="199" t="str">
        <f>IF(ISBLANK('Employees &amp; COBRA Enrollees'!Y1052),"",DATEDIF(E167,C167,"y"))</f>
        <v/>
      </c>
      <c r="I167" s="200" t="str">
        <f>IF(ISBLANK('Employees &amp; COBRA Enrollees'!S1052),"",'Employees &amp; COBRA Enrollees'!S1052)</f>
        <v/>
      </c>
      <c r="J167" s="201" t="str">
        <f>IF(ISBLANK('Employees &amp; COBRA Enrollees'!C1052),"",'Employees &amp; COBRA Enrollees'!C1052)</f>
        <v/>
      </c>
      <c r="K167" s="196" t="str">
        <f>IF(ISBLANK('Employees &amp; COBRA Enrollees'!C1052),"",'Employees &amp; COBRA Enrollees'!AC1052)</f>
        <v/>
      </c>
      <c r="L167" s="196" t="str">
        <f>IF(ISBLANK('Employees &amp; COBRA Enrollees'!Z1052),"",'Employees &amp; COBRA Enrollees'!Z1052)</f>
        <v/>
      </c>
      <c r="M167" s="202" t="str">
        <f>IF(ISBLANK('Employees &amp; COBRA Enrollees'!AM1052),"",'Employees &amp; COBRA Enrollees'!AM1052)</f>
        <v/>
      </c>
      <c r="N167" s="202" t="str">
        <f>IF(ISBLANK('Employees &amp; COBRA Enrollees'!AN1052),"",'Employees &amp; COBRA Enrollees'!AN1052)</f>
        <v/>
      </c>
      <c r="O167" s="202" t="str">
        <f>IF(ISBLANK('Employees &amp; COBRA Enrollees'!AO1052),"",'Employees &amp; COBRA Enrollees'!AO1052)</f>
        <v/>
      </c>
      <c r="P167" s="202" t="str">
        <f>IF(ISBLANK('Employees &amp; COBRA Enrollees'!AP1052),"",'Employees &amp; COBRA Enrollees'!AP1052)</f>
        <v/>
      </c>
    </row>
    <row r="168" spans="1:16" ht="15.9" customHeight="1" thickBot="1" x14ac:dyDescent="0.3">
      <c r="A168" s="38"/>
      <c r="B168" s="193" t="str">
        <f>IF(ISBLANK('Employees &amp; COBRA Enrollees'!BR1053),"",'Employees &amp; COBRA Enrollees'!BR1053)</f>
        <v>Yes</v>
      </c>
      <c r="C168" s="194" t="str">
        <f>IF(ISBLANK('Employees &amp; COBRA Enrollees'!P1053),"",'Employees &amp; COBRA Enrollees'!P1053)</f>
        <v/>
      </c>
      <c r="D168" s="195" t="str">
        <f>IF(ISBLANK('Employees &amp; COBRA Enrollees'!Q1053),"",'Employees &amp; COBRA Enrollees'!Q1053)</f>
        <v/>
      </c>
      <c r="E168" s="196" t="str">
        <f>IF(ISBLANK('Employees &amp; COBRA Enrollees'!Y1053),"",'Employees &amp; COBRA Enrollees'!Y1053)</f>
        <v/>
      </c>
      <c r="F168" s="197" t="str">
        <f>'Employees &amp; COBRA Enrollees'!V1053&amp;" "&amp;'Employees &amp; COBRA Enrollees'!U1053</f>
        <v xml:space="preserve"> </v>
      </c>
      <c r="G168" s="198" t="str">
        <f>IF(ISBLANK('Employees &amp; COBRA Enrollees'!AQ1053),"",'Employees &amp; COBRA Enrollees'!AQ1053)</f>
        <v/>
      </c>
      <c r="H168" s="199" t="str">
        <f>IF(ISBLANK('Employees &amp; COBRA Enrollees'!Y1053),"",DATEDIF(E168,C168,"y"))</f>
        <v/>
      </c>
      <c r="I168" s="200" t="str">
        <f>IF(ISBLANK('Employees &amp; COBRA Enrollees'!S1053),"",'Employees &amp; COBRA Enrollees'!S1053)</f>
        <v/>
      </c>
      <c r="J168" s="201" t="str">
        <f>IF(ISBLANK('Employees &amp; COBRA Enrollees'!C1053),"",'Employees &amp; COBRA Enrollees'!C1053)</f>
        <v/>
      </c>
      <c r="K168" s="196" t="str">
        <f>IF(ISBLANK('Employees &amp; COBRA Enrollees'!C1053),"",'Employees &amp; COBRA Enrollees'!AC1053)</f>
        <v/>
      </c>
      <c r="L168" s="196" t="str">
        <f>IF(ISBLANK('Employees &amp; COBRA Enrollees'!Z1053),"",'Employees &amp; COBRA Enrollees'!Z1053)</f>
        <v/>
      </c>
      <c r="M168" s="202" t="str">
        <f>IF(ISBLANK('Employees &amp; COBRA Enrollees'!AM1053),"",'Employees &amp; COBRA Enrollees'!AM1053)</f>
        <v/>
      </c>
      <c r="N168" s="202" t="str">
        <f>IF(ISBLANK('Employees &amp; COBRA Enrollees'!AN1053),"",'Employees &amp; COBRA Enrollees'!AN1053)</f>
        <v/>
      </c>
      <c r="O168" s="202" t="str">
        <f>IF(ISBLANK('Employees &amp; COBRA Enrollees'!AO1053),"",'Employees &amp; COBRA Enrollees'!AO1053)</f>
        <v/>
      </c>
      <c r="P168" s="202" t="str">
        <f>IF(ISBLANK('Employees &amp; COBRA Enrollees'!AP1053),"",'Employees &amp; COBRA Enrollees'!AP1053)</f>
        <v/>
      </c>
    </row>
    <row r="169" spans="1:16" ht="15.9" customHeight="1" thickBot="1" x14ac:dyDescent="0.3">
      <c r="A169" s="38"/>
      <c r="B169" s="193" t="str">
        <f>IF(ISBLANK('Employees &amp; COBRA Enrollees'!BR1054),"",'Employees &amp; COBRA Enrollees'!BR1054)</f>
        <v>Yes</v>
      </c>
      <c r="C169" s="194" t="str">
        <f>IF(ISBLANK('Employees &amp; COBRA Enrollees'!P1054),"",'Employees &amp; COBRA Enrollees'!P1054)</f>
        <v/>
      </c>
      <c r="D169" s="195" t="str">
        <f>IF(ISBLANK('Employees &amp; COBRA Enrollees'!Q1054),"",'Employees &amp; COBRA Enrollees'!Q1054)</f>
        <v/>
      </c>
      <c r="E169" s="196" t="str">
        <f>IF(ISBLANK('Employees &amp; COBRA Enrollees'!Y1054),"",'Employees &amp; COBRA Enrollees'!Y1054)</f>
        <v/>
      </c>
      <c r="F169" s="197" t="str">
        <f>'Employees &amp; COBRA Enrollees'!V1054&amp;" "&amp;'Employees &amp; COBRA Enrollees'!U1054</f>
        <v xml:space="preserve"> </v>
      </c>
      <c r="G169" s="198" t="str">
        <f>IF(ISBLANK('Employees &amp; COBRA Enrollees'!AQ1054),"",'Employees &amp; COBRA Enrollees'!AQ1054)</f>
        <v/>
      </c>
      <c r="H169" s="199" t="str">
        <f>IF(ISBLANK('Employees &amp; COBRA Enrollees'!Y1054),"",DATEDIF(E169,C169,"y"))</f>
        <v/>
      </c>
      <c r="I169" s="200" t="str">
        <f>IF(ISBLANK('Employees &amp; COBRA Enrollees'!S1054),"",'Employees &amp; COBRA Enrollees'!S1054)</f>
        <v/>
      </c>
      <c r="J169" s="201" t="str">
        <f>IF(ISBLANK('Employees &amp; COBRA Enrollees'!C1054),"",'Employees &amp; COBRA Enrollees'!C1054)</f>
        <v/>
      </c>
      <c r="K169" s="196" t="str">
        <f>IF(ISBLANK('Employees &amp; COBRA Enrollees'!C1054),"",'Employees &amp; COBRA Enrollees'!AC1054)</f>
        <v/>
      </c>
      <c r="L169" s="196" t="str">
        <f>IF(ISBLANK('Employees &amp; COBRA Enrollees'!Z1054),"",'Employees &amp; COBRA Enrollees'!Z1054)</f>
        <v/>
      </c>
      <c r="M169" s="202" t="str">
        <f>IF(ISBLANK('Employees &amp; COBRA Enrollees'!AM1054),"",'Employees &amp; COBRA Enrollees'!AM1054)</f>
        <v/>
      </c>
      <c r="N169" s="202" t="str">
        <f>IF(ISBLANK('Employees &amp; COBRA Enrollees'!AN1054),"",'Employees &amp; COBRA Enrollees'!AN1054)</f>
        <v/>
      </c>
      <c r="O169" s="202" t="str">
        <f>IF(ISBLANK('Employees &amp; COBRA Enrollees'!AO1054),"",'Employees &amp; COBRA Enrollees'!AO1054)</f>
        <v/>
      </c>
      <c r="P169" s="202" t="str">
        <f>IF(ISBLANK('Employees &amp; COBRA Enrollees'!AP1054),"",'Employees &amp; COBRA Enrollees'!AP1054)</f>
        <v/>
      </c>
    </row>
    <row r="170" spans="1:16" ht="15.9" customHeight="1" thickBot="1" x14ac:dyDescent="0.3">
      <c r="A170" s="38"/>
      <c r="B170" s="193" t="str">
        <f>IF(ISBLANK('Employees &amp; COBRA Enrollees'!BR1055),"",'Employees &amp; COBRA Enrollees'!BR1055)</f>
        <v>Yes</v>
      </c>
      <c r="C170" s="194" t="str">
        <f>IF(ISBLANK('Employees &amp; COBRA Enrollees'!P1055),"",'Employees &amp; COBRA Enrollees'!P1055)</f>
        <v/>
      </c>
      <c r="D170" s="195" t="str">
        <f>IF(ISBLANK('Employees &amp; COBRA Enrollees'!Q1055),"",'Employees &amp; COBRA Enrollees'!Q1055)</f>
        <v/>
      </c>
      <c r="E170" s="196" t="str">
        <f>IF(ISBLANK('Employees &amp; COBRA Enrollees'!Y1055),"",'Employees &amp; COBRA Enrollees'!Y1055)</f>
        <v/>
      </c>
      <c r="F170" s="197" t="str">
        <f>'Employees &amp; COBRA Enrollees'!V1055&amp;" "&amp;'Employees &amp; COBRA Enrollees'!U1055</f>
        <v xml:space="preserve"> </v>
      </c>
      <c r="G170" s="198" t="str">
        <f>IF(ISBLANK('Employees &amp; COBRA Enrollees'!AQ1055),"",'Employees &amp; COBRA Enrollees'!AQ1055)</f>
        <v/>
      </c>
      <c r="H170" s="199" t="str">
        <f>IF(ISBLANK('Employees &amp; COBRA Enrollees'!Y1055),"",DATEDIF(E170,C170,"y"))</f>
        <v/>
      </c>
      <c r="I170" s="200" t="str">
        <f>IF(ISBLANK('Employees &amp; COBRA Enrollees'!S1055),"",'Employees &amp; COBRA Enrollees'!S1055)</f>
        <v/>
      </c>
      <c r="J170" s="201" t="str">
        <f>IF(ISBLANK('Employees &amp; COBRA Enrollees'!C1055),"",'Employees &amp; COBRA Enrollees'!C1055)</f>
        <v/>
      </c>
      <c r="K170" s="196" t="str">
        <f>IF(ISBLANK('Employees &amp; COBRA Enrollees'!C1055),"",'Employees &amp; COBRA Enrollees'!AC1055)</f>
        <v/>
      </c>
      <c r="L170" s="196" t="str">
        <f>IF(ISBLANK('Employees &amp; COBRA Enrollees'!Z1055),"",'Employees &amp; COBRA Enrollees'!Z1055)</f>
        <v/>
      </c>
      <c r="M170" s="202" t="str">
        <f>IF(ISBLANK('Employees &amp; COBRA Enrollees'!AM1055),"",'Employees &amp; COBRA Enrollees'!AM1055)</f>
        <v/>
      </c>
      <c r="N170" s="202" t="str">
        <f>IF(ISBLANK('Employees &amp; COBRA Enrollees'!AN1055),"",'Employees &amp; COBRA Enrollees'!AN1055)</f>
        <v/>
      </c>
      <c r="O170" s="202" t="str">
        <f>IF(ISBLANK('Employees &amp; COBRA Enrollees'!AO1055),"",'Employees &amp; COBRA Enrollees'!AO1055)</f>
        <v/>
      </c>
      <c r="P170" s="202" t="str">
        <f>IF(ISBLANK('Employees &amp; COBRA Enrollees'!AP1055),"",'Employees &amp; COBRA Enrollees'!AP1055)</f>
        <v/>
      </c>
    </row>
    <row r="171" spans="1:16" ht="15.9" customHeight="1" thickBot="1" x14ac:dyDescent="0.3">
      <c r="A171" s="38"/>
      <c r="B171" s="193" t="str">
        <f>IF(ISBLANK('Employees &amp; COBRA Enrollees'!BR1056),"",'Employees &amp; COBRA Enrollees'!BR1056)</f>
        <v>Yes</v>
      </c>
      <c r="C171" s="194" t="str">
        <f>IF(ISBLANK('Employees &amp; COBRA Enrollees'!P1056),"",'Employees &amp; COBRA Enrollees'!P1056)</f>
        <v/>
      </c>
      <c r="D171" s="195" t="str">
        <f>IF(ISBLANK('Employees &amp; COBRA Enrollees'!Q1056),"",'Employees &amp; COBRA Enrollees'!Q1056)</f>
        <v/>
      </c>
      <c r="E171" s="196" t="str">
        <f>IF(ISBLANK('Employees &amp; COBRA Enrollees'!Y1056),"",'Employees &amp; COBRA Enrollees'!Y1056)</f>
        <v/>
      </c>
      <c r="F171" s="197" t="str">
        <f>'Employees &amp; COBRA Enrollees'!V1056&amp;" "&amp;'Employees &amp; COBRA Enrollees'!U1056</f>
        <v xml:space="preserve"> </v>
      </c>
      <c r="G171" s="198" t="str">
        <f>IF(ISBLANK('Employees &amp; COBRA Enrollees'!AQ1056),"",'Employees &amp; COBRA Enrollees'!AQ1056)</f>
        <v/>
      </c>
      <c r="H171" s="199" t="str">
        <f>IF(ISBLANK('Employees &amp; COBRA Enrollees'!Y1056),"",DATEDIF(E171,C171,"y"))</f>
        <v/>
      </c>
      <c r="I171" s="200" t="str">
        <f>IF(ISBLANK('Employees &amp; COBRA Enrollees'!S1056),"",'Employees &amp; COBRA Enrollees'!S1056)</f>
        <v/>
      </c>
      <c r="J171" s="201" t="str">
        <f>IF(ISBLANK('Employees &amp; COBRA Enrollees'!C1056),"",'Employees &amp; COBRA Enrollees'!C1056)</f>
        <v/>
      </c>
      <c r="K171" s="196" t="str">
        <f>IF(ISBLANK('Employees &amp; COBRA Enrollees'!C1056),"",'Employees &amp; COBRA Enrollees'!AC1056)</f>
        <v/>
      </c>
      <c r="L171" s="196" t="str">
        <f>IF(ISBLANK('Employees &amp; COBRA Enrollees'!Z1056),"",'Employees &amp; COBRA Enrollees'!Z1056)</f>
        <v/>
      </c>
      <c r="M171" s="202" t="str">
        <f>IF(ISBLANK('Employees &amp; COBRA Enrollees'!AM1056),"",'Employees &amp; COBRA Enrollees'!AM1056)</f>
        <v/>
      </c>
      <c r="N171" s="202" t="str">
        <f>IF(ISBLANK('Employees &amp; COBRA Enrollees'!AN1056),"",'Employees &amp; COBRA Enrollees'!AN1056)</f>
        <v/>
      </c>
      <c r="O171" s="202" t="str">
        <f>IF(ISBLANK('Employees &amp; COBRA Enrollees'!AO1056),"",'Employees &amp; COBRA Enrollees'!AO1056)</f>
        <v/>
      </c>
      <c r="P171" s="202" t="str">
        <f>IF(ISBLANK('Employees &amp; COBRA Enrollees'!AP1056),"",'Employees &amp; COBRA Enrollees'!AP1056)</f>
        <v/>
      </c>
    </row>
    <row r="172" spans="1:16" ht="15.9" customHeight="1" thickBot="1" x14ac:dyDescent="0.3">
      <c r="A172" s="38"/>
      <c r="B172" s="193" t="str">
        <f>IF(ISBLANK('Employees &amp; COBRA Enrollees'!BR1057),"",'Employees &amp; COBRA Enrollees'!BR1057)</f>
        <v>Yes</v>
      </c>
      <c r="C172" s="194" t="str">
        <f>IF(ISBLANK('Employees &amp; COBRA Enrollees'!P1057),"",'Employees &amp; COBRA Enrollees'!P1057)</f>
        <v/>
      </c>
      <c r="D172" s="195" t="str">
        <f>IF(ISBLANK('Employees &amp; COBRA Enrollees'!Q1057),"",'Employees &amp; COBRA Enrollees'!Q1057)</f>
        <v/>
      </c>
      <c r="E172" s="196" t="str">
        <f>IF(ISBLANK('Employees &amp; COBRA Enrollees'!Y1057),"",'Employees &amp; COBRA Enrollees'!Y1057)</f>
        <v/>
      </c>
      <c r="F172" s="197" t="str">
        <f>'Employees &amp; COBRA Enrollees'!V1057&amp;" "&amp;'Employees &amp; COBRA Enrollees'!U1057</f>
        <v xml:space="preserve"> </v>
      </c>
      <c r="G172" s="198" t="str">
        <f>IF(ISBLANK('Employees &amp; COBRA Enrollees'!AQ1057),"",'Employees &amp; COBRA Enrollees'!AQ1057)</f>
        <v/>
      </c>
      <c r="H172" s="199" t="str">
        <f>IF(ISBLANK('Employees &amp; COBRA Enrollees'!Y1057),"",DATEDIF(E172,C172,"y"))</f>
        <v/>
      </c>
      <c r="I172" s="200" t="str">
        <f>IF(ISBLANK('Employees &amp; COBRA Enrollees'!S1057),"",'Employees &amp; COBRA Enrollees'!S1057)</f>
        <v/>
      </c>
      <c r="J172" s="201" t="str">
        <f>IF(ISBLANK('Employees &amp; COBRA Enrollees'!C1057),"",'Employees &amp; COBRA Enrollees'!C1057)</f>
        <v/>
      </c>
      <c r="K172" s="196" t="str">
        <f>IF(ISBLANK('Employees &amp; COBRA Enrollees'!C1057),"",'Employees &amp; COBRA Enrollees'!AC1057)</f>
        <v/>
      </c>
      <c r="L172" s="196" t="str">
        <f>IF(ISBLANK('Employees &amp; COBRA Enrollees'!Z1057),"",'Employees &amp; COBRA Enrollees'!Z1057)</f>
        <v/>
      </c>
      <c r="M172" s="202" t="str">
        <f>IF(ISBLANK('Employees &amp; COBRA Enrollees'!AM1057),"",'Employees &amp; COBRA Enrollees'!AM1057)</f>
        <v/>
      </c>
      <c r="N172" s="202" t="str">
        <f>IF(ISBLANK('Employees &amp; COBRA Enrollees'!AN1057),"",'Employees &amp; COBRA Enrollees'!AN1057)</f>
        <v/>
      </c>
      <c r="O172" s="202" t="str">
        <f>IF(ISBLANK('Employees &amp; COBRA Enrollees'!AO1057),"",'Employees &amp; COBRA Enrollees'!AO1057)</f>
        <v/>
      </c>
      <c r="P172" s="202" t="str">
        <f>IF(ISBLANK('Employees &amp; COBRA Enrollees'!AP1057),"",'Employees &amp; COBRA Enrollees'!AP1057)</f>
        <v/>
      </c>
    </row>
    <row r="173" spans="1:16" ht="15.9" customHeight="1" thickBot="1" x14ac:dyDescent="0.3">
      <c r="A173" s="38"/>
      <c r="B173" s="193" t="str">
        <f>IF(ISBLANK('Employees &amp; COBRA Enrollees'!BR1058),"",'Employees &amp; COBRA Enrollees'!BR1058)</f>
        <v>Yes</v>
      </c>
      <c r="C173" s="194" t="str">
        <f>IF(ISBLANK('Employees &amp; COBRA Enrollees'!P1058),"",'Employees &amp; COBRA Enrollees'!P1058)</f>
        <v/>
      </c>
      <c r="D173" s="195" t="str">
        <f>IF(ISBLANK('Employees &amp; COBRA Enrollees'!Q1058),"",'Employees &amp; COBRA Enrollees'!Q1058)</f>
        <v/>
      </c>
      <c r="E173" s="196" t="str">
        <f>IF(ISBLANK('Employees &amp; COBRA Enrollees'!Y1058),"",'Employees &amp; COBRA Enrollees'!Y1058)</f>
        <v/>
      </c>
      <c r="F173" s="197" t="str">
        <f>'Employees &amp; COBRA Enrollees'!V1058&amp;" "&amp;'Employees &amp; COBRA Enrollees'!U1058</f>
        <v xml:space="preserve"> </v>
      </c>
      <c r="G173" s="198" t="str">
        <f>IF(ISBLANK('Employees &amp; COBRA Enrollees'!AQ1058),"",'Employees &amp; COBRA Enrollees'!AQ1058)</f>
        <v/>
      </c>
      <c r="H173" s="199" t="str">
        <f>IF(ISBLANK('Employees &amp; COBRA Enrollees'!Y1058),"",DATEDIF(E173,C173,"y"))</f>
        <v/>
      </c>
      <c r="I173" s="200" t="str">
        <f>IF(ISBLANK('Employees &amp; COBRA Enrollees'!S1058),"",'Employees &amp; COBRA Enrollees'!S1058)</f>
        <v/>
      </c>
      <c r="J173" s="201" t="str">
        <f>IF(ISBLANK('Employees &amp; COBRA Enrollees'!C1058),"",'Employees &amp; COBRA Enrollees'!C1058)</f>
        <v/>
      </c>
      <c r="K173" s="196" t="str">
        <f>IF(ISBLANK('Employees &amp; COBRA Enrollees'!C1058),"",'Employees &amp; COBRA Enrollees'!AC1058)</f>
        <v/>
      </c>
      <c r="L173" s="196" t="str">
        <f>IF(ISBLANK('Employees &amp; COBRA Enrollees'!Z1058),"",'Employees &amp; COBRA Enrollees'!Z1058)</f>
        <v/>
      </c>
      <c r="M173" s="202" t="str">
        <f>IF(ISBLANK('Employees &amp; COBRA Enrollees'!AM1058),"",'Employees &amp; COBRA Enrollees'!AM1058)</f>
        <v/>
      </c>
      <c r="N173" s="202" t="str">
        <f>IF(ISBLANK('Employees &amp; COBRA Enrollees'!AN1058),"",'Employees &amp; COBRA Enrollees'!AN1058)</f>
        <v/>
      </c>
      <c r="O173" s="202" t="str">
        <f>IF(ISBLANK('Employees &amp; COBRA Enrollees'!AO1058),"",'Employees &amp; COBRA Enrollees'!AO1058)</f>
        <v/>
      </c>
      <c r="P173" s="202" t="str">
        <f>IF(ISBLANK('Employees &amp; COBRA Enrollees'!AP1058),"",'Employees &amp; COBRA Enrollees'!AP1058)</f>
        <v/>
      </c>
    </row>
    <row r="174" spans="1:16" ht="15.9" customHeight="1" thickBot="1" x14ac:dyDescent="0.3">
      <c r="A174" s="38"/>
      <c r="B174" s="193" t="str">
        <f>IF(ISBLANK('Employees &amp; COBRA Enrollees'!BR1059),"",'Employees &amp; COBRA Enrollees'!BR1059)</f>
        <v>Yes</v>
      </c>
      <c r="C174" s="194" t="str">
        <f>IF(ISBLANK('Employees &amp; COBRA Enrollees'!P1059),"",'Employees &amp; COBRA Enrollees'!P1059)</f>
        <v/>
      </c>
      <c r="D174" s="195" t="str">
        <f>IF(ISBLANK('Employees &amp; COBRA Enrollees'!Q1059),"",'Employees &amp; COBRA Enrollees'!Q1059)</f>
        <v/>
      </c>
      <c r="E174" s="196" t="str">
        <f>IF(ISBLANK('Employees &amp; COBRA Enrollees'!Y1059),"",'Employees &amp; COBRA Enrollees'!Y1059)</f>
        <v/>
      </c>
      <c r="F174" s="197" t="str">
        <f>'Employees &amp; COBRA Enrollees'!V1059&amp;" "&amp;'Employees &amp; COBRA Enrollees'!U1059</f>
        <v xml:space="preserve"> </v>
      </c>
      <c r="G174" s="198" t="str">
        <f>IF(ISBLANK('Employees &amp; COBRA Enrollees'!AQ1059),"",'Employees &amp; COBRA Enrollees'!AQ1059)</f>
        <v/>
      </c>
      <c r="H174" s="199" t="str">
        <f>IF(ISBLANK('Employees &amp; COBRA Enrollees'!Y1059),"",DATEDIF(E174,C174,"y"))</f>
        <v/>
      </c>
      <c r="I174" s="200" t="str">
        <f>IF(ISBLANK('Employees &amp; COBRA Enrollees'!S1059),"",'Employees &amp; COBRA Enrollees'!S1059)</f>
        <v/>
      </c>
      <c r="J174" s="201" t="str">
        <f>IF(ISBLANK('Employees &amp; COBRA Enrollees'!C1059),"",'Employees &amp; COBRA Enrollees'!C1059)</f>
        <v/>
      </c>
      <c r="K174" s="196" t="str">
        <f>IF(ISBLANK('Employees &amp; COBRA Enrollees'!C1059),"",'Employees &amp; COBRA Enrollees'!AC1059)</f>
        <v/>
      </c>
      <c r="L174" s="196" t="str">
        <f>IF(ISBLANK('Employees &amp; COBRA Enrollees'!Z1059),"",'Employees &amp; COBRA Enrollees'!Z1059)</f>
        <v/>
      </c>
      <c r="M174" s="202" t="str">
        <f>IF(ISBLANK('Employees &amp; COBRA Enrollees'!AM1059),"",'Employees &amp; COBRA Enrollees'!AM1059)</f>
        <v/>
      </c>
      <c r="N174" s="202" t="str">
        <f>IF(ISBLANK('Employees &amp; COBRA Enrollees'!AN1059),"",'Employees &amp; COBRA Enrollees'!AN1059)</f>
        <v/>
      </c>
      <c r="O174" s="202" t="str">
        <f>IF(ISBLANK('Employees &amp; COBRA Enrollees'!AO1059),"",'Employees &amp; COBRA Enrollees'!AO1059)</f>
        <v/>
      </c>
      <c r="P174" s="202" t="str">
        <f>IF(ISBLANK('Employees &amp; COBRA Enrollees'!AP1059),"",'Employees &amp; COBRA Enrollees'!AP1059)</f>
        <v/>
      </c>
    </row>
    <row r="175" spans="1:16" ht="15.9" customHeight="1" thickBot="1" x14ac:dyDescent="0.3">
      <c r="A175" s="38"/>
      <c r="B175" s="193" t="str">
        <f>IF(ISBLANK('Employees &amp; COBRA Enrollees'!BR1060),"",'Employees &amp; COBRA Enrollees'!BR1060)</f>
        <v>Yes</v>
      </c>
      <c r="C175" s="194" t="str">
        <f>IF(ISBLANK('Employees &amp; COBRA Enrollees'!P1060),"",'Employees &amp; COBRA Enrollees'!P1060)</f>
        <v/>
      </c>
      <c r="D175" s="195" t="str">
        <f>IF(ISBLANK('Employees &amp; COBRA Enrollees'!Q1060),"",'Employees &amp; COBRA Enrollees'!Q1060)</f>
        <v/>
      </c>
      <c r="E175" s="196" t="str">
        <f>IF(ISBLANK('Employees &amp; COBRA Enrollees'!Y1060),"",'Employees &amp; COBRA Enrollees'!Y1060)</f>
        <v/>
      </c>
      <c r="F175" s="197" t="str">
        <f>'Employees &amp; COBRA Enrollees'!V1060&amp;" "&amp;'Employees &amp; COBRA Enrollees'!U1060</f>
        <v xml:space="preserve"> </v>
      </c>
      <c r="G175" s="198" t="str">
        <f>IF(ISBLANK('Employees &amp; COBRA Enrollees'!AQ1060),"",'Employees &amp; COBRA Enrollees'!AQ1060)</f>
        <v/>
      </c>
      <c r="H175" s="199" t="str">
        <f>IF(ISBLANK('Employees &amp; COBRA Enrollees'!Y1060),"",DATEDIF(E175,C175,"y"))</f>
        <v/>
      </c>
      <c r="I175" s="200" t="str">
        <f>IF(ISBLANK('Employees &amp; COBRA Enrollees'!S1060),"",'Employees &amp; COBRA Enrollees'!S1060)</f>
        <v/>
      </c>
      <c r="J175" s="201" t="str">
        <f>IF(ISBLANK('Employees &amp; COBRA Enrollees'!C1060),"",'Employees &amp; COBRA Enrollees'!C1060)</f>
        <v/>
      </c>
      <c r="K175" s="196" t="str">
        <f>IF(ISBLANK('Employees &amp; COBRA Enrollees'!C1060),"",'Employees &amp; COBRA Enrollees'!AC1060)</f>
        <v/>
      </c>
      <c r="L175" s="196" t="str">
        <f>IF(ISBLANK('Employees &amp; COBRA Enrollees'!Z1060),"",'Employees &amp; COBRA Enrollees'!Z1060)</f>
        <v/>
      </c>
      <c r="M175" s="202" t="str">
        <f>IF(ISBLANK('Employees &amp; COBRA Enrollees'!AM1060),"",'Employees &amp; COBRA Enrollees'!AM1060)</f>
        <v/>
      </c>
      <c r="N175" s="202" t="str">
        <f>IF(ISBLANK('Employees &amp; COBRA Enrollees'!AN1060),"",'Employees &amp; COBRA Enrollees'!AN1060)</f>
        <v/>
      </c>
      <c r="O175" s="202" t="str">
        <f>IF(ISBLANK('Employees &amp; COBRA Enrollees'!AO1060),"",'Employees &amp; COBRA Enrollees'!AO1060)</f>
        <v/>
      </c>
      <c r="P175" s="202" t="str">
        <f>IF(ISBLANK('Employees &amp; COBRA Enrollees'!AP1060),"",'Employees &amp; COBRA Enrollees'!AP1060)</f>
        <v/>
      </c>
    </row>
    <row r="176" spans="1:16" ht="15.9" customHeight="1" thickBot="1" x14ac:dyDescent="0.3">
      <c r="A176" s="38"/>
      <c r="B176" s="193" t="str">
        <f>IF(ISBLANK('Employees &amp; COBRA Enrollees'!BR1061),"",'Employees &amp; COBRA Enrollees'!BR1061)</f>
        <v>Yes</v>
      </c>
      <c r="C176" s="194" t="str">
        <f>IF(ISBLANK('Employees &amp; COBRA Enrollees'!P1061),"",'Employees &amp; COBRA Enrollees'!P1061)</f>
        <v/>
      </c>
      <c r="D176" s="195" t="str">
        <f>IF(ISBLANK('Employees &amp; COBRA Enrollees'!Q1061),"",'Employees &amp; COBRA Enrollees'!Q1061)</f>
        <v/>
      </c>
      <c r="E176" s="196" t="str">
        <f>IF(ISBLANK('Employees &amp; COBRA Enrollees'!Y1061),"",'Employees &amp; COBRA Enrollees'!Y1061)</f>
        <v/>
      </c>
      <c r="F176" s="197" t="str">
        <f>'Employees &amp; COBRA Enrollees'!V1061&amp;" "&amp;'Employees &amp; COBRA Enrollees'!U1061</f>
        <v xml:space="preserve"> </v>
      </c>
      <c r="G176" s="198" t="str">
        <f>IF(ISBLANK('Employees &amp; COBRA Enrollees'!AQ1061),"",'Employees &amp; COBRA Enrollees'!AQ1061)</f>
        <v/>
      </c>
      <c r="H176" s="199" t="str">
        <f>IF(ISBLANK('Employees &amp; COBRA Enrollees'!Y1061),"",DATEDIF(E176,C176,"y"))</f>
        <v/>
      </c>
      <c r="I176" s="200" t="str">
        <f>IF(ISBLANK('Employees &amp; COBRA Enrollees'!S1061),"",'Employees &amp; COBRA Enrollees'!S1061)</f>
        <v/>
      </c>
      <c r="J176" s="201" t="str">
        <f>IF(ISBLANK('Employees &amp; COBRA Enrollees'!C1061),"",'Employees &amp; COBRA Enrollees'!C1061)</f>
        <v/>
      </c>
      <c r="K176" s="196" t="str">
        <f>IF(ISBLANK('Employees &amp; COBRA Enrollees'!C1061),"",'Employees &amp; COBRA Enrollees'!AC1061)</f>
        <v/>
      </c>
      <c r="L176" s="196" t="str">
        <f>IF(ISBLANK('Employees &amp; COBRA Enrollees'!Z1061),"",'Employees &amp; COBRA Enrollees'!Z1061)</f>
        <v/>
      </c>
      <c r="M176" s="202" t="str">
        <f>IF(ISBLANK('Employees &amp; COBRA Enrollees'!AM1061),"",'Employees &amp; COBRA Enrollees'!AM1061)</f>
        <v/>
      </c>
      <c r="N176" s="202" t="str">
        <f>IF(ISBLANK('Employees &amp; COBRA Enrollees'!AN1061),"",'Employees &amp; COBRA Enrollees'!AN1061)</f>
        <v/>
      </c>
      <c r="O176" s="202" t="str">
        <f>IF(ISBLANK('Employees &amp; COBRA Enrollees'!AO1061),"",'Employees &amp; COBRA Enrollees'!AO1061)</f>
        <v/>
      </c>
      <c r="P176" s="202" t="str">
        <f>IF(ISBLANK('Employees &amp; COBRA Enrollees'!AP1061),"",'Employees &amp; COBRA Enrollees'!AP1061)</f>
        <v/>
      </c>
    </row>
    <row r="177" spans="1:16" ht="15.9" customHeight="1" thickBot="1" x14ac:dyDescent="0.3">
      <c r="A177" s="38"/>
      <c r="B177" s="193" t="str">
        <f>IF(ISBLANK('Employees &amp; COBRA Enrollees'!BR1062),"",'Employees &amp; COBRA Enrollees'!BR1062)</f>
        <v>Yes</v>
      </c>
      <c r="C177" s="194" t="str">
        <f>IF(ISBLANK('Employees &amp; COBRA Enrollees'!P1062),"",'Employees &amp; COBRA Enrollees'!P1062)</f>
        <v/>
      </c>
      <c r="D177" s="195" t="str">
        <f>IF(ISBLANK('Employees &amp; COBRA Enrollees'!Q1062),"",'Employees &amp; COBRA Enrollees'!Q1062)</f>
        <v/>
      </c>
      <c r="E177" s="196" t="str">
        <f>IF(ISBLANK('Employees &amp; COBRA Enrollees'!Y1062),"",'Employees &amp; COBRA Enrollees'!Y1062)</f>
        <v/>
      </c>
      <c r="F177" s="197" t="str">
        <f>'Employees &amp; COBRA Enrollees'!V1062&amp;" "&amp;'Employees &amp; COBRA Enrollees'!U1062</f>
        <v xml:space="preserve"> </v>
      </c>
      <c r="G177" s="198" t="str">
        <f>IF(ISBLANK('Employees &amp; COBRA Enrollees'!AQ1062),"",'Employees &amp; COBRA Enrollees'!AQ1062)</f>
        <v/>
      </c>
      <c r="H177" s="199" t="str">
        <f>IF(ISBLANK('Employees &amp; COBRA Enrollees'!Y1062),"",DATEDIF(E177,C177,"y"))</f>
        <v/>
      </c>
      <c r="I177" s="200" t="str">
        <f>IF(ISBLANK('Employees &amp; COBRA Enrollees'!S1062),"",'Employees &amp; COBRA Enrollees'!S1062)</f>
        <v/>
      </c>
      <c r="J177" s="201" t="str">
        <f>IF(ISBLANK('Employees &amp; COBRA Enrollees'!C1062),"",'Employees &amp; COBRA Enrollees'!C1062)</f>
        <v/>
      </c>
      <c r="K177" s="196" t="str">
        <f>IF(ISBLANK('Employees &amp; COBRA Enrollees'!C1062),"",'Employees &amp; COBRA Enrollees'!AC1062)</f>
        <v/>
      </c>
      <c r="L177" s="196" t="str">
        <f>IF(ISBLANK('Employees &amp; COBRA Enrollees'!Z1062),"",'Employees &amp; COBRA Enrollees'!Z1062)</f>
        <v/>
      </c>
      <c r="M177" s="202" t="str">
        <f>IF(ISBLANK('Employees &amp; COBRA Enrollees'!AM1062),"",'Employees &amp; COBRA Enrollees'!AM1062)</f>
        <v/>
      </c>
      <c r="N177" s="202" t="str">
        <f>IF(ISBLANK('Employees &amp; COBRA Enrollees'!AN1062),"",'Employees &amp; COBRA Enrollees'!AN1062)</f>
        <v/>
      </c>
      <c r="O177" s="202" t="str">
        <f>IF(ISBLANK('Employees &amp; COBRA Enrollees'!AO1062),"",'Employees &amp; COBRA Enrollees'!AO1062)</f>
        <v/>
      </c>
      <c r="P177" s="202" t="str">
        <f>IF(ISBLANK('Employees &amp; COBRA Enrollees'!AP1062),"",'Employees &amp; COBRA Enrollees'!AP1062)</f>
        <v/>
      </c>
    </row>
    <row r="178" spans="1:16" ht="15.9" customHeight="1" thickBot="1" x14ac:dyDescent="0.3">
      <c r="A178" s="38"/>
      <c r="B178" s="193" t="str">
        <f>IF(ISBLANK('Employees &amp; COBRA Enrollees'!BR1063),"",'Employees &amp; COBRA Enrollees'!BR1063)</f>
        <v>Yes</v>
      </c>
      <c r="C178" s="194" t="str">
        <f>IF(ISBLANK('Employees &amp; COBRA Enrollees'!P1063),"",'Employees &amp; COBRA Enrollees'!P1063)</f>
        <v/>
      </c>
      <c r="D178" s="195" t="str">
        <f>IF(ISBLANK('Employees &amp; COBRA Enrollees'!Q1063),"",'Employees &amp; COBRA Enrollees'!Q1063)</f>
        <v/>
      </c>
      <c r="E178" s="196" t="str">
        <f>IF(ISBLANK('Employees &amp; COBRA Enrollees'!Y1063),"",'Employees &amp; COBRA Enrollees'!Y1063)</f>
        <v/>
      </c>
      <c r="F178" s="197" t="str">
        <f>'Employees &amp; COBRA Enrollees'!V1063&amp;" "&amp;'Employees &amp; COBRA Enrollees'!U1063</f>
        <v xml:space="preserve"> </v>
      </c>
      <c r="G178" s="198" t="str">
        <f>IF(ISBLANK('Employees &amp; COBRA Enrollees'!AQ1063),"",'Employees &amp; COBRA Enrollees'!AQ1063)</f>
        <v/>
      </c>
      <c r="H178" s="199" t="str">
        <f>IF(ISBLANK('Employees &amp; COBRA Enrollees'!Y1063),"",DATEDIF(E178,C178,"y"))</f>
        <v/>
      </c>
      <c r="I178" s="200" t="str">
        <f>IF(ISBLANK('Employees &amp; COBRA Enrollees'!S1063),"",'Employees &amp; COBRA Enrollees'!S1063)</f>
        <v/>
      </c>
      <c r="J178" s="201" t="str">
        <f>IF(ISBLANK('Employees &amp; COBRA Enrollees'!C1063),"",'Employees &amp; COBRA Enrollees'!C1063)</f>
        <v/>
      </c>
      <c r="K178" s="196" t="str">
        <f>IF(ISBLANK('Employees &amp; COBRA Enrollees'!C1063),"",'Employees &amp; COBRA Enrollees'!AC1063)</f>
        <v/>
      </c>
      <c r="L178" s="196" t="str">
        <f>IF(ISBLANK('Employees &amp; COBRA Enrollees'!Z1063),"",'Employees &amp; COBRA Enrollees'!Z1063)</f>
        <v/>
      </c>
      <c r="M178" s="202" t="str">
        <f>IF(ISBLANK('Employees &amp; COBRA Enrollees'!AM1063),"",'Employees &amp; COBRA Enrollees'!AM1063)</f>
        <v/>
      </c>
      <c r="N178" s="202" t="str">
        <f>IF(ISBLANK('Employees &amp; COBRA Enrollees'!AN1063),"",'Employees &amp; COBRA Enrollees'!AN1063)</f>
        <v/>
      </c>
      <c r="O178" s="202" t="str">
        <f>IF(ISBLANK('Employees &amp; COBRA Enrollees'!AO1063),"",'Employees &amp; COBRA Enrollees'!AO1063)</f>
        <v/>
      </c>
      <c r="P178" s="202" t="str">
        <f>IF(ISBLANK('Employees &amp; COBRA Enrollees'!AP1063),"",'Employees &amp; COBRA Enrollees'!AP1063)</f>
        <v/>
      </c>
    </row>
    <row r="179" spans="1:16" ht="15.9" customHeight="1" thickBot="1" x14ac:dyDescent="0.3">
      <c r="A179" s="38"/>
      <c r="B179" s="193" t="str">
        <f>IF(ISBLANK('Employees &amp; COBRA Enrollees'!BR1064),"",'Employees &amp; COBRA Enrollees'!BR1064)</f>
        <v>Yes</v>
      </c>
      <c r="C179" s="194" t="str">
        <f>IF(ISBLANK('Employees &amp; COBRA Enrollees'!P1064),"",'Employees &amp; COBRA Enrollees'!P1064)</f>
        <v/>
      </c>
      <c r="D179" s="195" t="str">
        <f>IF(ISBLANK('Employees &amp; COBRA Enrollees'!Q1064),"",'Employees &amp; COBRA Enrollees'!Q1064)</f>
        <v/>
      </c>
      <c r="E179" s="196" t="str">
        <f>IF(ISBLANK('Employees &amp; COBRA Enrollees'!Y1064),"",'Employees &amp; COBRA Enrollees'!Y1064)</f>
        <v/>
      </c>
      <c r="F179" s="197" t="str">
        <f>'Employees &amp; COBRA Enrollees'!V1064&amp;" "&amp;'Employees &amp; COBRA Enrollees'!U1064</f>
        <v xml:space="preserve"> </v>
      </c>
      <c r="G179" s="198" t="str">
        <f>IF(ISBLANK('Employees &amp; COBRA Enrollees'!AQ1064),"",'Employees &amp; COBRA Enrollees'!AQ1064)</f>
        <v/>
      </c>
      <c r="H179" s="199" t="str">
        <f>IF(ISBLANK('Employees &amp; COBRA Enrollees'!Y1064),"",DATEDIF(E179,C179,"y"))</f>
        <v/>
      </c>
      <c r="I179" s="200" t="str">
        <f>IF(ISBLANK('Employees &amp; COBRA Enrollees'!S1064),"",'Employees &amp; COBRA Enrollees'!S1064)</f>
        <v/>
      </c>
      <c r="J179" s="201" t="str">
        <f>IF(ISBLANK('Employees &amp; COBRA Enrollees'!C1064),"",'Employees &amp; COBRA Enrollees'!C1064)</f>
        <v/>
      </c>
      <c r="K179" s="196" t="str">
        <f>IF(ISBLANK('Employees &amp; COBRA Enrollees'!C1064),"",'Employees &amp; COBRA Enrollees'!AC1064)</f>
        <v/>
      </c>
      <c r="L179" s="196" t="str">
        <f>IF(ISBLANK('Employees &amp; COBRA Enrollees'!Z1064),"",'Employees &amp; COBRA Enrollees'!Z1064)</f>
        <v/>
      </c>
      <c r="M179" s="202" t="str">
        <f>IF(ISBLANK('Employees &amp; COBRA Enrollees'!AM1064),"",'Employees &amp; COBRA Enrollees'!AM1064)</f>
        <v/>
      </c>
      <c r="N179" s="202" t="str">
        <f>IF(ISBLANK('Employees &amp; COBRA Enrollees'!AN1064),"",'Employees &amp; COBRA Enrollees'!AN1064)</f>
        <v/>
      </c>
      <c r="O179" s="202" t="str">
        <f>IF(ISBLANK('Employees &amp; COBRA Enrollees'!AO1064),"",'Employees &amp; COBRA Enrollees'!AO1064)</f>
        <v/>
      </c>
      <c r="P179" s="202" t="str">
        <f>IF(ISBLANK('Employees &amp; COBRA Enrollees'!AP1064),"",'Employees &amp; COBRA Enrollees'!AP1064)</f>
        <v/>
      </c>
    </row>
    <row r="180" spans="1:16" ht="15.9" customHeight="1" thickBot="1" x14ac:dyDescent="0.3">
      <c r="A180" s="38"/>
      <c r="B180" s="193" t="str">
        <f>IF(ISBLANK('Employees &amp; COBRA Enrollees'!BR1065),"",'Employees &amp; COBRA Enrollees'!BR1065)</f>
        <v>Yes</v>
      </c>
      <c r="C180" s="194" t="str">
        <f>IF(ISBLANK('Employees &amp; COBRA Enrollees'!P1065),"",'Employees &amp; COBRA Enrollees'!P1065)</f>
        <v/>
      </c>
      <c r="D180" s="195" t="str">
        <f>IF(ISBLANK('Employees &amp; COBRA Enrollees'!Q1065),"",'Employees &amp; COBRA Enrollees'!Q1065)</f>
        <v/>
      </c>
      <c r="E180" s="196" t="str">
        <f>IF(ISBLANK('Employees &amp; COBRA Enrollees'!Y1065),"",'Employees &amp; COBRA Enrollees'!Y1065)</f>
        <v/>
      </c>
      <c r="F180" s="197" t="str">
        <f>'Employees &amp; COBRA Enrollees'!V1065&amp;" "&amp;'Employees &amp; COBRA Enrollees'!U1065</f>
        <v xml:space="preserve"> </v>
      </c>
      <c r="G180" s="198" t="str">
        <f>IF(ISBLANK('Employees &amp; COBRA Enrollees'!AQ1065),"",'Employees &amp; COBRA Enrollees'!AQ1065)</f>
        <v/>
      </c>
      <c r="H180" s="199" t="str">
        <f>IF(ISBLANK('Employees &amp; COBRA Enrollees'!Y1065),"",DATEDIF(E180,C180,"y"))</f>
        <v/>
      </c>
      <c r="I180" s="200" t="str">
        <f>IF(ISBLANK('Employees &amp; COBRA Enrollees'!S1065),"",'Employees &amp; COBRA Enrollees'!S1065)</f>
        <v/>
      </c>
      <c r="J180" s="201" t="str">
        <f>IF(ISBLANK('Employees &amp; COBRA Enrollees'!C1065),"",'Employees &amp; COBRA Enrollees'!C1065)</f>
        <v/>
      </c>
      <c r="K180" s="196" t="str">
        <f>IF(ISBLANK('Employees &amp; COBRA Enrollees'!C1065),"",'Employees &amp; COBRA Enrollees'!AC1065)</f>
        <v/>
      </c>
      <c r="L180" s="196" t="str">
        <f>IF(ISBLANK('Employees &amp; COBRA Enrollees'!Z1065),"",'Employees &amp; COBRA Enrollees'!Z1065)</f>
        <v/>
      </c>
      <c r="M180" s="202" t="str">
        <f>IF(ISBLANK('Employees &amp; COBRA Enrollees'!AM1065),"",'Employees &amp; COBRA Enrollees'!AM1065)</f>
        <v/>
      </c>
      <c r="N180" s="202" t="str">
        <f>IF(ISBLANK('Employees &amp; COBRA Enrollees'!AN1065),"",'Employees &amp; COBRA Enrollees'!AN1065)</f>
        <v/>
      </c>
      <c r="O180" s="202" t="str">
        <f>IF(ISBLANK('Employees &amp; COBRA Enrollees'!AO1065),"",'Employees &amp; COBRA Enrollees'!AO1065)</f>
        <v/>
      </c>
      <c r="P180" s="202" t="str">
        <f>IF(ISBLANK('Employees &amp; COBRA Enrollees'!AP1065),"",'Employees &amp; COBRA Enrollees'!AP1065)</f>
        <v/>
      </c>
    </row>
    <row r="181" spans="1:16" ht="15.9" customHeight="1" thickBot="1" x14ac:dyDescent="0.3">
      <c r="A181" s="38"/>
      <c r="B181" s="193" t="str">
        <f>IF(ISBLANK('Employees &amp; COBRA Enrollees'!BR1066),"",'Employees &amp; COBRA Enrollees'!BR1066)</f>
        <v>Yes</v>
      </c>
      <c r="C181" s="194" t="str">
        <f>IF(ISBLANK('Employees &amp; COBRA Enrollees'!P1066),"",'Employees &amp; COBRA Enrollees'!P1066)</f>
        <v/>
      </c>
      <c r="D181" s="195" t="str">
        <f>IF(ISBLANK('Employees &amp; COBRA Enrollees'!Q1066),"",'Employees &amp; COBRA Enrollees'!Q1066)</f>
        <v/>
      </c>
      <c r="E181" s="196" t="str">
        <f>IF(ISBLANK('Employees &amp; COBRA Enrollees'!Y1066),"",'Employees &amp; COBRA Enrollees'!Y1066)</f>
        <v/>
      </c>
      <c r="F181" s="197" t="str">
        <f>'Employees &amp; COBRA Enrollees'!V1066&amp;" "&amp;'Employees &amp; COBRA Enrollees'!U1066</f>
        <v xml:space="preserve"> </v>
      </c>
      <c r="G181" s="198" t="str">
        <f>IF(ISBLANK('Employees &amp; COBRA Enrollees'!AQ1066),"",'Employees &amp; COBRA Enrollees'!AQ1066)</f>
        <v/>
      </c>
      <c r="H181" s="199" t="str">
        <f>IF(ISBLANK('Employees &amp; COBRA Enrollees'!Y1066),"",DATEDIF(E181,C181,"y"))</f>
        <v/>
      </c>
      <c r="I181" s="200" t="str">
        <f>IF(ISBLANK('Employees &amp; COBRA Enrollees'!S1066),"",'Employees &amp; COBRA Enrollees'!S1066)</f>
        <v/>
      </c>
      <c r="J181" s="201" t="str">
        <f>IF(ISBLANK('Employees &amp; COBRA Enrollees'!C1066),"",'Employees &amp; COBRA Enrollees'!C1066)</f>
        <v/>
      </c>
      <c r="K181" s="196" t="str">
        <f>IF(ISBLANK('Employees &amp; COBRA Enrollees'!C1066),"",'Employees &amp; COBRA Enrollees'!AC1066)</f>
        <v/>
      </c>
      <c r="L181" s="196" t="str">
        <f>IF(ISBLANK('Employees &amp; COBRA Enrollees'!Z1066),"",'Employees &amp; COBRA Enrollees'!Z1066)</f>
        <v/>
      </c>
      <c r="M181" s="202" t="str">
        <f>IF(ISBLANK('Employees &amp; COBRA Enrollees'!AM1066),"",'Employees &amp; COBRA Enrollees'!AM1066)</f>
        <v/>
      </c>
      <c r="N181" s="202" t="str">
        <f>IF(ISBLANK('Employees &amp; COBRA Enrollees'!AN1066),"",'Employees &amp; COBRA Enrollees'!AN1066)</f>
        <v/>
      </c>
      <c r="O181" s="202" t="str">
        <f>IF(ISBLANK('Employees &amp; COBRA Enrollees'!AO1066),"",'Employees &amp; COBRA Enrollees'!AO1066)</f>
        <v/>
      </c>
      <c r="P181" s="202" t="str">
        <f>IF(ISBLANK('Employees &amp; COBRA Enrollees'!AP1066),"",'Employees &amp; COBRA Enrollees'!AP1066)</f>
        <v/>
      </c>
    </row>
    <row r="182" spans="1:16" ht="15.9" customHeight="1" thickBot="1" x14ac:dyDescent="0.3">
      <c r="A182" s="38"/>
      <c r="B182" s="193" t="str">
        <f>IF(ISBLANK('Employees &amp; COBRA Enrollees'!BR1067),"",'Employees &amp; COBRA Enrollees'!BR1067)</f>
        <v>Yes</v>
      </c>
      <c r="C182" s="194" t="str">
        <f>IF(ISBLANK('Employees &amp; COBRA Enrollees'!P1067),"",'Employees &amp; COBRA Enrollees'!P1067)</f>
        <v/>
      </c>
      <c r="D182" s="195" t="str">
        <f>IF(ISBLANK('Employees &amp; COBRA Enrollees'!Q1067),"",'Employees &amp; COBRA Enrollees'!Q1067)</f>
        <v/>
      </c>
      <c r="E182" s="196" t="str">
        <f>IF(ISBLANK('Employees &amp; COBRA Enrollees'!Y1067),"",'Employees &amp; COBRA Enrollees'!Y1067)</f>
        <v/>
      </c>
      <c r="F182" s="197" t="str">
        <f>'Employees &amp; COBRA Enrollees'!V1067&amp;" "&amp;'Employees &amp; COBRA Enrollees'!U1067</f>
        <v xml:space="preserve"> </v>
      </c>
      <c r="G182" s="198" t="str">
        <f>IF(ISBLANK('Employees &amp; COBRA Enrollees'!AQ1067),"",'Employees &amp; COBRA Enrollees'!AQ1067)</f>
        <v/>
      </c>
      <c r="H182" s="199" t="str">
        <f>IF(ISBLANK('Employees &amp; COBRA Enrollees'!Y1067),"",DATEDIF(E182,C182,"y"))</f>
        <v/>
      </c>
      <c r="I182" s="200" t="str">
        <f>IF(ISBLANK('Employees &amp; COBRA Enrollees'!S1067),"",'Employees &amp; COBRA Enrollees'!S1067)</f>
        <v/>
      </c>
      <c r="J182" s="201" t="str">
        <f>IF(ISBLANK('Employees &amp; COBRA Enrollees'!C1067),"",'Employees &amp; COBRA Enrollees'!C1067)</f>
        <v/>
      </c>
      <c r="K182" s="196" t="str">
        <f>IF(ISBLANK('Employees &amp; COBRA Enrollees'!C1067),"",'Employees &amp; COBRA Enrollees'!AC1067)</f>
        <v/>
      </c>
      <c r="L182" s="196" t="str">
        <f>IF(ISBLANK('Employees &amp; COBRA Enrollees'!Z1067),"",'Employees &amp; COBRA Enrollees'!Z1067)</f>
        <v/>
      </c>
      <c r="M182" s="202" t="str">
        <f>IF(ISBLANK('Employees &amp; COBRA Enrollees'!AM1067),"",'Employees &amp; COBRA Enrollees'!AM1067)</f>
        <v/>
      </c>
      <c r="N182" s="202" t="str">
        <f>IF(ISBLANK('Employees &amp; COBRA Enrollees'!AN1067),"",'Employees &amp; COBRA Enrollees'!AN1067)</f>
        <v/>
      </c>
      <c r="O182" s="202" t="str">
        <f>IF(ISBLANK('Employees &amp; COBRA Enrollees'!AO1067),"",'Employees &amp; COBRA Enrollees'!AO1067)</f>
        <v/>
      </c>
      <c r="P182" s="202" t="str">
        <f>IF(ISBLANK('Employees &amp; COBRA Enrollees'!AP1067),"",'Employees &amp; COBRA Enrollees'!AP1067)</f>
        <v/>
      </c>
    </row>
    <row r="183" spans="1:16" ht="15.9" customHeight="1" thickBot="1" x14ac:dyDescent="0.3">
      <c r="A183" s="38"/>
      <c r="B183" s="193" t="str">
        <f>IF(ISBLANK('Employees &amp; COBRA Enrollees'!BR1068),"",'Employees &amp; COBRA Enrollees'!BR1068)</f>
        <v>Yes</v>
      </c>
      <c r="C183" s="194" t="str">
        <f>IF(ISBLANK('Employees &amp; COBRA Enrollees'!P1068),"",'Employees &amp; COBRA Enrollees'!P1068)</f>
        <v/>
      </c>
      <c r="D183" s="195" t="str">
        <f>IF(ISBLANK('Employees &amp; COBRA Enrollees'!Q1068),"",'Employees &amp; COBRA Enrollees'!Q1068)</f>
        <v/>
      </c>
      <c r="E183" s="196" t="str">
        <f>IF(ISBLANK('Employees &amp; COBRA Enrollees'!Y1068),"",'Employees &amp; COBRA Enrollees'!Y1068)</f>
        <v/>
      </c>
      <c r="F183" s="197" t="str">
        <f>'Employees &amp; COBRA Enrollees'!V1068&amp;" "&amp;'Employees &amp; COBRA Enrollees'!U1068</f>
        <v xml:space="preserve"> </v>
      </c>
      <c r="G183" s="198" t="str">
        <f>IF(ISBLANK('Employees &amp; COBRA Enrollees'!AQ1068),"",'Employees &amp; COBRA Enrollees'!AQ1068)</f>
        <v/>
      </c>
      <c r="H183" s="199" t="str">
        <f>IF(ISBLANK('Employees &amp; COBRA Enrollees'!Y1068),"",DATEDIF(E183,C183,"y"))</f>
        <v/>
      </c>
      <c r="I183" s="200" t="str">
        <f>IF(ISBLANK('Employees &amp; COBRA Enrollees'!S1068),"",'Employees &amp; COBRA Enrollees'!S1068)</f>
        <v/>
      </c>
      <c r="J183" s="201" t="str">
        <f>IF(ISBLANK('Employees &amp; COBRA Enrollees'!C1068),"",'Employees &amp; COBRA Enrollees'!C1068)</f>
        <v/>
      </c>
      <c r="K183" s="196" t="str">
        <f>IF(ISBLANK('Employees &amp; COBRA Enrollees'!C1068),"",'Employees &amp; COBRA Enrollees'!AC1068)</f>
        <v/>
      </c>
      <c r="L183" s="196" t="str">
        <f>IF(ISBLANK('Employees &amp; COBRA Enrollees'!Z1068),"",'Employees &amp; COBRA Enrollees'!Z1068)</f>
        <v/>
      </c>
      <c r="M183" s="202" t="str">
        <f>IF(ISBLANK('Employees &amp; COBRA Enrollees'!AM1068),"",'Employees &amp; COBRA Enrollees'!AM1068)</f>
        <v/>
      </c>
      <c r="N183" s="202" t="str">
        <f>IF(ISBLANK('Employees &amp; COBRA Enrollees'!AN1068),"",'Employees &amp; COBRA Enrollees'!AN1068)</f>
        <v/>
      </c>
      <c r="O183" s="202" t="str">
        <f>IF(ISBLANK('Employees &amp; COBRA Enrollees'!AO1068),"",'Employees &amp; COBRA Enrollees'!AO1068)</f>
        <v/>
      </c>
      <c r="P183" s="202" t="str">
        <f>IF(ISBLANK('Employees &amp; COBRA Enrollees'!AP1068),"",'Employees &amp; COBRA Enrollees'!AP1068)</f>
        <v/>
      </c>
    </row>
    <row r="184" spans="1:16" ht="15.9" customHeight="1" thickBot="1" x14ac:dyDescent="0.3">
      <c r="A184" s="38"/>
      <c r="B184" s="193" t="str">
        <f>IF(ISBLANK('Employees &amp; COBRA Enrollees'!BR1069),"",'Employees &amp; COBRA Enrollees'!BR1069)</f>
        <v>Yes</v>
      </c>
      <c r="C184" s="194" t="str">
        <f>IF(ISBLANK('Employees &amp; COBRA Enrollees'!P1069),"",'Employees &amp; COBRA Enrollees'!P1069)</f>
        <v/>
      </c>
      <c r="D184" s="195" t="str">
        <f>IF(ISBLANK('Employees &amp; COBRA Enrollees'!Q1069),"",'Employees &amp; COBRA Enrollees'!Q1069)</f>
        <v/>
      </c>
      <c r="E184" s="196" t="str">
        <f>IF(ISBLANK('Employees &amp; COBRA Enrollees'!Y1069),"",'Employees &amp; COBRA Enrollees'!Y1069)</f>
        <v/>
      </c>
      <c r="F184" s="197" t="str">
        <f>'Employees &amp; COBRA Enrollees'!V1069&amp;" "&amp;'Employees &amp; COBRA Enrollees'!U1069</f>
        <v xml:space="preserve"> </v>
      </c>
      <c r="G184" s="198" t="str">
        <f>IF(ISBLANK('Employees &amp; COBRA Enrollees'!AQ1069),"",'Employees &amp; COBRA Enrollees'!AQ1069)</f>
        <v/>
      </c>
      <c r="H184" s="199" t="str">
        <f>IF(ISBLANK('Employees &amp; COBRA Enrollees'!Y1069),"",DATEDIF(E184,C184,"y"))</f>
        <v/>
      </c>
      <c r="I184" s="200" t="str">
        <f>IF(ISBLANK('Employees &amp; COBRA Enrollees'!S1069),"",'Employees &amp; COBRA Enrollees'!S1069)</f>
        <v/>
      </c>
      <c r="J184" s="201" t="str">
        <f>IF(ISBLANK('Employees &amp; COBRA Enrollees'!C1069),"",'Employees &amp; COBRA Enrollees'!C1069)</f>
        <v/>
      </c>
      <c r="K184" s="196" t="str">
        <f>IF(ISBLANK('Employees &amp; COBRA Enrollees'!C1069),"",'Employees &amp; COBRA Enrollees'!AC1069)</f>
        <v/>
      </c>
      <c r="L184" s="196" t="str">
        <f>IF(ISBLANK('Employees &amp; COBRA Enrollees'!Z1069),"",'Employees &amp; COBRA Enrollees'!Z1069)</f>
        <v/>
      </c>
      <c r="M184" s="202" t="str">
        <f>IF(ISBLANK('Employees &amp; COBRA Enrollees'!AM1069),"",'Employees &amp; COBRA Enrollees'!AM1069)</f>
        <v/>
      </c>
      <c r="N184" s="202" t="str">
        <f>IF(ISBLANK('Employees &amp; COBRA Enrollees'!AN1069),"",'Employees &amp; COBRA Enrollees'!AN1069)</f>
        <v/>
      </c>
      <c r="O184" s="202" t="str">
        <f>IF(ISBLANK('Employees &amp; COBRA Enrollees'!AO1069),"",'Employees &amp; COBRA Enrollees'!AO1069)</f>
        <v/>
      </c>
      <c r="P184" s="202" t="str">
        <f>IF(ISBLANK('Employees &amp; COBRA Enrollees'!AP1069),"",'Employees &amp; COBRA Enrollees'!AP1069)</f>
        <v/>
      </c>
    </row>
    <row r="185" spans="1:16" ht="15.9" customHeight="1" thickBot="1" x14ac:dyDescent="0.3">
      <c r="A185" s="38"/>
      <c r="B185" s="193" t="str">
        <f>IF(ISBLANK('Employees &amp; COBRA Enrollees'!BR1070),"",'Employees &amp; COBRA Enrollees'!BR1070)</f>
        <v>Yes</v>
      </c>
      <c r="C185" s="194" t="str">
        <f>IF(ISBLANK('Employees &amp; COBRA Enrollees'!P1070),"",'Employees &amp; COBRA Enrollees'!P1070)</f>
        <v/>
      </c>
      <c r="D185" s="195" t="str">
        <f>IF(ISBLANK('Employees &amp; COBRA Enrollees'!Q1070),"",'Employees &amp; COBRA Enrollees'!Q1070)</f>
        <v/>
      </c>
      <c r="E185" s="196" t="str">
        <f>IF(ISBLANK('Employees &amp; COBRA Enrollees'!Y1070),"",'Employees &amp; COBRA Enrollees'!Y1070)</f>
        <v/>
      </c>
      <c r="F185" s="197" t="str">
        <f>'Employees &amp; COBRA Enrollees'!V1070&amp;" "&amp;'Employees &amp; COBRA Enrollees'!U1070</f>
        <v xml:space="preserve"> </v>
      </c>
      <c r="G185" s="198" t="str">
        <f>IF(ISBLANK('Employees &amp; COBRA Enrollees'!AQ1070),"",'Employees &amp; COBRA Enrollees'!AQ1070)</f>
        <v/>
      </c>
      <c r="H185" s="199" t="str">
        <f>IF(ISBLANK('Employees &amp; COBRA Enrollees'!Y1070),"",DATEDIF(E185,C185,"y"))</f>
        <v/>
      </c>
      <c r="I185" s="200" t="str">
        <f>IF(ISBLANK('Employees &amp; COBRA Enrollees'!S1070),"",'Employees &amp; COBRA Enrollees'!S1070)</f>
        <v/>
      </c>
      <c r="J185" s="201" t="str">
        <f>IF(ISBLANK('Employees &amp; COBRA Enrollees'!C1070),"",'Employees &amp; COBRA Enrollees'!C1070)</f>
        <v/>
      </c>
      <c r="K185" s="196" t="str">
        <f>IF(ISBLANK('Employees &amp; COBRA Enrollees'!C1070),"",'Employees &amp; COBRA Enrollees'!AC1070)</f>
        <v/>
      </c>
      <c r="L185" s="196" t="str">
        <f>IF(ISBLANK('Employees &amp; COBRA Enrollees'!Z1070),"",'Employees &amp; COBRA Enrollees'!Z1070)</f>
        <v/>
      </c>
      <c r="M185" s="202" t="str">
        <f>IF(ISBLANK('Employees &amp; COBRA Enrollees'!AM1070),"",'Employees &amp; COBRA Enrollees'!AM1070)</f>
        <v/>
      </c>
      <c r="N185" s="202" t="str">
        <f>IF(ISBLANK('Employees &amp; COBRA Enrollees'!AN1070),"",'Employees &amp; COBRA Enrollees'!AN1070)</f>
        <v/>
      </c>
      <c r="O185" s="202" t="str">
        <f>IF(ISBLANK('Employees &amp; COBRA Enrollees'!AO1070),"",'Employees &amp; COBRA Enrollees'!AO1070)</f>
        <v/>
      </c>
      <c r="P185" s="202" t="str">
        <f>IF(ISBLANK('Employees &amp; COBRA Enrollees'!AP1070),"",'Employees &amp; COBRA Enrollees'!AP1070)</f>
        <v/>
      </c>
    </row>
    <row r="186" spans="1:16" ht="15.9" customHeight="1" thickBot="1" x14ac:dyDescent="0.3">
      <c r="A186" s="38"/>
      <c r="B186" s="193" t="str">
        <f>IF(ISBLANK('Employees &amp; COBRA Enrollees'!BR1071),"",'Employees &amp; COBRA Enrollees'!BR1071)</f>
        <v>Yes</v>
      </c>
      <c r="C186" s="194" t="str">
        <f>IF(ISBLANK('Employees &amp; COBRA Enrollees'!P1071),"",'Employees &amp; COBRA Enrollees'!P1071)</f>
        <v/>
      </c>
      <c r="D186" s="195" t="str">
        <f>IF(ISBLANK('Employees &amp; COBRA Enrollees'!Q1071),"",'Employees &amp; COBRA Enrollees'!Q1071)</f>
        <v/>
      </c>
      <c r="E186" s="196" t="str">
        <f>IF(ISBLANK('Employees &amp; COBRA Enrollees'!Y1071),"",'Employees &amp; COBRA Enrollees'!Y1071)</f>
        <v/>
      </c>
      <c r="F186" s="197" t="str">
        <f>'Employees &amp; COBRA Enrollees'!V1071&amp;" "&amp;'Employees &amp; COBRA Enrollees'!U1071</f>
        <v xml:space="preserve"> </v>
      </c>
      <c r="G186" s="198" t="str">
        <f>IF(ISBLANK('Employees &amp; COBRA Enrollees'!AQ1071),"",'Employees &amp; COBRA Enrollees'!AQ1071)</f>
        <v/>
      </c>
      <c r="H186" s="199" t="str">
        <f>IF(ISBLANK('Employees &amp; COBRA Enrollees'!Y1071),"",DATEDIF(E186,C186,"y"))</f>
        <v/>
      </c>
      <c r="I186" s="200" t="str">
        <f>IF(ISBLANK('Employees &amp; COBRA Enrollees'!S1071),"",'Employees &amp; COBRA Enrollees'!S1071)</f>
        <v/>
      </c>
      <c r="J186" s="201" t="str">
        <f>IF(ISBLANK('Employees &amp; COBRA Enrollees'!C1071),"",'Employees &amp; COBRA Enrollees'!C1071)</f>
        <v/>
      </c>
      <c r="K186" s="196" t="str">
        <f>IF(ISBLANK('Employees &amp; COBRA Enrollees'!C1071),"",'Employees &amp; COBRA Enrollees'!AC1071)</f>
        <v/>
      </c>
      <c r="L186" s="196" t="str">
        <f>IF(ISBLANK('Employees &amp; COBRA Enrollees'!Z1071),"",'Employees &amp; COBRA Enrollees'!Z1071)</f>
        <v/>
      </c>
      <c r="M186" s="202" t="str">
        <f>IF(ISBLANK('Employees &amp; COBRA Enrollees'!AM1071),"",'Employees &amp; COBRA Enrollees'!AM1071)</f>
        <v/>
      </c>
      <c r="N186" s="202" t="str">
        <f>IF(ISBLANK('Employees &amp; COBRA Enrollees'!AN1071),"",'Employees &amp; COBRA Enrollees'!AN1071)</f>
        <v/>
      </c>
      <c r="O186" s="202" t="str">
        <f>IF(ISBLANK('Employees &amp; COBRA Enrollees'!AO1071),"",'Employees &amp; COBRA Enrollees'!AO1071)</f>
        <v/>
      </c>
      <c r="P186" s="202" t="str">
        <f>IF(ISBLANK('Employees &amp; COBRA Enrollees'!AP1071),"",'Employees &amp; COBRA Enrollees'!AP1071)</f>
        <v/>
      </c>
    </row>
    <row r="187" spans="1:16" ht="15.9" customHeight="1" thickBot="1" x14ac:dyDescent="0.3">
      <c r="A187" s="38"/>
      <c r="B187" s="193" t="str">
        <f>IF(ISBLANK('Employees &amp; COBRA Enrollees'!BR1072),"",'Employees &amp; COBRA Enrollees'!BR1072)</f>
        <v>Yes</v>
      </c>
      <c r="C187" s="194" t="str">
        <f>IF(ISBLANK('Employees &amp; COBRA Enrollees'!P1072),"",'Employees &amp; COBRA Enrollees'!P1072)</f>
        <v/>
      </c>
      <c r="D187" s="195" t="str">
        <f>IF(ISBLANK('Employees &amp; COBRA Enrollees'!Q1072),"",'Employees &amp; COBRA Enrollees'!Q1072)</f>
        <v/>
      </c>
      <c r="E187" s="196" t="str">
        <f>IF(ISBLANK('Employees &amp; COBRA Enrollees'!Y1072),"",'Employees &amp; COBRA Enrollees'!Y1072)</f>
        <v/>
      </c>
      <c r="F187" s="197" t="str">
        <f>'Employees &amp; COBRA Enrollees'!V1072&amp;" "&amp;'Employees &amp; COBRA Enrollees'!U1072</f>
        <v xml:space="preserve"> </v>
      </c>
      <c r="G187" s="198" t="str">
        <f>IF(ISBLANK('Employees &amp; COBRA Enrollees'!AQ1072),"",'Employees &amp; COBRA Enrollees'!AQ1072)</f>
        <v/>
      </c>
      <c r="H187" s="199" t="str">
        <f>IF(ISBLANK('Employees &amp; COBRA Enrollees'!Y1072),"",DATEDIF(E187,C187,"y"))</f>
        <v/>
      </c>
      <c r="I187" s="200" t="str">
        <f>IF(ISBLANK('Employees &amp; COBRA Enrollees'!S1072),"",'Employees &amp; COBRA Enrollees'!S1072)</f>
        <v/>
      </c>
      <c r="J187" s="201" t="str">
        <f>IF(ISBLANK('Employees &amp; COBRA Enrollees'!C1072),"",'Employees &amp; COBRA Enrollees'!C1072)</f>
        <v/>
      </c>
      <c r="K187" s="196" t="str">
        <f>IF(ISBLANK('Employees &amp; COBRA Enrollees'!C1072),"",'Employees &amp; COBRA Enrollees'!AC1072)</f>
        <v/>
      </c>
      <c r="L187" s="196" t="str">
        <f>IF(ISBLANK('Employees &amp; COBRA Enrollees'!Z1072),"",'Employees &amp; COBRA Enrollees'!Z1072)</f>
        <v/>
      </c>
      <c r="M187" s="202" t="str">
        <f>IF(ISBLANK('Employees &amp; COBRA Enrollees'!AM1072),"",'Employees &amp; COBRA Enrollees'!AM1072)</f>
        <v/>
      </c>
      <c r="N187" s="202" t="str">
        <f>IF(ISBLANK('Employees &amp; COBRA Enrollees'!AN1072),"",'Employees &amp; COBRA Enrollees'!AN1072)</f>
        <v/>
      </c>
      <c r="O187" s="202" t="str">
        <f>IF(ISBLANK('Employees &amp; COBRA Enrollees'!AO1072),"",'Employees &amp; COBRA Enrollees'!AO1072)</f>
        <v/>
      </c>
      <c r="P187" s="202" t="str">
        <f>IF(ISBLANK('Employees &amp; COBRA Enrollees'!AP1072),"",'Employees &amp; COBRA Enrollees'!AP1072)</f>
        <v/>
      </c>
    </row>
    <row r="188" spans="1:16" ht="15.9" customHeight="1" thickBot="1" x14ac:dyDescent="0.3">
      <c r="A188" s="38"/>
      <c r="B188" s="193" t="str">
        <f>IF(ISBLANK('Employees &amp; COBRA Enrollees'!BR1073),"",'Employees &amp; COBRA Enrollees'!BR1073)</f>
        <v>Yes</v>
      </c>
      <c r="C188" s="194" t="str">
        <f>IF(ISBLANK('Employees &amp; COBRA Enrollees'!P1073),"",'Employees &amp; COBRA Enrollees'!P1073)</f>
        <v/>
      </c>
      <c r="D188" s="195" t="str">
        <f>IF(ISBLANK('Employees &amp; COBRA Enrollees'!Q1073),"",'Employees &amp; COBRA Enrollees'!Q1073)</f>
        <v/>
      </c>
      <c r="E188" s="196" t="str">
        <f>IF(ISBLANK('Employees &amp; COBRA Enrollees'!Y1073),"",'Employees &amp; COBRA Enrollees'!Y1073)</f>
        <v/>
      </c>
      <c r="F188" s="197" t="str">
        <f>'Employees &amp; COBRA Enrollees'!V1073&amp;" "&amp;'Employees &amp; COBRA Enrollees'!U1073</f>
        <v xml:space="preserve"> </v>
      </c>
      <c r="G188" s="198" t="str">
        <f>IF(ISBLANK('Employees &amp; COBRA Enrollees'!AQ1073),"",'Employees &amp; COBRA Enrollees'!AQ1073)</f>
        <v/>
      </c>
      <c r="H188" s="199" t="str">
        <f>IF(ISBLANK('Employees &amp; COBRA Enrollees'!Y1073),"",DATEDIF(E188,C188,"y"))</f>
        <v/>
      </c>
      <c r="I188" s="200" t="str">
        <f>IF(ISBLANK('Employees &amp; COBRA Enrollees'!S1073),"",'Employees &amp; COBRA Enrollees'!S1073)</f>
        <v/>
      </c>
      <c r="J188" s="201" t="str">
        <f>IF(ISBLANK('Employees &amp; COBRA Enrollees'!C1073),"",'Employees &amp; COBRA Enrollees'!C1073)</f>
        <v/>
      </c>
      <c r="K188" s="196" t="str">
        <f>IF(ISBLANK('Employees &amp; COBRA Enrollees'!C1073),"",'Employees &amp; COBRA Enrollees'!AC1073)</f>
        <v/>
      </c>
      <c r="L188" s="196" t="str">
        <f>IF(ISBLANK('Employees &amp; COBRA Enrollees'!Z1073),"",'Employees &amp; COBRA Enrollees'!Z1073)</f>
        <v/>
      </c>
      <c r="M188" s="202" t="str">
        <f>IF(ISBLANK('Employees &amp; COBRA Enrollees'!AM1073),"",'Employees &amp; COBRA Enrollees'!AM1073)</f>
        <v/>
      </c>
      <c r="N188" s="202" t="str">
        <f>IF(ISBLANK('Employees &amp; COBRA Enrollees'!AN1073),"",'Employees &amp; COBRA Enrollees'!AN1073)</f>
        <v/>
      </c>
      <c r="O188" s="202" t="str">
        <f>IF(ISBLANK('Employees &amp; COBRA Enrollees'!AO1073),"",'Employees &amp; COBRA Enrollees'!AO1073)</f>
        <v/>
      </c>
      <c r="P188" s="202" t="str">
        <f>IF(ISBLANK('Employees &amp; COBRA Enrollees'!AP1073),"",'Employees &amp; COBRA Enrollees'!AP1073)</f>
        <v/>
      </c>
    </row>
    <row r="189" spans="1:16" ht="15.9" customHeight="1" thickBot="1" x14ac:dyDescent="0.3">
      <c r="A189" s="38"/>
      <c r="B189" s="193" t="str">
        <f>IF(ISBLANK('Employees &amp; COBRA Enrollees'!BR1074),"",'Employees &amp; COBRA Enrollees'!BR1074)</f>
        <v>Yes</v>
      </c>
      <c r="C189" s="194" t="str">
        <f>IF(ISBLANK('Employees &amp; COBRA Enrollees'!P1074),"",'Employees &amp; COBRA Enrollees'!P1074)</f>
        <v/>
      </c>
      <c r="D189" s="195" t="str">
        <f>IF(ISBLANK('Employees &amp; COBRA Enrollees'!Q1074),"",'Employees &amp; COBRA Enrollees'!Q1074)</f>
        <v/>
      </c>
      <c r="E189" s="196" t="str">
        <f>IF(ISBLANK('Employees &amp; COBRA Enrollees'!Y1074),"",'Employees &amp; COBRA Enrollees'!Y1074)</f>
        <v/>
      </c>
      <c r="F189" s="197" t="str">
        <f>'Employees &amp; COBRA Enrollees'!V1074&amp;" "&amp;'Employees &amp; COBRA Enrollees'!U1074</f>
        <v xml:space="preserve"> </v>
      </c>
      <c r="G189" s="198" t="str">
        <f>IF(ISBLANK('Employees &amp; COBRA Enrollees'!AQ1074),"",'Employees &amp; COBRA Enrollees'!AQ1074)</f>
        <v/>
      </c>
      <c r="H189" s="199" t="str">
        <f>IF(ISBLANK('Employees &amp; COBRA Enrollees'!Y1074),"",DATEDIF(E189,C189,"y"))</f>
        <v/>
      </c>
      <c r="I189" s="200" t="str">
        <f>IF(ISBLANK('Employees &amp; COBRA Enrollees'!S1074),"",'Employees &amp; COBRA Enrollees'!S1074)</f>
        <v/>
      </c>
      <c r="J189" s="201" t="str">
        <f>IF(ISBLANK('Employees &amp; COBRA Enrollees'!C1074),"",'Employees &amp; COBRA Enrollees'!C1074)</f>
        <v/>
      </c>
      <c r="K189" s="196" t="str">
        <f>IF(ISBLANK('Employees &amp; COBRA Enrollees'!C1074),"",'Employees &amp; COBRA Enrollees'!AC1074)</f>
        <v/>
      </c>
      <c r="L189" s="196" t="str">
        <f>IF(ISBLANK('Employees &amp; COBRA Enrollees'!Z1074),"",'Employees &amp; COBRA Enrollees'!Z1074)</f>
        <v/>
      </c>
      <c r="M189" s="202" t="str">
        <f>IF(ISBLANK('Employees &amp; COBRA Enrollees'!AM1074),"",'Employees &amp; COBRA Enrollees'!AM1074)</f>
        <v/>
      </c>
      <c r="N189" s="202" t="str">
        <f>IF(ISBLANK('Employees &amp; COBRA Enrollees'!AN1074),"",'Employees &amp; COBRA Enrollees'!AN1074)</f>
        <v/>
      </c>
      <c r="O189" s="202" t="str">
        <f>IF(ISBLANK('Employees &amp; COBRA Enrollees'!AO1074),"",'Employees &amp; COBRA Enrollees'!AO1074)</f>
        <v/>
      </c>
      <c r="P189" s="202" t="str">
        <f>IF(ISBLANK('Employees &amp; COBRA Enrollees'!AP1074),"",'Employees &amp; COBRA Enrollees'!AP1074)</f>
        <v/>
      </c>
    </row>
    <row r="190" spans="1:16" ht="15.9" customHeight="1" thickBot="1" x14ac:dyDescent="0.3">
      <c r="A190" s="38"/>
      <c r="B190" s="193" t="str">
        <f>IF(ISBLANK('Employees &amp; COBRA Enrollees'!BR1075),"",'Employees &amp; COBRA Enrollees'!BR1075)</f>
        <v>Yes</v>
      </c>
      <c r="C190" s="194" t="str">
        <f>IF(ISBLANK('Employees &amp; COBRA Enrollees'!P1075),"",'Employees &amp; COBRA Enrollees'!P1075)</f>
        <v/>
      </c>
      <c r="D190" s="195" t="str">
        <f>IF(ISBLANK('Employees &amp; COBRA Enrollees'!Q1075),"",'Employees &amp; COBRA Enrollees'!Q1075)</f>
        <v/>
      </c>
      <c r="E190" s="196" t="str">
        <f>IF(ISBLANK('Employees &amp; COBRA Enrollees'!Y1075),"",'Employees &amp; COBRA Enrollees'!Y1075)</f>
        <v/>
      </c>
      <c r="F190" s="197" t="str">
        <f>'Employees &amp; COBRA Enrollees'!V1075&amp;" "&amp;'Employees &amp; COBRA Enrollees'!U1075</f>
        <v xml:space="preserve"> </v>
      </c>
      <c r="G190" s="198" t="str">
        <f>IF(ISBLANK('Employees &amp; COBRA Enrollees'!AQ1075),"",'Employees &amp; COBRA Enrollees'!AQ1075)</f>
        <v/>
      </c>
      <c r="H190" s="199" t="str">
        <f>IF(ISBLANK('Employees &amp; COBRA Enrollees'!Y1075),"",DATEDIF(E190,C190,"y"))</f>
        <v/>
      </c>
      <c r="I190" s="200" t="str">
        <f>IF(ISBLANK('Employees &amp; COBRA Enrollees'!S1075),"",'Employees &amp; COBRA Enrollees'!S1075)</f>
        <v/>
      </c>
      <c r="J190" s="201" t="str">
        <f>IF(ISBLANK('Employees &amp; COBRA Enrollees'!C1075),"",'Employees &amp; COBRA Enrollees'!C1075)</f>
        <v/>
      </c>
      <c r="K190" s="196" t="str">
        <f>IF(ISBLANK('Employees &amp; COBRA Enrollees'!C1075),"",'Employees &amp; COBRA Enrollees'!AC1075)</f>
        <v/>
      </c>
      <c r="L190" s="196" t="str">
        <f>IF(ISBLANK('Employees &amp; COBRA Enrollees'!Z1075),"",'Employees &amp; COBRA Enrollees'!Z1075)</f>
        <v/>
      </c>
      <c r="M190" s="202" t="str">
        <f>IF(ISBLANK('Employees &amp; COBRA Enrollees'!AM1075),"",'Employees &amp; COBRA Enrollees'!AM1075)</f>
        <v/>
      </c>
      <c r="N190" s="202" t="str">
        <f>IF(ISBLANK('Employees &amp; COBRA Enrollees'!AN1075),"",'Employees &amp; COBRA Enrollees'!AN1075)</f>
        <v/>
      </c>
      <c r="O190" s="202" t="str">
        <f>IF(ISBLANK('Employees &amp; COBRA Enrollees'!AO1075),"",'Employees &amp; COBRA Enrollees'!AO1075)</f>
        <v/>
      </c>
      <c r="P190" s="202" t="str">
        <f>IF(ISBLANK('Employees &amp; COBRA Enrollees'!AP1075),"",'Employees &amp; COBRA Enrollees'!AP1075)</f>
        <v/>
      </c>
    </row>
    <row r="191" spans="1:16" ht="15.9" customHeight="1" thickBot="1" x14ac:dyDescent="0.3">
      <c r="A191" s="38"/>
      <c r="B191" s="193" t="str">
        <f>IF(ISBLANK('Employees &amp; COBRA Enrollees'!BR1076),"",'Employees &amp; COBRA Enrollees'!BR1076)</f>
        <v>Yes</v>
      </c>
      <c r="C191" s="194" t="str">
        <f>IF(ISBLANK('Employees &amp; COBRA Enrollees'!P1076),"",'Employees &amp; COBRA Enrollees'!P1076)</f>
        <v/>
      </c>
      <c r="D191" s="195" t="str">
        <f>IF(ISBLANK('Employees &amp; COBRA Enrollees'!Q1076),"",'Employees &amp; COBRA Enrollees'!Q1076)</f>
        <v/>
      </c>
      <c r="E191" s="196" t="str">
        <f>IF(ISBLANK('Employees &amp; COBRA Enrollees'!Y1076),"",'Employees &amp; COBRA Enrollees'!Y1076)</f>
        <v/>
      </c>
      <c r="F191" s="197" t="str">
        <f>'Employees &amp; COBRA Enrollees'!V1076&amp;" "&amp;'Employees &amp; COBRA Enrollees'!U1076</f>
        <v xml:space="preserve"> </v>
      </c>
      <c r="G191" s="198" t="str">
        <f>IF(ISBLANK('Employees &amp; COBRA Enrollees'!AQ1076),"",'Employees &amp; COBRA Enrollees'!AQ1076)</f>
        <v/>
      </c>
      <c r="H191" s="199" t="str">
        <f>IF(ISBLANK('Employees &amp; COBRA Enrollees'!Y1076),"",DATEDIF(E191,C191,"y"))</f>
        <v/>
      </c>
      <c r="I191" s="200" t="str">
        <f>IF(ISBLANK('Employees &amp; COBRA Enrollees'!S1076),"",'Employees &amp; COBRA Enrollees'!S1076)</f>
        <v/>
      </c>
      <c r="J191" s="201" t="str">
        <f>IF(ISBLANK('Employees &amp; COBRA Enrollees'!C1076),"",'Employees &amp; COBRA Enrollees'!C1076)</f>
        <v/>
      </c>
      <c r="K191" s="196" t="str">
        <f>IF(ISBLANK('Employees &amp; COBRA Enrollees'!C1076),"",'Employees &amp; COBRA Enrollees'!AC1076)</f>
        <v/>
      </c>
      <c r="L191" s="196" t="str">
        <f>IF(ISBLANK('Employees &amp; COBRA Enrollees'!Z1076),"",'Employees &amp; COBRA Enrollees'!Z1076)</f>
        <v/>
      </c>
      <c r="M191" s="202" t="str">
        <f>IF(ISBLANK('Employees &amp; COBRA Enrollees'!AM1076),"",'Employees &amp; COBRA Enrollees'!AM1076)</f>
        <v/>
      </c>
      <c r="N191" s="202" t="str">
        <f>IF(ISBLANK('Employees &amp; COBRA Enrollees'!AN1076),"",'Employees &amp; COBRA Enrollees'!AN1076)</f>
        <v/>
      </c>
      <c r="O191" s="202" t="str">
        <f>IF(ISBLANK('Employees &amp; COBRA Enrollees'!AO1076),"",'Employees &amp; COBRA Enrollees'!AO1076)</f>
        <v/>
      </c>
      <c r="P191" s="202" t="str">
        <f>IF(ISBLANK('Employees &amp; COBRA Enrollees'!AP1076),"",'Employees &amp; COBRA Enrollees'!AP1076)</f>
        <v/>
      </c>
    </row>
    <row r="192" spans="1:16" ht="15.9" customHeight="1" thickBot="1" x14ac:dyDescent="0.3">
      <c r="A192" s="38"/>
      <c r="B192" s="193" t="str">
        <f>IF(ISBLANK('Employees &amp; COBRA Enrollees'!BR1077),"",'Employees &amp; COBRA Enrollees'!BR1077)</f>
        <v>Yes</v>
      </c>
      <c r="C192" s="194" t="str">
        <f>IF(ISBLANK('Employees &amp; COBRA Enrollees'!P1077),"",'Employees &amp; COBRA Enrollees'!P1077)</f>
        <v/>
      </c>
      <c r="D192" s="195" t="str">
        <f>IF(ISBLANK('Employees &amp; COBRA Enrollees'!Q1077),"",'Employees &amp; COBRA Enrollees'!Q1077)</f>
        <v/>
      </c>
      <c r="E192" s="196" t="str">
        <f>IF(ISBLANK('Employees &amp; COBRA Enrollees'!Y1077),"",'Employees &amp; COBRA Enrollees'!Y1077)</f>
        <v/>
      </c>
      <c r="F192" s="197" t="str">
        <f>'Employees &amp; COBRA Enrollees'!V1077&amp;" "&amp;'Employees &amp; COBRA Enrollees'!U1077</f>
        <v xml:space="preserve"> </v>
      </c>
      <c r="G192" s="198" t="str">
        <f>IF(ISBLANK('Employees &amp; COBRA Enrollees'!AQ1077),"",'Employees &amp; COBRA Enrollees'!AQ1077)</f>
        <v/>
      </c>
      <c r="H192" s="199" t="str">
        <f>IF(ISBLANK('Employees &amp; COBRA Enrollees'!Y1077),"",DATEDIF(E192,C192,"y"))</f>
        <v/>
      </c>
      <c r="I192" s="200" t="str">
        <f>IF(ISBLANK('Employees &amp; COBRA Enrollees'!S1077),"",'Employees &amp; COBRA Enrollees'!S1077)</f>
        <v/>
      </c>
      <c r="J192" s="201" t="str">
        <f>IF(ISBLANK('Employees &amp; COBRA Enrollees'!C1077),"",'Employees &amp; COBRA Enrollees'!C1077)</f>
        <v/>
      </c>
      <c r="K192" s="196" t="str">
        <f>IF(ISBLANK('Employees &amp; COBRA Enrollees'!C1077),"",'Employees &amp; COBRA Enrollees'!AC1077)</f>
        <v/>
      </c>
      <c r="L192" s="196" t="str">
        <f>IF(ISBLANK('Employees &amp; COBRA Enrollees'!Z1077),"",'Employees &amp; COBRA Enrollees'!Z1077)</f>
        <v/>
      </c>
      <c r="M192" s="202" t="str">
        <f>IF(ISBLANK('Employees &amp; COBRA Enrollees'!AM1077),"",'Employees &amp; COBRA Enrollees'!AM1077)</f>
        <v/>
      </c>
      <c r="N192" s="202" t="str">
        <f>IF(ISBLANK('Employees &amp; COBRA Enrollees'!AN1077),"",'Employees &amp; COBRA Enrollees'!AN1077)</f>
        <v/>
      </c>
      <c r="O192" s="202" t="str">
        <f>IF(ISBLANK('Employees &amp; COBRA Enrollees'!AO1077),"",'Employees &amp; COBRA Enrollees'!AO1077)</f>
        <v/>
      </c>
      <c r="P192" s="202" t="str">
        <f>IF(ISBLANK('Employees &amp; COBRA Enrollees'!AP1077),"",'Employees &amp; COBRA Enrollees'!AP1077)</f>
        <v/>
      </c>
    </row>
    <row r="193" spans="1:16" ht="15.9" customHeight="1" thickBot="1" x14ac:dyDescent="0.3">
      <c r="A193" s="38"/>
      <c r="B193" s="193" t="str">
        <f>IF(ISBLANK('Employees &amp; COBRA Enrollees'!BR1078),"",'Employees &amp; COBRA Enrollees'!BR1078)</f>
        <v>Yes</v>
      </c>
      <c r="C193" s="194" t="str">
        <f>IF(ISBLANK('Employees &amp; COBRA Enrollees'!P1078),"",'Employees &amp; COBRA Enrollees'!P1078)</f>
        <v/>
      </c>
      <c r="D193" s="195" t="str">
        <f>IF(ISBLANK('Employees &amp; COBRA Enrollees'!Q1078),"",'Employees &amp; COBRA Enrollees'!Q1078)</f>
        <v/>
      </c>
      <c r="E193" s="196" t="str">
        <f>IF(ISBLANK('Employees &amp; COBRA Enrollees'!Y1078),"",'Employees &amp; COBRA Enrollees'!Y1078)</f>
        <v/>
      </c>
      <c r="F193" s="197" t="str">
        <f>'Employees &amp; COBRA Enrollees'!V1078&amp;" "&amp;'Employees &amp; COBRA Enrollees'!U1078</f>
        <v xml:space="preserve"> </v>
      </c>
      <c r="G193" s="198" t="str">
        <f>IF(ISBLANK('Employees &amp; COBRA Enrollees'!AQ1078),"",'Employees &amp; COBRA Enrollees'!AQ1078)</f>
        <v/>
      </c>
      <c r="H193" s="199" t="str">
        <f>IF(ISBLANK('Employees &amp; COBRA Enrollees'!Y1078),"",DATEDIF(E193,C193,"y"))</f>
        <v/>
      </c>
      <c r="I193" s="200" t="str">
        <f>IF(ISBLANK('Employees &amp; COBRA Enrollees'!S1078),"",'Employees &amp; COBRA Enrollees'!S1078)</f>
        <v/>
      </c>
      <c r="J193" s="201" t="str">
        <f>IF(ISBLANK('Employees &amp; COBRA Enrollees'!C1078),"",'Employees &amp; COBRA Enrollees'!C1078)</f>
        <v/>
      </c>
      <c r="K193" s="196" t="str">
        <f>IF(ISBLANK('Employees &amp; COBRA Enrollees'!C1078),"",'Employees &amp; COBRA Enrollees'!AC1078)</f>
        <v/>
      </c>
      <c r="L193" s="196" t="str">
        <f>IF(ISBLANK('Employees &amp; COBRA Enrollees'!Z1078),"",'Employees &amp; COBRA Enrollees'!Z1078)</f>
        <v/>
      </c>
      <c r="M193" s="202" t="str">
        <f>IF(ISBLANK('Employees &amp; COBRA Enrollees'!AM1078),"",'Employees &amp; COBRA Enrollees'!AM1078)</f>
        <v/>
      </c>
      <c r="N193" s="202" t="str">
        <f>IF(ISBLANK('Employees &amp; COBRA Enrollees'!AN1078),"",'Employees &amp; COBRA Enrollees'!AN1078)</f>
        <v/>
      </c>
      <c r="O193" s="202" t="str">
        <f>IF(ISBLANK('Employees &amp; COBRA Enrollees'!AO1078),"",'Employees &amp; COBRA Enrollees'!AO1078)</f>
        <v/>
      </c>
      <c r="P193" s="202" t="str">
        <f>IF(ISBLANK('Employees &amp; COBRA Enrollees'!AP1078),"",'Employees &amp; COBRA Enrollees'!AP1078)</f>
        <v/>
      </c>
    </row>
    <row r="194" spans="1:16" ht="15.9" customHeight="1" thickBot="1" x14ac:dyDescent="0.3">
      <c r="A194" s="38"/>
      <c r="B194" s="193" t="str">
        <f>IF(ISBLANK('Employees &amp; COBRA Enrollees'!BR1079),"",'Employees &amp; COBRA Enrollees'!BR1079)</f>
        <v>Yes</v>
      </c>
      <c r="C194" s="194" t="str">
        <f>IF(ISBLANK('Employees &amp; COBRA Enrollees'!P1079),"",'Employees &amp; COBRA Enrollees'!P1079)</f>
        <v/>
      </c>
      <c r="D194" s="195" t="str">
        <f>IF(ISBLANK('Employees &amp; COBRA Enrollees'!Q1079),"",'Employees &amp; COBRA Enrollees'!Q1079)</f>
        <v/>
      </c>
      <c r="E194" s="196" t="str">
        <f>IF(ISBLANK('Employees &amp; COBRA Enrollees'!Y1079),"",'Employees &amp; COBRA Enrollees'!Y1079)</f>
        <v/>
      </c>
      <c r="F194" s="197" t="str">
        <f>'Employees &amp; COBRA Enrollees'!V1079&amp;" "&amp;'Employees &amp; COBRA Enrollees'!U1079</f>
        <v xml:space="preserve"> </v>
      </c>
      <c r="G194" s="198" t="str">
        <f>IF(ISBLANK('Employees &amp; COBRA Enrollees'!AQ1079),"",'Employees &amp; COBRA Enrollees'!AQ1079)</f>
        <v/>
      </c>
      <c r="H194" s="199" t="str">
        <f>IF(ISBLANK('Employees &amp; COBRA Enrollees'!Y1079),"",DATEDIF(E194,C194,"y"))</f>
        <v/>
      </c>
      <c r="I194" s="200" t="str">
        <f>IF(ISBLANK('Employees &amp; COBRA Enrollees'!S1079),"",'Employees &amp; COBRA Enrollees'!S1079)</f>
        <v/>
      </c>
      <c r="J194" s="201" t="str">
        <f>IF(ISBLANK('Employees &amp; COBRA Enrollees'!C1079),"",'Employees &amp; COBRA Enrollees'!C1079)</f>
        <v/>
      </c>
      <c r="K194" s="196" t="str">
        <f>IF(ISBLANK('Employees &amp; COBRA Enrollees'!C1079),"",'Employees &amp; COBRA Enrollees'!AC1079)</f>
        <v/>
      </c>
      <c r="L194" s="196" t="str">
        <f>IF(ISBLANK('Employees &amp; COBRA Enrollees'!Z1079),"",'Employees &amp; COBRA Enrollees'!Z1079)</f>
        <v/>
      </c>
      <c r="M194" s="202" t="str">
        <f>IF(ISBLANK('Employees &amp; COBRA Enrollees'!AM1079),"",'Employees &amp; COBRA Enrollees'!AM1079)</f>
        <v/>
      </c>
      <c r="N194" s="202" t="str">
        <f>IF(ISBLANK('Employees &amp; COBRA Enrollees'!AN1079),"",'Employees &amp; COBRA Enrollees'!AN1079)</f>
        <v/>
      </c>
      <c r="O194" s="202" t="str">
        <f>IF(ISBLANK('Employees &amp; COBRA Enrollees'!AO1079),"",'Employees &amp; COBRA Enrollees'!AO1079)</f>
        <v/>
      </c>
      <c r="P194" s="202" t="str">
        <f>IF(ISBLANK('Employees &amp; COBRA Enrollees'!AP1079),"",'Employees &amp; COBRA Enrollees'!AP1079)</f>
        <v/>
      </c>
    </row>
    <row r="195" spans="1:16" ht="15.9" customHeight="1" thickBot="1" x14ac:dyDescent="0.3">
      <c r="A195" s="38"/>
      <c r="B195" s="193" t="str">
        <f>IF(ISBLANK('Employees &amp; COBRA Enrollees'!BR1080),"",'Employees &amp; COBRA Enrollees'!BR1080)</f>
        <v>Yes</v>
      </c>
      <c r="C195" s="194" t="str">
        <f>IF(ISBLANK('Employees &amp; COBRA Enrollees'!P1080),"",'Employees &amp; COBRA Enrollees'!P1080)</f>
        <v/>
      </c>
      <c r="D195" s="195" t="str">
        <f>IF(ISBLANK('Employees &amp; COBRA Enrollees'!Q1080),"",'Employees &amp; COBRA Enrollees'!Q1080)</f>
        <v/>
      </c>
      <c r="E195" s="196" t="str">
        <f>IF(ISBLANK('Employees &amp; COBRA Enrollees'!Y1080),"",'Employees &amp; COBRA Enrollees'!Y1080)</f>
        <v/>
      </c>
      <c r="F195" s="197" t="str">
        <f>'Employees &amp; COBRA Enrollees'!V1080&amp;" "&amp;'Employees &amp; COBRA Enrollees'!U1080</f>
        <v xml:space="preserve"> </v>
      </c>
      <c r="G195" s="198" t="str">
        <f>IF(ISBLANK('Employees &amp; COBRA Enrollees'!AQ1080),"",'Employees &amp; COBRA Enrollees'!AQ1080)</f>
        <v/>
      </c>
      <c r="H195" s="199" t="str">
        <f>IF(ISBLANK('Employees &amp; COBRA Enrollees'!Y1080),"",DATEDIF(E195,C195,"y"))</f>
        <v/>
      </c>
      <c r="I195" s="200" t="str">
        <f>IF(ISBLANK('Employees &amp; COBRA Enrollees'!S1080),"",'Employees &amp; COBRA Enrollees'!S1080)</f>
        <v/>
      </c>
      <c r="J195" s="201" t="str">
        <f>IF(ISBLANK('Employees &amp; COBRA Enrollees'!C1080),"",'Employees &amp; COBRA Enrollees'!C1080)</f>
        <v/>
      </c>
      <c r="K195" s="196" t="str">
        <f>IF(ISBLANK('Employees &amp; COBRA Enrollees'!C1080),"",'Employees &amp; COBRA Enrollees'!AC1080)</f>
        <v/>
      </c>
      <c r="L195" s="196" t="str">
        <f>IF(ISBLANK('Employees &amp; COBRA Enrollees'!Z1080),"",'Employees &amp; COBRA Enrollees'!Z1080)</f>
        <v/>
      </c>
      <c r="M195" s="202" t="str">
        <f>IF(ISBLANK('Employees &amp; COBRA Enrollees'!AM1080),"",'Employees &amp; COBRA Enrollees'!AM1080)</f>
        <v/>
      </c>
      <c r="N195" s="202" t="str">
        <f>IF(ISBLANK('Employees &amp; COBRA Enrollees'!AN1080),"",'Employees &amp; COBRA Enrollees'!AN1080)</f>
        <v/>
      </c>
      <c r="O195" s="202" t="str">
        <f>IF(ISBLANK('Employees &amp; COBRA Enrollees'!AO1080),"",'Employees &amp; COBRA Enrollees'!AO1080)</f>
        <v/>
      </c>
      <c r="P195" s="202" t="str">
        <f>IF(ISBLANK('Employees &amp; COBRA Enrollees'!AP1080),"",'Employees &amp; COBRA Enrollees'!AP1080)</f>
        <v/>
      </c>
    </row>
    <row r="196" spans="1:16" ht="15.9" customHeight="1" thickBot="1" x14ac:dyDescent="0.3">
      <c r="A196" s="38"/>
      <c r="B196" s="193" t="str">
        <f>IF(ISBLANK('Employees &amp; COBRA Enrollees'!BR1081),"",'Employees &amp; COBRA Enrollees'!BR1081)</f>
        <v>Yes</v>
      </c>
      <c r="C196" s="194" t="str">
        <f>IF(ISBLANK('Employees &amp; COBRA Enrollees'!P1081),"",'Employees &amp; COBRA Enrollees'!P1081)</f>
        <v/>
      </c>
      <c r="D196" s="195" t="str">
        <f>IF(ISBLANK('Employees &amp; COBRA Enrollees'!Q1081),"",'Employees &amp; COBRA Enrollees'!Q1081)</f>
        <v/>
      </c>
      <c r="E196" s="196" t="str">
        <f>IF(ISBLANK('Employees &amp; COBRA Enrollees'!Y1081),"",'Employees &amp; COBRA Enrollees'!Y1081)</f>
        <v/>
      </c>
      <c r="F196" s="197" t="str">
        <f>'Employees &amp; COBRA Enrollees'!V1081&amp;" "&amp;'Employees &amp; COBRA Enrollees'!U1081</f>
        <v xml:space="preserve"> </v>
      </c>
      <c r="G196" s="198" t="str">
        <f>IF(ISBLANK('Employees &amp; COBRA Enrollees'!AQ1081),"",'Employees &amp; COBRA Enrollees'!AQ1081)</f>
        <v/>
      </c>
      <c r="H196" s="199" t="str">
        <f>IF(ISBLANK('Employees &amp; COBRA Enrollees'!Y1081),"",DATEDIF(E196,C196,"y"))</f>
        <v/>
      </c>
      <c r="I196" s="200" t="str">
        <f>IF(ISBLANK('Employees &amp; COBRA Enrollees'!S1081),"",'Employees &amp; COBRA Enrollees'!S1081)</f>
        <v/>
      </c>
      <c r="J196" s="201" t="str">
        <f>IF(ISBLANK('Employees &amp; COBRA Enrollees'!C1081),"",'Employees &amp; COBRA Enrollees'!C1081)</f>
        <v/>
      </c>
      <c r="K196" s="196" t="str">
        <f>IF(ISBLANK('Employees &amp; COBRA Enrollees'!C1081),"",'Employees &amp; COBRA Enrollees'!AC1081)</f>
        <v/>
      </c>
      <c r="L196" s="196" t="str">
        <f>IF(ISBLANK('Employees &amp; COBRA Enrollees'!Z1081),"",'Employees &amp; COBRA Enrollees'!Z1081)</f>
        <v/>
      </c>
      <c r="M196" s="202" t="str">
        <f>IF(ISBLANK('Employees &amp; COBRA Enrollees'!AM1081),"",'Employees &amp; COBRA Enrollees'!AM1081)</f>
        <v/>
      </c>
      <c r="N196" s="202" t="str">
        <f>IF(ISBLANK('Employees &amp; COBRA Enrollees'!AN1081),"",'Employees &amp; COBRA Enrollees'!AN1081)</f>
        <v/>
      </c>
      <c r="O196" s="202" t="str">
        <f>IF(ISBLANK('Employees &amp; COBRA Enrollees'!AO1081),"",'Employees &amp; COBRA Enrollees'!AO1081)</f>
        <v/>
      </c>
      <c r="P196" s="202" t="str">
        <f>IF(ISBLANK('Employees &amp; COBRA Enrollees'!AP1081),"",'Employees &amp; COBRA Enrollees'!AP1081)</f>
        <v/>
      </c>
    </row>
    <row r="197" spans="1:16" ht="15.9" customHeight="1" thickBot="1" x14ac:dyDescent="0.3">
      <c r="A197" s="38"/>
      <c r="B197" s="193" t="str">
        <f>IF(ISBLANK('Employees &amp; COBRA Enrollees'!BR1151),"",'Employees &amp; COBRA Enrollees'!BR1151)</f>
        <v>Yes</v>
      </c>
      <c r="C197" s="194" t="str">
        <f>IF(ISBLANK('Employees &amp; COBRA Enrollees'!P1151),"",'Employees &amp; COBRA Enrollees'!P1151)</f>
        <v/>
      </c>
      <c r="D197" s="195" t="str">
        <f>IF(ISBLANK('Employees &amp; COBRA Enrollees'!Q1151),"",'Employees &amp; COBRA Enrollees'!Q1151)</f>
        <v/>
      </c>
      <c r="E197" s="196" t="str">
        <f>IF(ISBLANK('Employees &amp; COBRA Enrollees'!Y1151),"",'Employees &amp; COBRA Enrollees'!Y1151)</f>
        <v/>
      </c>
      <c r="F197" s="197" t="str">
        <f>'Employees &amp; COBRA Enrollees'!V1151&amp;" "&amp;'Employees &amp; COBRA Enrollees'!U1151</f>
        <v xml:space="preserve"> </v>
      </c>
      <c r="G197" s="198" t="str">
        <f>IF(ISBLANK('Employees &amp; COBRA Enrollees'!AQ1151),"",'Employees &amp; COBRA Enrollees'!AQ1151)</f>
        <v/>
      </c>
      <c r="H197" s="199" t="str">
        <f>IF(ISBLANK('Employees &amp; COBRA Enrollees'!Y1151),"",DATEDIF(E197,C197,"y"))</f>
        <v/>
      </c>
      <c r="I197" s="200" t="str">
        <f>IF(ISBLANK('Employees &amp; COBRA Enrollees'!S1151),"",'Employees &amp; COBRA Enrollees'!S1151)</f>
        <v/>
      </c>
      <c r="J197" s="201" t="str">
        <f>IF(ISBLANK('Employees &amp; COBRA Enrollees'!C1151),"",'Employees &amp; COBRA Enrollees'!C1151)</f>
        <v/>
      </c>
      <c r="K197" s="196" t="str">
        <f>IF(ISBLANK('Employees &amp; COBRA Enrollees'!C1151),"",'Employees &amp; COBRA Enrollees'!AC1151)</f>
        <v/>
      </c>
      <c r="L197" s="196" t="str">
        <f>IF(ISBLANK('Employees &amp; COBRA Enrollees'!Z1151),"",'Employees &amp; COBRA Enrollees'!Z1151)</f>
        <v/>
      </c>
      <c r="M197" s="202" t="str">
        <f>IF(ISBLANK('Employees &amp; COBRA Enrollees'!AM1151),"",'Employees &amp; COBRA Enrollees'!AM1151)</f>
        <v/>
      </c>
      <c r="N197" s="202" t="str">
        <f>IF(ISBLANK('Employees &amp; COBRA Enrollees'!AN1151),"",'Employees &amp; COBRA Enrollees'!AN1151)</f>
        <v/>
      </c>
      <c r="O197" s="202" t="str">
        <f>IF(ISBLANK('Employees &amp; COBRA Enrollees'!AO1151),"",'Employees &amp; COBRA Enrollees'!AO1151)</f>
        <v/>
      </c>
      <c r="P197" s="202" t="str">
        <f>IF(ISBLANK('Employees &amp; COBRA Enrollees'!AP1151),"",'Employees &amp; COBRA Enrollees'!AP1151)</f>
        <v/>
      </c>
    </row>
    <row r="198" spans="1:16" ht="15.9" customHeight="1" thickBot="1" x14ac:dyDescent="0.3">
      <c r="A198" s="38"/>
      <c r="B198" s="193" t="str">
        <f>IF(ISBLANK('Employees &amp; COBRA Enrollees'!BR1152),"",'Employees &amp; COBRA Enrollees'!BR1152)</f>
        <v>Yes</v>
      </c>
      <c r="C198" s="194" t="str">
        <f>IF(ISBLANK('Employees &amp; COBRA Enrollees'!P1152),"",'Employees &amp; COBRA Enrollees'!P1152)</f>
        <v/>
      </c>
      <c r="D198" s="195" t="str">
        <f>IF(ISBLANK('Employees &amp; COBRA Enrollees'!Q1152),"",'Employees &amp; COBRA Enrollees'!Q1152)</f>
        <v/>
      </c>
      <c r="E198" s="196" t="str">
        <f>IF(ISBLANK('Employees &amp; COBRA Enrollees'!Y1152),"",'Employees &amp; COBRA Enrollees'!Y1152)</f>
        <v/>
      </c>
      <c r="F198" s="197" t="str">
        <f>'Employees &amp; COBRA Enrollees'!V1152&amp;" "&amp;'Employees &amp; COBRA Enrollees'!U1152</f>
        <v xml:space="preserve"> </v>
      </c>
      <c r="G198" s="198" t="str">
        <f>IF(ISBLANK('Employees &amp; COBRA Enrollees'!AQ1152),"",'Employees &amp; COBRA Enrollees'!AQ1152)</f>
        <v/>
      </c>
      <c r="H198" s="199" t="str">
        <f>IF(ISBLANK('Employees &amp; COBRA Enrollees'!Y1152),"",DATEDIF(E198,C198,"y"))</f>
        <v/>
      </c>
      <c r="I198" s="200" t="str">
        <f>IF(ISBLANK('Employees &amp; COBRA Enrollees'!S1152),"",'Employees &amp; COBRA Enrollees'!S1152)</f>
        <v/>
      </c>
      <c r="J198" s="201" t="str">
        <f>IF(ISBLANK('Employees &amp; COBRA Enrollees'!C1152),"",'Employees &amp; COBRA Enrollees'!C1152)</f>
        <v/>
      </c>
      <c r="K198" s="196" t="str">
        <f>IF(ISBLANK('Employees &amp; COBRA Enrollees'!C1152),"",'Employees &amp; COBRA Enrollees'!AC1152)</f>
        <v/>
      </c>
      <c r="L198" s="196" t="str">
        <f>IF(ISBLANK('Employees &amp; COBRA Enrollees'!Z1152),"",'Employees &amp; COBRA Enrollees'!Z1152)</f>
        <v/>
      </c>
      <c r="M198" s="202" t="str">
        <f>IF(ISBLANK('Employees &amp; COBRA Enrollees'!AM1152),"",'Employees &amp; COBRA Enrollees'!AM1152)</f>
        <v/>
      </c>
      <c r="N198" s="202" t="str">
        <f>IF(ISBLANK('Employees &amp; COBRA Enrollees'!AN1152),"",'Employees &amp; COBRA Enrollees'!AN1152)</f>
        <v/>
      </c>
      <c r="O198" s="202" t="str">
        <f>IF(ISBLANK('Employees &amp; COBRA Enrollees'!AO1152),"",'Employees &amp; COBRA Enrollees'!AO1152)</f>
        <v/>
      </c>
      <c r="P198" s="202" t="str">
        <f>IF(ISBLANK('Employees &amp; COBRA Enrollees'!AP1152),"",'Employees &amp; COBRA Enrollees'!AP1152)</f>
        <v/>
      </c>
    </row>
    <row r="199" spans="1:16" ht="15.9" customHeight="1" thickBot="1" x14ac:dyDescent="0.3">
      <c r="A199" s="38"/>
      <c r="B199" s="193" t="str">
        <f>IF(ISBLANK('Employees &amp; COBRA Enrollees'!BR1153),"",'Employees &amp; COBRA Enrollees'!BR1153)</f>
        <v>Yes</v>
      </c>
      <c r="C199" s="194" t="str">
        <f>IF(ISBLANK('Employees &amp; COBRA Enrollees'!P1153),"",'Employees &amp; COBRA Enrollees'!P1153)</f>
        <v/>
      </c>
      <c r="D199" s="195" t="str">
        <f>IF(ISBLANK('Employees &amp; COBRA Enrollees'!Q1153),"",'Employees &amp; COBRA Enrollees'!Q1153)</f>
        <v/>
      </c>
      <c r="E199" s="196" t="str">
        <f>IF(ISBLANK('Employees &amp; COBRA Enrollees'!Y1153),"",'Employees &amp; COBRA Enrollees'!Y1153)</f>
        <v/>
      </c>
      <c r="F199" s="197" t="str">
        <f>'Employees &amp; COBRA Enrollees'!V1153&amp;" "&amp;'Employees &amp; COBRA Enrollees'!U1153</f>
        <v xml:space="preserve"> </v>
      </c>
      <c r="G199" s="198" t="str">
        <f>IF(ISBLANK('Employees &amp; COBRA Enrollees'!AQ1153),"",'Employees &amp; COBRA Enrollees'!AQ1153)</f>
        <v/>
      </c>
      <c r="H199" s="199" t="str">
        <f>IF(ISBLANK('Employees &amp; COBRA Enrollees'!Y1153),"",DATEDIF(E199,C199,"y"))</f>
        <v/>
      </c>
      <c r="I199" s="200" t="str">
        <f>IF(ISBLANK('Employees &amp; COBRA Enrollees'!S1153),"",'Employees &amp; COBRA Enrollees'!S1153)</f>
        <v/>
      </c>
      <c r="J199" s="201" t="str">
        <f>IF(ISBLANK('Employees &amp; COBRA Enrollees'!C1153),"",'Employees &amp; COBRA Enrollees'!C1153)</f>
        <v/>
      </c>
      <c r="K199" s="196" t="str">
        <f>IF(ISBLANK('Employees &amp; COBRA Enrollees'!C1153),"",'Employees &amp; COBRA Enrollees'!AC1153)</f>
        <v/>
      </c>
      <c r="L199" s="196" t="str">
        <f>IF(ISBLANK('Employees &amp; COBRA Enrollees'!Z1153),"",'Employees &amp; COBRA Enrollees'!Z1153)</f>
        <v/>
      </c>
      <c r="M199" s="202" t="str">
        <f>IF(ISBLANK('Employees &amp; COBRA Enrollees'!AM1153),"",'Employees &amp; COBRA Enrollees'!AM1153)</f>
        <v/>
      </c>
      <c r="N199" s="202" t="str">
        <f>IF(ISBLANK('Employees &amp; COBRA Enrollees'!AN1153),"",'Employees &amp; COBRA Enrollees'!AN1153)</f>
        <v/>
      </c>
      <c r="O199" s="202" t="str">
        <f>IF(ISBLANK('Employees &amp; COBRA Enrollees'!AO1153),"",'Employees &amp; COBRA Enrollees'!AO1153)</f>
        <v/>
      </c>
      <c r="P199" s="202" t="str">
        <f>IF(ISBLANK('Employees &amp; COBRA Enrollees'!AP1153),"",'Employees &amp; COBRA Enrollees'!AP1153)</f>
        <v/>
      </c>
    </row>
    <row r="200" spans="1:16" ht="15.9" customHeight="1" thickBot="1" x14ac:dyDescent="0.3">
      <c r="A200" s="38"/>
      <c r="B200" s="193" t="str">
        <f>IF(ISBLANK('Employees &amp; COBRA Enrollees'!BR1154),"",'Employees &amp; COBRA Enrollees'!BR1154)</f>
        <v>Yes</v>
      </c>
      <c r="C200" s="194" t="str">
        <f>IF(ISBLANK('Employees &amp; COBRA Enrollees'!P1154),"",'Employees &amp; COBRA Enrollees'!P1154)</f>
        <v/>
      </c>
      <c r="D200" s="195" t="str">
        <f>IF(ISBLANK('Employees &amp; COBRA Enrollees'!Q1154),"",'Employees &amp; COBRA Enrollees'!Q1154)</f>
        <v/>
      </c>
      <c r="E200" s="196" t="str">
        <f>IF(ISBLANK('Employees &amp; COBRA Enrollees'!Y1154),"",'Employees &amp; COBRA Enrollees'!Y1154)</f>
        <v/>
      </c>
      <c r="F200" s="197" t="str">
        <f>'Employees &amp; COBRA Enrollees'!V1154&amp;" "&amp;'Employees &amp; COBRA Enrollees'!U1154</f>
        <v xml:space="preserve"> </v>
      </c>
      <c r="G200" s="198" t="str">
        <f>IF(ISBLANK('Employees &amp; COBRA Enrollees'!AQ1154),"",'Employees &amp; COBRA Enrollees'!AQ1154)</f>
        <v/>
      </c>
      <c r="H200" s="199" t="str">
        <f>IF(ISBLANK('Employees &amp; COBRA Enrollees'!Y1154),"",DATEDIF(E200,C200,"y"))</f>
        <v/>
      </c>
      <c r="I200" s="200" t="str">
        <f>IF(ISBLANK('Employees &amp; COBRA Enrollees'!S1154),"",'Employees &amp; COBRA Enrollees'!S1154)</f>
        <v/>
      </c>
      <c r="J200" s="201" t="str">
        <f>IF(ISBLANK('Employees &amp; COBRA Enrollees'!C1154),"",'Employees &amp; COBRA Enrollees'!C1154)</f>
        <v/>
      </c>
      <c r="K200" s="196" t="str">
        <f>IF(ISBLANK('Employees &amp; COBRA Enrollees'!C1154),"",'Employees &amp; COBRA Enrollees'!AC1154)</f>
        <v/>
      </c>
      <c r="L200" s="196" t="str">
        <f>IF(ISBLANK('Employees &amp; COBRA Enrollees'!Z1154),"",'Employees &amp; COBRA Enrollees'!Z1154)</f>
        <v/>
      </c>
      <c r="M200" s="202" t="str">
        <f>IF(ISBLANK('Employees &amp; COBRA Enrollees'!AM1154),"",'Employees &amp; COBRA Enrollees'!AM1154)</f>
        <v/>
      </c>
      <c r="N200" s="202" t="str">
        <f>IF(ISBLANK('Employees &amp; COBRA Enrollees'!AN1154),"",'Employees &amp; COBRA Enrollees'!AN1154)</f>
        <v/>
      </c>
      <c r="O200" s="202" t="str">
        <f>IF(ISBLANK('Employees &amp; COBRA Enrollees'!AO1154),"",'Employees &amp; COBRA Enrollees'!AO1154)</f>
        <v/>
      </c>
      <c r="P200" s="202" t="str">
        <f>IF(ISBLANK('Employees &amp; COBRA Enrollees'!AP1154),"",'Employees &amp; COBRA Enrollees'!AP1154)</f>
        <v/>
      </c>
    </row>
    <row r="201" spans="1:16" ht="15.9" customHeight="1" thickBot="1" x14ac:dyDescent="0.3">
      <c r="A201" s="38"/>
      <c r="B201" s="193" t="str">
        <f>IF(ISBLANK('Employees &amp; COBRA Enrollees'!BR1155),"",'Employees &amp; COBRA Enrollees'!BR1155)</f>
        <v>Yes</v>
      </c>
      <c r="C201" s="194" t="str">
        <f>IF(ISBLANK('Employees &amp; COBRA Enrollees'!P1155),"",'Employees &amp; COBRA Enrollees'!P1155)</f>
        <v/>
      </c>
      <c r="D201" s="195" t="str">
        <f>IF(ISBLANK('Employees &amp; COBRA Enrollees'!Q1155),"",'Employees &amp; COBRA Enrollees'!Q1155)</f>
        <v/>
      </c>
      <c r="E201" s="196" t="str">
        <f>IF(ISBLANK('Employees &amp; COBRA Enrollees'!Y1155),"",'Employees &amp; COBRA Enrollees'!Y1155)</f>
        <v/>
      </c>
      <c r="F201" s="197" t="str">
        <f>'Employees &amp; COBRA Enrollees'!V1155&amp;" "&amp;'Employees &amp; COBRA Enrollees'!U1155</f>
        <v xml:space="preserve"> </v>
      </c>
      <c r="G201" s="198" t="str">
        <f>IF(ISBLANK('Employees &amp; COBRA Enrollees'!AQ1155),"",'Employees &amp; COBRA Enrollees'!AQ1155)</f>
        <v/>
      </c>
      <c r="H201" s="199" t="str">
        <f>IF(ISBLANK('Employees &amp; COBRA Enrollees'!Y1155),"",DATEDIF(E201,C201,"y"))</f>
        <v/>
      </c>
      <c r="I201" s="200" t="str">
        <f>IF(ISBLANK('Employees &amp; COBRA Enrollees'!S1155),"",'Employees &amp; COBRA Enrollees'!S1155)</f>
        <v/>
      </c>
      <c r="J201" s="201" t="str">
        <f>IF(ISBLANK('Employees &amp; COBRA Enrollees'!C1155),"",'Employees &amp; COBRA Enrollees'!C1155)</f>
        <v/>
      </c>
      <c r="K201" s="196" t="str">
        <f>IF(ISBLANK('Employees &amp; COBRA Enrollees'!C1155),"",'Employees &amp; COBRA Enrollees'!AC1155)</f>
        <v/>
      </c>
      <c r="L201" s="196" t="str">
        <f>IF(ISBLANK('Employees &amp; COBRA Enrollees'!Z1155),"",'Employees &amp; COBRA Enrollees'!Z1155)</f>
        <v/>
      </c>
      <c r="M201" s="202" t="str">
        <f>IF(ISBLANK('Employees &amp; COBRA Enrollees'!AM1155),"",'Employees &amp; COBRA Enrollees'!AM1155)</f>
        <v/>
      </c>
      <c r="N201" s="202" t="str">
        <f>IF(ISBLANK('Employees &amp; COBRA Enrollees'!AN1155),"",'Employees &amp; COBRA Enrollees'!AN1155)</f>
        <v/>
      </c>
      <c r="O201" s="202" t="str">
        <f>IF(ISBLANK('Employees &amp; COBRA Enrollees'!AO1155),"",'Employees &amp; COBRA Enrollees'!AO1155)</f>
        <v/>
      </c>
      <c r="P201" s="202" t="str">
        <f>IF(ISBLANK('Employees &amp; COBRA Enrollees'!AP1155),"",'Employees &amp; COBRA Enrollees'!AP1155)</f>
        <v/>
      </c>
    </row>
    <row r="202" spans="1:16" ht="15.9" customHeight="1" thickBot="1" x14ac:dyDescent="0.3">
      <c r="A202" s="38"/>
      <c r="B202" s="193" t="str">
        <f>IF(ISBLANK('Employees &amp; COBRA Enrollees'!BR1156),"",'Employees &amp; COBRA Enrollees'!BR1156)</f>
        <v>Yes</v>
      </c>
      <c r="C202" s="194" t="str">
        <f>IF(ISBLANK('Employees &amp; COBRA Enrollees'!P1156),"",'Employees &amp; COBRA Enrollees'!P1156)</f>
        <v/>
      </c>
      <c r="D202" s="195" t="str">
        <f>IF(ISBLANK('Employees &amp; COBRA Enrollees'!Q1156),"",'Employees &amp; COBRA Enrollees'!Q1156)</f>
        <v/>
      </c>
      <c r="E202" s="196" t="str">
        <f>IF(ISBLANK('Employees &amp; COBRA Enrollees'!Y1156),"",'Employees &amp; COBRA Enrollees'!Y1156)</f>
        <v/>
      </c>
      <c r="F202" s="197" t="str">
        <f>'Employees &amp; COBRA Enrollees'!V1156&amp;" "&amp;'Employees &amp; COBRA Enrollees'!U1156</f>
        <v xml:space="preserve"> </v>
      </c>
      <c r="G202" s="198" t="str">
        <f>IF(ISBLANK('Employees &amp; COBRA Enrollees'!AQ1156),"",'Employees &amp; COBRA Enrollees'!AQ1156)</f>
        <v/>
      </c>
      <c r="H202" s="199" t="str">
        <f>IF(ISBLANK('Employees &amp; COBRA Enrollees'!Y1156),"",DATEDIF(E202,C202,"y"))</f>
        <v/>
      </c>
      <c r="I202" s="200" t="str">
        <f>IF(ISBLANK('Employees &amp; COBRA Enrollees'!S1156),"",'Employees &amp; COBRA Enrollees'!S1156)</f>
        <v/>
      </c>
      <c r="J202" s="201" t="str">
        <f>IF(ISBLANK('Employees &amp; COBRA Enrollees'!C1156),"",'Employees &amp; COBRA Enrollees'!C1156)</f>
        <v/>
      </c>
      <c r="K202" s="196" t="str">
        <f>IF(ISBLANK('Employees &amp; COBRA Enrollees'!C1156),"",'Employees &amp; COBRA Enrollees'!AC1156)</f>
        <v/>
      </c>
      <c r="L202" s="196" t="str">
        <f>IF(ISBLANK('Employees &amp; COBRA Enrollees'!Z1156),"",'Employees &amp; COBRA Enrollees'!Z1156)</f>
        <v/>
      </c>
      <c r="M202" s="202" t="str">
        <f>IF(ISBLANK('Employees &amp; COBRA Enrollees'!AM1156),"",'Employees &amp; COBRA Enrollees'!AM1156)</f>
        <v/>
      </c>
      <c r="N202" s="202" t="str">
        <f>IF(ISBLANK('Employees &amp; COBRA Enrollees'!AN1156),"",'Employees &amp; COBRA Enrollees'!AN1156)</f>
        <v/>
      </c>
      <c r="O202" s="202" t="str">
        <f>IF(ISBLANK('Employees &amp; COBRA Enrollees'!AO1156),"",'Employees &amp; COBRA Enrollees'!AO1156)</f>
        <v/>
      </c>
      <c r="P202" s="202" t="str">
        <f>IF(ISBLANK('Employees &amp; COBRA Enrollees'!AP1156),"",'Employees &amp; COBRA Enrollees'!AP1156)</f>
        <v/>
      </c>
    </row>
    <row r="203" spans="1:16" ht="15.9" customHeight="1" thickBot="1" x14ac:dyDescent="0.3">
      <c r="A203" s="38"/>
      <c r="B203" s="193" t="str">
        <f>IF(ISBLANK('Employees &amp; COBRA Enrollees'!BR1157),"",'Employees &amp; COBRA Enrollees'!BR1157)</f>
        <v>Yes</v>
      </c>
      <c r="C203" s="194" t="str">
        <f>IF(ISBLANK('Employees &amp; COBRA Enrollees'!P1157),"",'Employees &amp; COBRA Enrollees'!P1157)</f>
        <v/>
      </c>
      <c r="D203" s="195" t="str">
        <f>IF(ISBLANK('Employees &amp; COBRA Enrollees'!Q1157),"",'Employees &amp; COBRA Enrollees'!Q1157)</f>
        <v/>
      </c>
      <c r="E203" s="196" t="str">
        <f>IF(ISBLANK('Employees &amp; COBRA Enrollees'!Y1157),"",'Employees &amp; COBRA Enrollees'!Y1157)</f>
        <v/>
      </c>
      <c r="F203" s="197" t="str">
        <f>'Employees &amp; COBRA Enrollees'!V1157&amp;" "&amp;'Employees &amp; COBRA Enrollees'!U1157</f>
        <v xml:space="preserve"> </v>
      </c>
      <c r="G203" s="198" t="str">
        <f>IF(ISBLANK('Employees &amp; COBRA Enrollees'!AQ1157),"",'Employees &amp; COBRA Enrollees'!AQ1157)</f>
        <v/>
      </c>
      <c r="H203" s="199" t="str">
        <f>IF(ISBLANK('Employees &amp; COBRA Enrollees'!Y1157),"",DATEDIF(E203,C203,"y"))</f>
        <v/>
      </c>
      <c r="I203" s="200" t="str">
        <f>IF(ISBLANK('Employees &amp; COBRA Enrollees'!S1157),"",'Employees &amp; COBRA Enrollees'!S1157)</f>
        <v/>
      </c>
      <c r="J203" s="201" t="str">
        <f>IF(ISBLANK('Employees &amp; COBRA Enrollees'!C1157),"",'Employees &amp; COBRA Enrollees'!C1157)</f>
        <v/>
      </c>
      <c r="K203" s="196" t="str">
        <f>IF(ISBLANK('Employees &amp; COBRA Enrollees'!C1157),"",'Employees &amp; COBRA Enrollees'!AC1157)</f>
        <v/>
      </c>
      <c r="L203" s="196" t="str">
        <f>IF(ISBLANK('Employees &amp; COBRA Enrollees'!Z1157),"",'Employees &amp; COBRA Enrollees'!Z1157)</f>
        <v/>
      </c>
      <c r="M203" s="202" t="str">
        <f>IF(ISBLANK('Employees &amp; COBRA Enrollees'!AM1157),"",'Employees &amp; COBRA Enrollees'!AM1157)</f>
        <v/>
      </c>
      <c r="N203" s="202" t="str">
        <f>IF(ISBLANK('Employees &amp; COBRA Enrollees'!AN1157),"",'Employees &amp; COBRA Enrollees'!AN1157)</f>
        <v/>
      </c>
      <c r="O203" s="202" t="str">
        <f>IF(ISBLANK('Employees &amp; COBRA Enrollees'!AO1157),"",'Employees &amp; COBRA Enrollees'!AO1157)</f>
        <v/>
      </c>
      <c r="P203" s="202" t="str">
        <f>IF(ISBLANK('Employees &amp; COBRA Enrollees'!AP1157),"",'Employees &amp; COBRA Enrollees'!AP1157)</f>
        <v/>
      </c>
    </row>
    <row r="204" spans="1:16" ht="15.9" customHeight="1" thickBot="1" x14ac:dyDescent="0.3">
      <c r="A204" s="38"/>
      <c r="B204" s="193" t="str">
        <f>IF(ISBLANK('Employees &amp; COBRA Enrollees'!BR1158),"",'Employees &amp; COBRA Enrollees'!BR1158)</f>
        <v>Yes</v>
      </c>
      <c r="C204" s="194" t="str">
        <f>IF(ISBLANK('Employees &amp; COBRA Enrollees'!P1158),"",'Employees &amp; COBRA Enrollees'!P1158)</f>
        <v/>
      </c>
      <c r="D204" s="195" t="str">
        <f>IF(ISBLANK('Employees &amp; COBRA Enrollees'!Q1158),"",'Employees &amp; COBRA Enrollees'!Q1158)</f>
        <v/>
      </c>
      <c r="E204" s="196" t="str">
        <f>IF(ISBLANK('Employees &amp; COBRA Enrollees'!Y1158),"",'Employees &amp; COBRA Enrollees'!Y1158)</f>
        <v/>
      </c>
      <c r="F204" s="197" t="str">
        <f>'Employees &amp; COBRA Enrollees'!V1158&amp;" "&amp;'Employees &amp; COBRA Enrollees'!U1158</f>
        <v xml:space="preserve"> </v>
      </c>
      <c r="G204" s="198" t="str">
        <f>IF(ISBLANK('Employees &amp; COBRA Enrollees'!AQ1158),"",'Employees &amp; COBRA Enrollees'!AQ1158)</f>
        <v/>
      </c>
      <c r="H204" s="199" t="str">
        <f>IF(ISBLANK('Employees &amp; COBRA Enrollees'!Y1158),"",DATEDIF(E204,C204,"y"))</f>
        <v/>
      </c>
      <c r="I204" s="200" t="str">
        <f>IF(ISBLANK('Employees &amp; COBRA Enrollees'!S1158),"",'Employees &amp; COBRA Enrollees'!S1158)</f>
        <v/>
      </c>
      <c r="J204" s="201" t="str">
        <f>IF(ISBLANK('Employees &amp; COBRA Enrollees'!C1158),"",'Employees &amp; COBRA Enrollees'!C1158)</f>
        <v/>
      </c>
      <c r="K204" s="196" t="str">
        <f>IF(ISBLANK('Employees &amp; COBRA Enrollees'!C1158),"",'Employees &amp; COBRA Enrollees'!AC1158)</f>
        <v/>
      </c>
      <c r="L204" s="196" t="str">
        <f>IF(ISBLANK('Employees &amp; COBRA Enrollees'!Z1158),"",'Employees &amp; COBRA Enrollees'!Z1158)</f>
        <v/>
      </c>
      <c r="M204" s="202" t="str">
        <f>IF(ISBLANK('Employees &amp; COBRA Enrollees'!AM1158),"",'Employees &amp; COBRA Enrollees'!AM1158)</f>
        <v/>
      </c>
      <c r="N204" s="202" t="str">
        <f>IF(ISBLANK('Employees &amp; COBRA Enrollees'!AN1158),"",'Employees &amp; COBRA Enrollees'!AN1158)</f>
        <v/>
      </c>
      <c r="O204" s="202" t="str">
        <f>IF(ISBLANK('Employees &amp; COBRA Enrollees'!AO1158),"",'Employees &amp; COBRA Enrollees'!AO1158)</f>
        <v/>
      </c>
      <c r="P204" s="202" t="str">
        <f>IF(ISBLANK('Employees &amp; COBRA Enrollees'!AP1158),"",'Employees &amp; COBRA Enrollees'!AP1158)</f>
        <v/>
      </c>
    </row>
    <row r="205" spans="1:16" ht="15.9" customHeight="1" thickBot="1" x14ac:dyDescent="0.3">
      <c r="A205" s="38"/>
      <c r="B205" s="193" t="str">
        <f>IF(ISBLANK('Employees &amp; COBRA Enrollees'!BR1159),"",'Employees &amp; COBRA Enrollees'!BR1159)</f>
        <v>Yes</v>
      </c>
      <c r="C205" s="194" t="str">
        <f>IF(ISBLANK('Employees &amp; COBRA Enrollees'!P1159),"",'Employees &amp; COBRA Enrollees'!P1159)</f>
        <v/>
      </c>
      <c r="D205" s="195" t="str">
        <f>IF(ISBLANK('Employees &amp; COBRA Enrollees'!Q1159),"",'Employees &amp; COBRA Enrollees'!Q1159)</f>
        <v/>
      </c>
      <c r="E205" s="196" t="str">
        <f>IF(ISBLANK('Employees &amp; COBRA Enrollees'!Y1159),"",'Employees &amp; COBRA Enrollees'!Y1159)</f>
        <v/>
      </c>
      <c r="F205" s="197" t="str">
        <f>'Employees &amp; COBRA Enrollees'!V1159&amp;" "&amp;'Employees &amp; COBRA Enrollees'!U1159</f>
        <v xml:space="preserve"> </v>
      </c>
      <c r="G205" s="198" t="str">
        <f>IF(ISBLANK('Employees &amp; COBRA Enrollees'!AQ1159),"",'Employees &amp; COBRA Enrollees'!AQ1159)</f>
        <v/>
      </c>
      <c r="H205" s="199" t="str">
        <f>IF(ISBLANK('Employees &amp; COBRA Enrollees'!Y1159),"",DATEDIF(E205,C205,"y"))</f>
        <v/>
      </c>
      <c r="I205" s="200" t="str">
        <f>IF(ISBLANK('Employees &amp; COBRA Enrollees'!S1159),"",'Employees &amp; COBRA Enrollees'!S1159)</f>
        <v/>
      </c>
      <c r="J205" s="201" t="str">
        <f>IF(ISBLANK('Employees &amp; COBRA Enrollees'!C1159),"",'Employees &amp; COBRA Enrollees'!C1159)</f>
        <v/>
      </c>
      <c r="K205" s="196" t="str">
        <f>IF(ISBLANK('Employees &amp; COBRA Enrollees'!C1159),"",'Employees &amp; COBRA Enrollees'!AC1159)</f>
        <v/>
      </c>
      <c r="L205" s="196" t="str">
        <f>IF(ISBLANK('Employees &amp; COBRA Enrollees'!Z1159),"",'Employees &amp; COBRA Enrollees'!Z1159)</f>
        <v/>
      </c>
      <c r="M205" s="202" t="str">
        <f>IF(ISBLANK('Employees &amp; COBRA Enrollees'!AM1159),"",'Employees &amp; COBRA Enrollees'!AM1159)</f>
        <v/>
      </c>
      <c r="N205" s="202" t="str">
        <f>IF(ISBLANK('Employees &amp; COBRA Enrollees'!AN1159),"",'Employees &amp; COBRA Enrollees'!AN1159)</f>
        <v/>
      </c>
      <c r="O205" s="202" t="str">
        <f>IF(ISBLANK('Employees &amp; COBRA Enrollees'!AO1159),"",'Employees &amp; COBRA Enrollees'!AO1159)</f>
        <v/>
      </c>
      <c r="P205" s="202" t="str">
        <f>IF(ISBLANK('Employees &amp; COBRA Enrollees'!AP1159),"",'Employees &amp; COBRA Enrollees'!AP1159)</f>
        <v/>
      </c>
    </row>
    <row r="206" spans="1:16" ht="15.9" customHeight="1" thickBot="1" x14ac:dyDescent="0.3">
      <c r="A206" s="38"/>
      <c r="B206" s="193" t="str">
        <f>IF(ISBLANK('Employees &amp; COBRA Enrollees'!BR1160),"",'Employees &amp; COBRA Enrollees'!BR1160)</f>
        <v>Yes</v>
      </c>
      <c r="C206" s="194" t="str">
        <f>IF(ISBLANK('Employees &amp; COBRA Enrollees'!P1160),"",'Employees &amp; COBRA Enrollees'!P1160)</f>
        <v/>
      </c>
      <c r="D206" s="195" t="str">
        <f>IF(ISBLANK('Employees &amp; COBRA Enrollees'!Q1160),"",'Employees &amp; COBRA Enrollees'!Q1160)</f>
        <v/>
      </c>
      <c r="E206" s="196" t="str">
        <f>IF(ISBLANK('Employees &amp; COBRA Enrollees'!Y1160),"",'Employees &amp; COBRA Enrollees'!Y1160)</f>
        <v/>
      </c>
      <c r="F206" s="197" t="str">
        <f>'Employees &amp; COBRA Enrollees'!V1160&amp;" "&amp;'Employees &amp; COBRA Enrollees'!U1160</f>
        <v xml:space="preserve"> </v>
      </c>
      <c r="G206" s="198" t="str">
        <f>IF(ISBLANK('Employees &amp; COBRA Enrollees'!AQ1160),"",'Employees &amp; COBRA Enrollees'!AQ1160)</f>
        <v/>
      </c>
      <c r="H206" s="199" t="str">
        <f>IF(ISBLANK('Employees &amp; COBRA Enrollees'!Y1160),"",DATEDIF(E206,C206,"y"))</f>
        <v/>
      </c>
      <c r="I206" s="200" t="str">
        <f>IF(ISBLANK('Employees &amp; COBRA Enrollees'!S1160),"",'Employees &amp; COBRA Enrollees'!S1160)</f>
        <v/>
      </c>
      <c r="J206" s="201" t="str">
        <f>IF(ISBLANK('Employees &amp; COBRA Enrollees'!C1160),"",'Employees &amp; COBRA Enrollees'!C1160)</f>
        <v/>
      </c>
      <c r="K206" s="196" t="str">
        <f>IF(ISBLANK('Employees &amp; COBRA Enrollees'!C1160),"",'Employees &amp; COBRA Enrollees'!AC1160)</f>
        <v/>
      </c>
      <c r="L206" s="196" t="str">
        <f>IF(ISBLANK('Employees &amp; COBRA Enrollees'!Z1160),"",'Employees &amp; COBRA Enrollees'!Z1160)</f>
        <v/>
      </c>
      <c r="M206" s="202" t="str">
        <f>IF(ISBLANK('Employees &amp; COBRA Enrollees'!AM1160),"",'Employees &amp; COBRA Enrollees'!AM1160)</f>
        <v/>
      </c>
      <c r="N206" s="202" t="str">
        <f>IF(ISBLANK('Employees &amp; COBRA Enrollees'!AN1160),"",'Employees &amp; COBRA Enrollees'!AN1160)</f>
        <v/>
      </c>
      <c r="O206" s="202" t="str">
        <f>IF(ISBLANK('Employees &amp; COBRA Enrollees'!AO1160),"",'Employees &amp; COBRA Enrollees'!AO1160)</f>
        <v/>
      </c>
      <c r="P206" s="202" t="str">
        <f>IF(ISBLANK('Employees &amp; COBRA Enrollees'!AP1160),"",'Employees &amp; COBRA Enrollees'!AP1160)</f>
        <v/>
      </c>
    </row>
    <row r="207" spans="1:16" ht="15.9" customHeight="1" thickBot="1" x14ac:dyDescent="0.3">
      <c r="A207" s="38"/>
      <c r="B207" s="193" t="str">
        <f>IF(ISBLANK('Employees &amp; COBRA Enrollees'!BR1161),"",'Employees &amp; COBRA Enrollees'!BR1161)</f>
        <v>Yes</v>
      </c>
      <c r="C207" s="194" t="str">
        <f>IF(ISBLANK('Employees &amp; COBRA Enrollees'!P1161),"",'Employees &amp; COBRA Enrollees'!P1161)</f>
        <v/>
      </c>
      <c r="D207" s="195" t="str">
        <f>IF(ISBLANK('Employees &amp; COBRA Enrollees'!Q1161),"",'Employees &amp; COBRA Enrollees'!Q1161)</f>
        <v/>
      </c>
      <c r="E207" s="196" t="str">
        <f>IF(ISBLANK('Employees &amp; COBRA Enrollees'!Y1161),"",'Employees &amp; COBRA Enrollees'!Y1161)</f>
        <v/>
      </c>
      <c r="F207" s="197" t="str">
        <f>'Employees &amp; COBRA Enrollees'!V1161&amp;" "&amp;'Employees &amp; COBRA Enrollees'!U1161</f>
        <v xml:space="preserve"> </v>
      </c>
      <c r="G207" s="198" t="str">
        <f>IF(ISBLANK('Employees &amp; COBRA Enrollees'!AQ1161),"",'Employees &amp; COBRA Enrollees'!AQ1161)</f>
        <v/>
      </c>
      <c r="H207" s="199" t="str">
        <f>IF(ISBLANK('Employees &amp; COBRA Enrollees'!Y1161),"",DATEDIF(E207,C207,"y"))</f>
        <v/>
      </c>
      <c r="I207" s="200" t="str">
        <f>IF(ISBLANK('Employees &amp; COBRA Enrollees'!S1161),"",'Employees &amp; COBRA Enrollees'!S1161)</f>
        <v/>
      </c>
      <c r="J207" s="201" t="str">
        <f>IF(ISBLANK('Employees &amp; COBRA Enrollees'!C1161),"",'Employees &amp; COBRA Enrollees'!C1161)</f>
        <v/>
      </c>
      <c r="K207" s="196" t="str">
        <f>IF(ISBLANK('Employees &amp; COBRA Enrollees'!C1161),"",'Employees &amp; COBRA Enrollees'!AC1161)</f>
        <v/>
      </c>
      <c r="L207" s="196" t="str">
        <f>IF(ISBLANK('Employees &amp; COBRA Enrollees'!Z1161),"",'Employees &amp; COBRA Enrollees'!Z1161)</f>
        <v/>
      </c>
      <c r="M207" s="202" t="str">
        <f>IF(ISBLANK('Employees &amp; COBRA Enrollees'!AM1161),"",'Employees &amp; COBRA Enrollees'!AM1161)</f>
        <v/>
      </c>
      <c r="N207" s="202" t="str">
        <f>IF(ISBLANK('Employees &amp; COBRA Enrollees'!AN1161),"",'Employees &amp; COBRA Enrollees'!AN1161)</f>
        <v/>
      </c>
      <c r="O207" s="202" t="str">
        <f>IF(ISBLANK('Employees &amp; COBRA Enrollees'!AO1161),"",'Employees &amp; COBRA Enrollees'!AO1161)</f>
        <v/>
      </c>
      <c r="P207" s="202" t="str">
        <f>IF(ISBLANK('Employees &amp; COBRA Enrollees'!AP1161),"",'Employees &amp; COBRA Enrollees'!AP1161)</f>
        <v/>
      </c>
    </row>
    <row r="208" spans="1:16" ht="15.9" customHeight="1" thickBot="1" x14ac:dyDescent="0.3">
      <c r="A208" s="38"/>
      <c r="B208" s="193" t="str">
        <f>IF(ISBLANK('Employees &amp; COBRA Enrollees'!BR1162),"",'Employees &amp; COBRA Enrollees'!BR1162)</f>
        <v>Yes</v>
      </c>
      <c r="C208" s="194" t="str">
        <f>IF(ISBLANK('Employees &amp; COBRA Enrollees'!P1162),"",'Employees &amp; COBRA Enrollees'!P1162)</f>
        <v/>
      </c>
      <c r="D208" s="195" t="str">
        <f>IF(ISBLANK('Employees &amp; COBRA Enrollees'!Q1162),"",'Employees &amp; COBRA Enrollees'!Q1162)</f>
        <v/>
      </c>
      <c r="E208" s="196" t="str">
        <f>IF(ISBLANK('Employees &amp; COBRA Enrollees'!Y1162),"",'Employees &amp; COBRA Enrollees'!Y1162)</f>
        <v/>
      </c>
      <c r="F208" s="197" t="str">
        <f>'Employees &amp; COBRA Enrollees'!V1162&amp;" "&amp;'Employees &amp; COBRA Enrollees'!U1162</f>
        <v xml:space="preserve"> </v>
      </c>
      <c r="G208" s="198" t="str">
        <f>IF(ISBLANK('Employees &amp; COBRA Enrollees'!AQ1162),"",'Employees &amp; COBRA Enrollees'!AQ1162)</f>
        <v/>
      </c>
      <c r="H208" s="199" t="str">
        <f>IF(ISBLANK('Employees &amp; COBRA Enrollees'!Y1162),"",DATEDIF(E208,C208,"y"))</f>
        <v/>
      </c>
      <c r="I208" s="200" t="str">
        <f>IF(ISBLANK('Employees &amp; COBRA Enrollees'!S1162),"",'Employees &amp; COBRA Enrollees'!S1162)</f>
        <v/>
      </c>
      <c r="J208" s="201" t="str">
        <f>IF(ISBLANK('Employees &amp; COBRA Enrollees'!C1162),"",'Employees &amp; COBRA Enrollees'!C1162)</f>
        <v/>
      </c>
      <c r="K208" s="196" t="str">
        <f>IF(ISBLANK('Employees &amp; COBRA Enrollees'!C1162),"",'Employees &amp; COBRA Enrollees'!AC1162)</f>
        <v/>
      </c>
      <c r="L208" s="196" t="str">
        <f>IF(ISBLANK('Employees &amp; COBRA Enrollees'!Z1162),"",'Employees &amp; COBRA Enrollees'!Z1162)</f>
        <v/>
      </c>
      <c r="M208" s="202" t="str">
        <f>IF(ISBLANK('Employees &amp; COBRA Enrollees'!AM1162),"",'Employees &amp; COBRA Enrollees'!AM1162)</f>
        <v/>
      </c>
      <c r="N208" s="202" t="str">
        <f>IF(ISBLANK('Employees &amp; COBRA Enrollees'!AN1162),"",'Employees &amp; COBRA Enrollees'!AN1162)</f>
        <v/>
      </c>
      <c r="O208" s="202" t="str">
        <f>IF(ISBLANK('Employees &amp; COBRA Enrollees'!AO1162),"",'Employees &amp; COBRA Enrollees'!AO1162)</f>
        <v/>
      </c>
      <c r="P208" s="202" t="str">
        <f>IF(ISBLANK('Employees &amp; COBRA Enrollees'!AP1162),"",'Employees &amp; COBRA Enrollees'!AP1162)</f>
        <v/>
      </c>
    </row>
    <row r="209" spans="1:16" ht="15.9" customHeight="1" thickBot="1" x14ac:dyDescent="0.3">
      <c r="A209" s="38"/>
      <c r="B209" s="193" t="str">
        <f>IF(ISBLANK('Employees &amp; COBRA Enrollees'!BR1163),"",'Employees &amp; COBRA Enrollees'!BR1163)</f>
        <v>Yes</v>
      </c>
      <c r="C209" s="194" t="str">
        <f>IF(ISBLANK('Employees &amp; COBRA Enrollees'!P1163),"",'Employees &amp; COBRA Enrollees'!P1163)</f>
        <v/>
      </c>
      <c r="D209" s="195" t="str">
        <f>IF(ISBLANK('Employees &amp; COBRA Enrollees'!Q1163),"",'Employees &amp; COBRA Enrollees'!Q1163)</f>
        <v/>
      </c>
      <c r="E209" s="196" t="str">
        <f>IF(ISBLANK('Employees &amp; COBRA Enrollees'!Y1163),"",'Employees &amp; COBRA Enrollees'!Y1163)</f>
        <v/>
      </c>
      <c r="F209" s="197" t="str">
        <f>'Employees &amp; COBRA Enrollees'!V1163&amp;" "&amp;'Employees &amp; COBRA Enrollees'!U1163</f>
        <v xml:space="preserve"> </v>
      </c>
      <c r="G209" s="198" t="str">
        <f>IF(ISBLANK('Employees &amp; COBRA Enrollees'!AQ1163),"",'Employees &amp; COBRA Enrollees'!AQ1163)</f>
        <v/>
      </c>
      <c r="H209" s="199" t="str">
        <f>IF(ISBLANK('Employees &amp; COBRA Enrollees'!Y1163),"",DATEDIF(E209,C209,"y"))</f>
        <v/>
      </c>
      <c r="I209" s="200" t="str">
        <f>IF(ISBLANK('Employees &amp; COBRA Enrollees'!S1163),"",'Employees &amp; COBRA Enrollees'!S1163)</f>
        <v/>
      </c>
      <c r="J209" s="201" t="str">
        <f>IF(ISBLANK('Employees &amp; COBRA Enrollees'!C1163),"",'Employees &amp; COBRA Enrollees'!C1163)</f>
        <v/>
      </c>
      <c r="K209" s="196" t="str">
        <f>IF(ISBLANK('Employees &amp; COBRA Enrollees'!C1163),"",'Employees &amp; COBRA Enrollees'!AC1163)</f>
        <v/>
      </c>
      <c r="L209" s="196" t="str">
        <f>IF(ISBLANK('Employees &amp; COBRA Enrollees'!Z1163),"",'Employees &amp; COBRA Enrollees'!Z1163)</f>
        <v/>
      </c>
      <c r="M209" s="202" t="str">
        <f>IF(ISBLANK('Employees &amp; COBRA Enrollees'!AM1163),"",'Employees &amp; COBRA Enrollees'!AM1163)</f>
        <v/>
      </c>
      <c r="N209" s="202" t="str">
        <f>IF(ISBLANK('Employees &amp; COBRA Enrollees'!AN1163),"",'Employees &amp; COBRA Enrollees'!AN1163)</f>
        <v/>
      </c>
      <c r="O209" s="202" t="str">
        <f>IF(ISBLANK('Employees &amp; COBRA Enrollees'!AO1163),"",'Employees &amp; COBRA Enrollees'!AO1163)</f>
        <v/>
      </c>
      <c r="P209" s="202" t="str">
        <f>IF(ISBLANK('Employees &amp; COBRA Enrollees'!AP1163),"",'Employees &amp; COBRA Enrollees'!AP1163)</f>
        <v/>
      </c>
    </row>
    <row r="210" spans="1:16" ht="15.9" customHeight="1" thickBot="1" x14ac:dyDescent="0.3">
      <c r="A210" s="38"/>
      <c r="B210" s="193" t="str">
        <f>IF(ISBLANK('Employees &amp; COBRA Enrollees'!BR1302),"",'Employees &amp; COBRA Enrollees'!BR1302)</f>
        <v>Yes</v>
      </c>
      <c r="C210" s="194" t="str">
        <f>IF(ISBLANK('Employees &amp; COBRA Enrollees'!P1302),"",'Employees &amp; COBRA Enrollees'!P1302)</f>
        <v/>
      </c>
      <c r="D210" s="195" t="str">
        <f>IF(ISBLANK('Employees &amp; COBRA Enrollees'!Q1302),"",'Employees &amp; COBRA Enrollees'!Q1302)</f>
        <v/>
      </c>
      <c r="E210" s="196" t="str">
        <f>IF(ISBLANK('Employees &amp; COBRA Enrollees'!Y1302),"",'Employees &amp; COBRA Enrollees'!Y1302)</f>
        <v/>
      </c>
      <c r="F210" s="197" t="str">
        <f>'Employees &amp; COBRA Enrollees'!V1302&amp;" "&amp;'Employees &amp; COBRA Enrollees'!U1302</f>
        <v xml:space="preserve"> </v>
      </c>
      <c r="G210" s="198" t="str">
        <f>IF(ISBLANK('Employees &amp; COBRA Enrollees'!AQ1302),"",'Employees &amp; COBRA Enrollees'!AQ1302)</f>
        <v/>
      </c>
      <c r="H210" s="199" t="str">
        <f>IF(ISBLANK('Employees &amp; COBRA Enrollees'!Y1302),"",DATEDIF(E210,C210,"y"))</f>
        <v/>
      </c>
      <c r="I210" s="200" t="str">
        <f>IF(ISBLANK('Employees &amp; COBRA Enrollees'!S1302),"",'Employees &amp; COBRA Enrollees'!S1302)</f>
        <v/>
      </c>
      <c r="J210" s="201" t="str">
        <f>IF(ISBLANK('Employees &amp; COBRA Enrollees'!C1302),"",'Employees &amp; COBRA Enrollees'!C1302)</f>
        <v/>
      </c>
      <c r="K210" s="196" t="str">
        <f>IF(ISBLANK('Employees &amp; COBRA Enrollees'!C1302),"",'Employees &amp; COBRA Enrollees'!AC1302)</f>
        <v/>
      </c>
      <c r="L210" s="196" t="str">
        <f>IF(ISBLANK('Employees &amp; COBRA Enrollees'!Z1302),"",'Employees &amp; COBRA Enrollees'!Z1302)</f>
        <v/>
      </c>
      <c r="M210" s="202" t="str">
        <f>IF(ISBLANK('Employees &amp; COBRA Enrollees'!AM1302),"",'Employees &amp; COBRA Enrollees'!AM1302)</f>
        <v/>
      </c>
      <c r="N210" s="202" t="str">
        <f>IF(ISBLANK('Employees &amp; COBRA Enrollees'!AN1302),"",'Employees &amp; COBRA Enrollees'!AN1302)</f>
        <v/>
      </c>
      <c r="O210" s="202" t="str">
        <f>IF(ISBLANK('Employees &amp; COBRA Enrollees'!AO1302),"",'Employees &amp; COBRA Enrollees'!AO1302)</f>
        <v/>
      </c>
      <c r="P210" s="202" t="str">
        <f>IF(ISBLANK('Employees &amp; COBRA Enrollees'!AP1302),"",'Employees &amp; COBRA Enrollees'!AP1302)</f>
        <v/>
      </c>
    </row>
    <row r="211" spans="1:16" ht="15.9" customHeight="1" thickBot="1" x14ac:dyDescent="0.3">
      <c r="A211" s="38"/>
      <c r="B211" s="193" t="str">
        <f>IF(ISBLANK('Employees &amp; COBRA Enrollees'!BR1303),"",'Employees &amp; COBRA Enrollees'!BR1303)</f>
        <v>Yes</v>
      </c>
      <c r="C211" s="194" t="str">
        <f>IF(ISBLANK('Employees &amp; COBRA Enrollees'!P1303),"",'Employees &amp; COBRA Enrollees'!P1303)</f>
        <v/>
      </c>
      <c r="D211" s="195" t="str">
        <f>IF(ISBLANK('Employees &amp; COBRA Enrollees'!Q1303),"",'Employees &amp; COBRA Enrollees'!Q1303)</f>
        <v/>
      </c>
      <c r="E211" s="196" t="str">
        <f>IF(ISBLANK('Employees &amp; COBRA Enrollees'!Y1303),"",'Employees &amp; COBRA Enrollees'!Y1303)</f>
        <v/>
      </c>
      <c r="F211" s="197" t="str">
        <f>'Employees &amp; COBRA Enrollees'!V1303&amp;" "&amp;'Employees &amp; COBRA Enrollees'!U1303</f>
        <v xml:space="preserve"> </v>
      </c>
      <c r="G211" s="198" t="str">
        <f>IF(ISBLANK('Employees &amp; COBRA Enrollees'!AQ1303),"",'Employees &amp; COBRA Enrollees'!AQ1303)</f>
        <v/>
      </c>
      <c r="H211" s="199" t="str">
        <f>IF(ISBLANK('Employees &amp; COBRA Enrollees'!Y1303),"",DATEDIF(E211,C211,"y"))</f>
        <v/>
      </c>
      <c r="I211" s="200" t="str">
        <f>IF(ISBLANK('Employees &amp; COBRA Enrollees'!S1303),"",'Employees &amp; COBRA Enrollees'!S1303)</f>
        <v/>
      </c>
      <c r="J211" s="201" t="str">
        <f>IF(ISBLANK('Employees &amp; COBRA Enrollees'!C1303),"",'Employees &amp; COBRA Enrollees'!C1303)</f>
        <v/>
      </c>
      <c r="K211" s="196" t="str">
        <f>IF(ISBLANK('Employees &amp; COBRA Enrollees'!C1303),"",'Employees &amp; COBRA Enrollees'!AC1303)</f>
        <v/>
      </c>
      <c r="L211" s="196" t="str">
        <f>IF(ISBLANK('Employees &amp; COBRA Enrollees'!Z1303),"",'Employees &amp; COBRA Enrollees'!Z1303)</f>
        <v/>
      </c>
      <c r="M211" s="202" t="str">
        <f>IF(ISBLANK('Employees &amp; COBRA Enrollees'!AM1303),"",'Employees &amp; COBRA Enrollees'!AM1303)</f>
        <v/>
      </c>
      <c r="N211" s="202" t="str">
        <f>IF(ISBLANK('Employees &amp; COBRA Enrollees'!AN1303),"",'Employees &amp; COBRA Enrollees'!AN1303)</f>
        <v/>
      </c>
      <c r="O211" s="202" t="str">
        <f>IF(ISBLANK('Employees &amp; COBRA Enrollees'!AO1303),"",'Employees &amp; COBRA Enrollees'!AO1303)</f>
        <v/>
      </c>
      <c r="P211" s="202" t="str">
        <f>IF(ISBLANK('Employees &amp; COBRA Enrollees'!AP1303),"",'Employees &amp; COBRA Enrollees'!AP1303)</f>
        <v/>
      </c>
    </row>
    <row r="212" spans="1:16" ht="15.9" customHeight="1" thickBot="1" x14ac:dyDescent="0.3">
      <c r="A212" s="38"/>
      <c r="B212" s="193" t="str">
        <f>IF(ISBLANK('Employees &amp; COBRA Enrollees'!BR1304),"",'Employees &amp; COBRA Enrollees'!BR1304)</f>
        <v>Yes</v>
      </c>
      <c r="C212" s="194" t="str">
        <f>IF(ISBLANK('Employees &amp; COBRA Enrollees'!P1304),"",'Employees &amp; COBRA Enrollees'!P1304)</f>
        <v/>
      </c>
      <c r="D212" s="195" t="str">
        <f>IF(ISBLANK('Employees &amp; COBRA Enrollees'!Q1304),"",'Employees &amp; COBRA Enrollees'!Q1304)</f>
        <v/>
      </c>
      <c r="E212" s="196" t="str">
        <f>IF(ISBLANK('Employees &amp; COBRA Enrollees'!Y1304),"",'Employees &amp; COBRA Enrollees'!Y1304)</f>
        <v/>
      </c>
      <c r="F212" s="197" t="str">
        <f>'Employees &amp; COBRA Enrollees'!V1304&amp;" "&amp;'Employees &amp; COBRA Enrollees'!U1304</f>
        <v xml:space="preserve"> </v>
      </c>
      <c r="G212" s="198" t="str">
        <f>IF(ISBLANK('Employees &amp; COBRA Enrollees'!AQ1304),"",'Employees &amp; COBRA Enrollees'!AQ1304)</f>
        <v/>
      </c>
      <c r="H212" s="199" t="str">
        <f>IF(ISBLANK('Employees &amp; COBRA Enrollees'!Y1304),"",DATEDIF(E212,C212,"y"))</f>
        <v/>
      </c>
      <c r="I212" s="200" t="str">
        <f>IF(ISBLANK('Employees &amp; COBRA Enrollees'!S1304),"",'Employees &amp; COBRA Enrollees'!S1304)</f>
        <v/>
      </c>
      <c r="J212" s="201" t="str">
        <f>IF(ISBLANK('Employees &amp; COBRA Enrollees'!C1304),"",'Employees &amp; COBRA Enrollees'!C1304)</f>
        <v/>
      </c>
      <c r="K212" s="196" t="str">
        <f>IF(ISBLANK('Employees &amp; COBRA Enrollees'!C1304),"",'Employees &amp; COBRA Enrollees'!AC1304)</f>
        <v/>
      </c>
      <c r="L212" s="196" t="str">
        <f>IF(ISBLANK('Employees &amp; COBRA Enrollees'!Z1304),"",'Employees &amp; COBRA Enrollees'!Z1304)</f>
        <v/>
      </c>
      <c r="M212" s="202" t="str">
        <f>IF(ISBLANK('Employees &amp; COBRA Enrollees'!AM1304),"",'Employees &amp; COBRA Enrollees'!AM1304)</f>
        <v/>
      </c>
      <c r="N212" s="202" t="str">
        <f>IF(ISBLANK('Employees &amp; COBRA Enrollees'!AN1304),"",'Employees &amp; COBRA Enrollees'!AN1304)</f>
        <v/>
      </c>
      <c r="O212" s="202" t="str">
        <f>IF(ISBLANK('Employees &amp; COBRA Enrollees'!AO1304),"",'Employees &amp; COBRA Enrollees'!AO1304)</f>
        <v/>
      </c>
      <c r="P212" s="202" t="str">
        <f>IF(ISBLANK('Employees &amp; COBRA Enrollees'!AP1304),"",'Employees &amp; COBRA Enrollees'!AP1304)</f>
        <v/>
      </c>
    </row>
    <row r="213" spans="1:16" ht="15.9" customHeight="1" thickBot="1" x14ac:dyDescent="0.3">
      <c r="A213" s="38"/>
      <c r="B213" s="193" t="str">
        <f>IF(ISBLANK('Employees &amp; COBRA Enrollees'!BR1305),"",'Employees &amp; COBRA Enrollees'!BR1305)</f>
        <v>Yes</v>
      </c>
      <c r="C213" s="194" t="str">
        <f>IF(ISBLANK('Employees &amp; COBRA Enrollees'!P1305),"",'Employees &amp; COBRA Enrollees'!P1305)</f>
        <v/>
      </c>
      <c r="D213" s="195" t="str">
        <f>IF(ISBLANK('Employees &amp; COBRA Enrollees'!Q1305),"",'Employees &amp; COBRA Enrollees'!Q1305)</f>
        <v/>
      </c>
      <c r="E213" s="196" t="str">
        <f>IF(ISBLANK('Employees &amp; COBRA Enrollees'!Y1305),"",'Employees &amp; COBRA Enrollees'!Y1305)</f>
        <v/>
      </c>
      <c r="F213" s="197" t="str">
        <f>'Employees &amp; COBRA Enrollees'!V1305&amp;" "&amp;'Employees &amp; COBRA Enrollees'!U1305</f>
        <v xml:space="preserve"> </v>
      </c>
      <c r="G213" s="198" t="str">
        <f>IF(ISBLANK('Employees &amp; COBRA Enrollees'!AQ1305),"",'Employees &amp; COBRA Enrollees'!AQ1305)</f>
        <v/>
      </c>
      <c r="H213" s="199" t="str">
        <f>IF(ISBLANK('Employees &amp; COBRA Enrollees'!Y1305),"",DATEDIF(E213,C213,"y"))</f>
        <v/>
      </c>
      <c r="I213" s="200" t="str">
        <f>IF(ISBLANK('Employees &amp; COBRA Enrollees'!S1305),"",'Employees &amp; COBRA Enrollees'!S1305)</f>
        <v/>
      </c>
      <c r="J213" s="201" t="str">
        <f>IF(ISBLANK('Employees &amp; COBRA Enrollees'!C1305),"",'Employees &amp; COBRA Enrollees'!C1305)</f>
        <v/>
      </c>
      <c r="K213" s="196" t="str">
        <f>IF(ISBLANK('Employees &amp; COBRA Enrollees'!C1305),"",'Employees &amp; COBRA Enrollees'!AC1305)</f>
        <v/>
      </c>
      <c r="L213" s="196" t="str">
        <f>IF(ISBLANK('Employees &amp; COBRA Enrollees'!Z1305),"",'Employees &amp; COBRA Enrollees'!Z1305)</f>
        <v/>
      </c>
      <c r="M213" s="202" t="str">
        <f>IF(ISBLANK('Employees &amp; COBRA Enrollees'!AM1305),"",'Employees &amp; COBRA Enrollees'!AM1305)</f>
        <v/>
      </c>
      <c r="N213" s="202" t="str">
        <f>IF(ISBLANK('Employees &amp; COBRA Enrollees'!AN1305),"",'Employees &amp; COBRA Enrollees'!AN1305)</f>
        <v/>
      </c>
      <c r="O213" s="202" t="str">
        <f>IF(ISBLANK('Employees &amp; COBRA Enrollees'!AO1305),"",'Employees &amp; COBRA Enrollees'!AO1305)</f>
        <v/>
      </c>
      <c r="P213" s="202" t="str">
        <f>IF(ISBLANK('Employees &amp; COBRA Enrollees'!AP1305),"",'Employees &amp; COBRA Enrollees'!AP1305)</f>
        <v/>
      </c>
    </row>
    <row r="214" spans="1:16" ht="15.9" customHeight="1" thickBot="1" x14ac:dyDescent="0.3">
      <c r="A214" s="38"/>
      <c r="B214" s="193" t="str">
        <f>IF(ISBLANK('Employees &amp; COBRA Enrollees'!BR1306),"",'Employees &amp; COBRA Enrollees'!BR1306)</f>
        <v>Yes</v>
      </c>
      <c r="C214" s="194" t="str">
        <f>IF(ISBLANK('Employees &amp; COBRA Enrollees'!P1306),"",'Employees &amp; COBRA Enrollees'!P1306)</f>
        <v/>
      </c>
      <c r="D214" s="195" t="str">
        <f>IF(ISBLANK('Employees &amp; COBRA Enrollees'!Q1306),"",'Employees &amp; COBRA Enrollees'!Q1306)</f>
        <v/>
      </c>
      <c r="E214" s="196" t="str">
        <f>IF(ISBLANK('Employees &amp; COBRA Enrollees'!Y1306),"",'Employees &amp; COBRA Enrollees'!Y1306)</f>
        <v/>
      </c>
      <c r="F214" s="197" t="str">
        <f>'Employees &amp; COBRA Enrollees'!V1306&amp;" "&amp;'Employees &amp; COBRA Enrollees'!U1306</f>
        <v xml:space="preserve"> </v>
      </c>
      <c r="G214" s="198" t="str">
        <f>IF(ISBLANK('Employees &amp; COBRA Enrollees'!AQ1306),"",'Employees &amp; COBRA Enrollees'!AQ1306)</f>
        <v/>
      </c>
      <c r="H214" s="199" t="str">
        <f>IF(ISBLANK('Employees &amp; COBRA Enrollees'!Y1306),"",DATEDIF(E214,C214,"y"))</f>
        <v/>
      </c>
      <c r="I214" s="200" t="str">
        <f>IF(ISBLANK('Employees &amp; COBRA Enrollees'!S1306),"",'Employees &amp; COBRA Enrollees'!S1306)</f>
        <v/>
      </c>
      <c r="J214" s="201" t="str">
        <f>IF(ISBLANK('Employees &amp; COBRA Enrollees'!C1306),"",'Employees &amp; COBRA Enrollees'!C1306)</f>
        <v/>
      </c>
      <c r="K214" s="196" t="str">
        <f>IF(ISBLANK('Employees &amp; COBRA Enrollees'!C1306),"",'Employees &amp; COBRA Enrollees'!AC1306)</f>
        <v/>
      </c>
      <c r="L214" s="196" t="str">
        <f>IF(ISBLANK('Employees &amp; COBRA Enrollees'!Z1306),"",'Employees &amp; COBRA Enrollees'!Z1306)</f>
        <v/>
      </c>
      <c r="M214" s="202" t="str">
        <f>IF(ISBLANK('Employees &amp; COBRA Enrollees'!AM1306),"",'Employees &amp; COBRA Enrollees'!AM1306)</f>
        <v/>
      </c>
      <c r="N214" s="202" t="str">
        <f>IF(ISBLANK('Employees &amp; COBRA Enrollees'!AN1306),"",'Employees &amp; COBRA Enrollees'!AN1306)</f>
        <v/>
      </c>
      <c r="O214" s="202" t="str">
        <f>IF(ISBLANK('Employees &amp; COBRA Enrollees'!AO1306),"",'Employees &amp; COBRA Enrollees'!AO1306)</f>
        <v/>
      </c>
      <c r="P214" s="202" t="str">
        <f>IF(ISBLANK('Employees &amp; COBRA Enrollees'!AP1306),"",'Employees &amp; COBRA Enrollees'!AP1306)</f>
        <v/>
      </c>
    </row>
    <row r="215" spans="1:16" ht="15.9" customHeight="1" thickBot="1" x14ac:dyDescent="0.3">
      <c r="A215" s="38"/>
      <c r="B215" s="193" t="str">
        <f>IF(ISBLANK('Employees &amp; COBRA Enrollees'!BR1307),"",'Employees &amp; COBRA Enrollees'!BR1307)</f>
        <v>Yes</v>
      </c>
      <c r="C215" s="194" t="str">
        <f>IF(ISBLANK('Employees &amp; COBRA Enrollees'!P1307),"",'Employees &amp; COBRA Enrollees'!P1307)</f>
        <v/>
      </c>
      <c r="D215" s="195" t="str">
        <f>IF(ISBLANK('Employees &amp; COBRA Enrollees'!Q1307),"",'Employees &amp; COBRA Enrollees'!Q1307)</f>
        <v/>
      </c>
      <c r="E215" s="196" t="str">
        <f>IF(ISBLANK('Employees &amp; COBRA Enrollees'!Y1307),"",'Employees &amp; COBRA Enrollees'!Y1307)</f>
        <v/>
      </c>
      <c r="F215" s="197" t="str">
        <f>'Employees &amp; COBRA Enrollees'!V1307&amp;" "&amp;'Employees &amp; COBRA Enrollees'!U1307</f>
        <v xml:space="preserve"> </v>
      </c>
      <c r="G215" s="198" t="str">
        <f>IF(ISBLANK('Employees &amp; COBRA Enrollees'!AQ1307),"",'Employees &amp; COBRA Enrollees'!AQ1307)</f>
        <v/>
      </c>
      <c r="H215" s="199" t="str">
        <f>IF(ISBLANK('Employees &amp; COBRA Enrollees'!Y1307),"",DATEDIF(E215,C215,"y"))</f>
        <v/>
      </c>
      <c r="I215" s="200" t="str">
        <f>IF(ISBLANK('Employees &amp; COBRA Enrollees'!S1307),"",'Employees &amp; COBRA Enrollees'!S1307)</f>
        <v/>
      </c>
      <c r="J215" s="201" t="str">
        <f>IF(ISBLANK('Employees &amp; COBRA Enrollees'!C1307),"",'Employees &amp; COBRA Enrollees'!C1307)</f>
        <v/>
      </c>
      <c r="K215" s="196" t="str">
        <f>IF(ISBLANK('Employees &amp; COBRA Enrollees'!C1307),"",'Employees &amp; COBRA Enrollees'!AC1307)</f>
        <v/>
      </c>
      <c r="L215" s="196" t="str">
        <f>IF(ISBLANK('Employees &amp; COBRA Enrollees'!Z1307),"",'Employees &amp; COBRA Enrollees'!Z1307)</f>
        <v/>
      </c>
      <c r="M215" s="202" t="str">
        <f>IF(ISBLANK('Employees &amp; COBRA Enrollees'!AM1307),"",'Employees &amp; COBRA Enrollees'!AM1307)</f>
        <v/>
      </c>
      <c r="N215" s="202" t="str">
        <f>IF(ISBLANK('Employees &amp; COBRA Enrollees'!AN1307),"",'Employees &amp; COBRA Enrollees'!AN1307)</f>
        <v/>
      </c>
      <c r="O215" s="202" t="str">
        <f>IF(ISBLANK('Employees &amp; COBRA Enrollees'!AO1307),"",'Employees &amp; COBRA Enrollees'!AO1307)</f>
        <v/>
      </c>
      <c r="P215" s="202" t="str">
        <f>IF(ISBLANK('Employees &amp; COBRA Enrollees'!AP1307),"",'Employees &amp; COBRA Enrollees'!AP1307)</f>
        <v/>
      </c>
    </row>
    <row r="216" spans="1:16" ht="15.9" customHeight="1" thickBot="1" x14ac:dyDescent="0.3">
      <c r="A216" s="38"/>
      <c r="B216" s="193" t="str">
        <f>IF(ISBLANK('Employees &amp; COBRA Enrollees'!BR1308),"",'Employees &amp; COBRA Enrollees'!BR1308)</f>
        <v>Yes</v>
      </c>
      <c r="C216" s="194" t="str">
        <f>IF(ISBLANK('Employees &amp; COBRA Enrollees'!P1308),"",'Employees &amp; COBRA Enrollees'!P1308)</f>
        <v/>
      </c>
      <c r="D216" s="195" t="str">
        <f>IF(ISBLANK('Employees &amp; COBRA Enrollees'!Q1308),"",'Employees &amp; COBRA Enrollees'!Q1308)</f>
        <v/>
      </c>
      <c r="E216" s="196" t="str">
        <f>IF(ISBLANK('Employees &amp; COBRA Enrollees'!Y1308),"",'Employees &amp; COBRA Enrollees'!Y1308)</f>
        <v/>
      </c>
      <c r="F216" s="197" t="str">
        <f>'Employees &amp; COBRA Enrollees'!V1308&amp;" "&amp;'Employees &amp; COBRA Enrollees'!U1308</f>
        <v xml:space="preserve"> </v>
      </c>
      <c r="G216" s="198" t="str">
        <f>IF(ISBLANK('Employees &amp; COBRA Enrollees'!AQ1308),"",'Employees &amp; COBRA Enrollees'!AQ1308)</f>
        <v/>
      </c>
      <c r="H216" s="199" t="str">
        <f>IF(ISBLANK('Employees &amp; COBRA Enrollees'!Y1308),"",DATEDIF(E216,C216,"y"))</f>
        <v/>
      </c>
      <c r="I216" s="200" t="str">
        <f>IF(ISBLANK('Employees &amp; COBRA Enrollees'!S1308),"",'Employees &amp; COBRA Enrollees'!S1308)</f>
        <v/>
      </c>
      <c r="J216" s="201" t="str">
        <f>IF(ISBLANK('Employees &amp; COBRA Enrollees'!C1308),"",'Employees &amp; COBRA Enrollees'!C1308)</f>
        <v/>
      </c>
      <c r="K216" s="196" t="str">
        <f>IF(ISBLANK('Employees &amp; COBRA Enrollees'!C1308),"",'Employees &amp; COBRA Enrollees'!AC1308)</f>
        <v/>
      </c>
      <c r="L216" s="196" t="str">
        <f>IF(ISBLANK('Employees &amp; COBRA Enrollees'!Z1308),"",'Employees &amp; COBRA Enrollees'!Z1308)</f>
        <v/>
      </c>
      <c r="M216" s="202" t="str">
        <f>IF(ISBLANK('Employees &amp; COBRA Enrollees'!AM1308),"",'Employees &amp; COBRA Enrollees'!AM1308)</f>
        <v/>
      </c>
      <c r="N216" s="202" t="str">
        <f>IF(ISBLANK('Employees &amp; COBRA Enrollees'!AN1308),"",'Employees &amp; COBRA Enrollees'!AN1308)</f>
        <v/>
      </c>
      <c r="O216" s="202" t="str">
        <f>IF(ISBLANK('Employees &amp; COBRA Enrollees'!AO1308),"",'Employees &amp; COBRA Enrollees'!AO1308)</f>
        <v/>
      </c>
      <c r="P216" s="202" t="str">
        <f>IF(ISBLANK('Employees &amp; COBRA Enrollees'!AP1308),"",'Employees &amp; COBRA Enrollees'!AP1308)</f>
        <v/>
      </c>
    </row>
    <row r="217" spans="1:16" ht="15.9" customHeight="1" thickBot="1" x14ac:dyDescent="0.3">
      <c r="A217" s="38"/>
      <c r="B217" s="193" t="str">
        <f>IF(ISBLANK('Employees &amp; COBRA Enrollees'!BR1309),"",'Employees &amp; COBRA Enrollees'!BR1309)</f>
        <v>Yes</v>
      </c>
      <c r="C217" s="194" t="str">
        <f>IF(ISBLANK('Employees &amp; COBRA Enrollees'!P1309),"",'Employees &amp; COBRA Enrollees'!P1309)</f>
        <v/>
      </c>
      <c r="D217" s="195" t="str">
        <f>IF(ISBLANK('Employees &amp; COBRA Enrollees'!Q1309),"",'Employees &amp; COBRA Enrollees'!Q1309)</f>
        <v/>
      </c>
      <c r="E217" s="196" t="str">
        <f>IF(ISBLANK('Employees &amp; COBRA Enrollees'!Y1309),"",'Employees &amp; COBRA Enrollees'!Y1309)</f>
        <v/>
      </c>
      <c r="F217" s="197" t="str">
        <f>'Employees &amp; COBRA Enrollees'!V1309&amp;" "&amp;'Employees &amp; COBRA Enrollees'!U1309</f>
        <v xml:space="preserve"> </v>
      </c>
      <c r="G217" s="198" t="str">
        <f>IF(ISBLANK('Employees &amp; COBRA Enrollees'!AQ1309),"",'Employees &amp; COBRA Enrollees'!AQ1309)</f>
        <v/>
      </c>
      <c r="H217" s="199" t="str">
        <f>IF(ISBLANK('Employees &amp; COBRA Enrollees'!Y1309),"",DATEDIF(E217,C217,"y"))</f>
        <v/>
      </c>
      <c r="I217" s="200" t="str">
        <f>IF(ISBLANK('Employees &amp; COBRA Enrollees'!S1309),"",'Employees &amp; COBRA Enrollees'!S1309)</f>
        <v/>
      </c>
      <c r="J217" s="201" t="str">
        <f>IF(ISBLANK('Employees &amp; COBRA Enrollees'!C1309),"",'Employees &amp; COBRA Enrollees'!C1309)</f>
        <v/>
      </c>
      <c r="K217" s="196" t="str">
        <f>IF(ISBLANK('Employees &amp; COBRA Enrollees'!C1309),"",'Employees &amp; COBRA Enrollees'!AC1309)</f>
        <v/>
      </c>
      <c r="L217" s="196" t="str">
        <f>IF(ISBLANK('Employees &amp; COBRA Enrollees'!Z1309),"",'Employees &amp; COBRA Enrollees'!Z1309)</f>
        <v/>
      </c>
      <c r="M217" s="202" t="str">
        <f>IF(ISBLANK('Employees &amp; COBRA Enrollees'!AM1309),"",'Employees &amp; COBRA Enrollees'!AM1309)</f>
        <v/>
      </c>
      <c r="N217" s="202" t="str">
        <f>IF(ISBLANK('Employees &amp; COBRA Enrollees'!AN1309),"",'Employees &amp; COBRA Enrollees'!AN1309)</f>
        <v/>
      </c>
      <c r="O217" s="202" t="str">
        <f>IF(ISBLANK('Employees &amp; COBRA Enrollees'!AO1309),"",'Employees &amp; COBRA Enrollees'!AO1309)</f>
        <v/>
      </c>
      <c r="P217" s="202" t="str">
        <f>IF(ISBLANK('Employees &amp; COBRA Enrollees'!AP1309),"",'Employees &amp; COBRA Enrollees'!AP1309)</f>
        <v/>
      </c>
    </row>
    <row r="218" spans="1:16" ht="15.9" customHeight="1" thickBot="1" x14ac:dyDescent="0.3">
      <c r="A218" s="38"/>
      <c r="B218" s="193" t="str">
        <f>IF(ISBLANK('Employees &amp; COBRA Enrollees'!BR1310),"",'Employees &amp; COBRA Enrollees'!BR1310)</f>
        <v>Yes</v>
      </c>
      <c r="C218" s="194" t="str">
        <f>IF(ISBLANK('Employees &amp; COBRA Enrollees'!P1310),"",'Employees &amp; COBRA Enrollees'!P1310)</f>
        <v/>
      </c>
      <c r="D218" s="195" t="str">
        <f>IF(ISBLANK('Employees &amp; COBRA Enrollees'!Q1310),"",'Employees &amp; COBRA Enrollees'!Q1310)</f>
        <v/>
      </c>
      <c r="E218" s="196" t="str">
        <f>IF(ISBLANK('Employees &amp; COBRA Enrollees'!Y1310),"",'Employees &amp; COBRA Enrollees'!Y1310)</f>
        <v/>
      </c>
      <c r="F218" s="197" t="str">
        <f>'Employees &amp; COBRA Enrollees'!V1310&amp;" "&amp;'Employees &amp; COBRA Enrollees'!U1310</f>
        <v xml:space="preserve"> </v>
      </c>
      <c r="G218" s="198" t="str">
        <f>IF(ISBLANK('Employees &amp; COBRA Enrollees'!AQ1310),"",'Employees &amp; COBRA Enrollees'!AQ1310)</f>
        <v/>
      </c>
      <c r="H218" s="199" t="str">
        <f>IF(ISBLANK('Employees &amp; COBRA Enrollees'!Y1310),"",DATEDIF(E218,C218,"y"))</f>
        <v/>
      </c>
      <c r="I218" s="200" t="str">
        <f>IF(ISBLANK('Employees &amp; COBRA Enrollees'!S1310),"",'Employees &amp; COBRA Enrollees'!S1310)</f>
        <v/>
      </c>
      <c r="J218" s="201" t="str">
        <f>IF(ISBLANK('Employees &amp; COBRA Enrollees'!C1310),"",'Employees &amp; COBRA Enrollees'!C1310)</f>
        <v/>
      </c>
      <c r="K218" s="196" t="str">
        <f>IF(ISBLANK('Employees &amp; COBRA Enrollees'!C1310),"",'Employees &amp; COBRA Enrollees'!AC1310)</f>
        <v/>
      </c>
      <c r="L218" s="196" t="str">
        <f>IF(ISBLANK('Employees &amp; COBRA Enrollees'!Z1310),"",'Employees &amp; COBRA Enrollees'!Z1310)</f>
        <v/>
      </c>
      <c r="M218" s="202" t="str">
        <f>IF(ISBLANK('Employees &amp; COBRA Enrollees'!AM1310),"",'Employees &amp; COBRA Enrollees'!AM1310)</f>
        <v/>
      </c>
      <c r="N218" s="202" t="str">
        <f>IF(ISBLANK('Employees &amp; COBRA Enrollees'!AN1310),"",'Employees &amp; COBRA Enrollees'!AN1310)</f>
        <v/>
      </c>
      <c r="O218" s="202" t="str">
        <f>IF(ISBLANK('Employees &amp; COBRA Enrollees'!AO1310),"",'Employees &amp; COBRA Enrollees'!AO1310)</f>
        <v/>
      </c>
      <c r="P218" s="202" t="str">
        <f>IF(ISBLANK('Employees &amp; COBRA Enrollees'!AP1310),"",'Employees &amp; COBRA Enrollees'!AP1310)</f>
        <v/>
      </c>
    </row>
    <row r="219" spans="1:16" ht="15.9" customHeight="1" thickBot="1" x14ac:dyDescent="0.3">
      <c r="A219" s="38"/>
      <c r="B219" s="193" t="str">
        <f>IF(ISBLANK('Employees &amp; COBRA Enrollees'!BR1311),"",'Employees &amp; COBRA Enrollees'!BR1311)</f>
        <v>Yes</v>
      </c>
      <c r="C219" s="194" t="str">
        <f>IF(ISBLANK('Employees &amp; COBRA Enrollees'!P1311),"",'Employees &amp; COBRA Enrollees'!P1311)</f>
        <v/>
      </c>
      <c r="D219" s="195" t="str">
        <f>IF(ISBLANK('Employees &amp; COBRA Enrollees'!Q1311),"",'Employees &amp; COBRA Enrollees'!Q1311)</f>
        <v/>
      </c>
      <c r="E219" s="196" t="str">
        <f>IF(ISBLANK('Employees &amp; COBRA Enrollees'!Y1311),"",'Employees &amp; COBRA Enrollees'!Y1311)</f>
        <v/>
      </c>
      <c r="F219" s="197" t="str">
        <f>'Employees &amp; COBRA Enrollees'!V1311&amp;" "&amp;'Employees &amp; COBRA Enrollees'!U1311</f>
        <v xml:space="preserve"> </v>
      </c>
      <c r="G219" s="198" t="str">
        <f>IF(ISBLANK('Employees &amp; COBRA Enrollees'!AQ1311),"",'Employees &amp; COBRA Enrollees'!AQ1311)</f>
        <v/>
      </c>
      <c r="H219" s="199" t="str">
        <f>IF(ISBLANK('Employees &amp; COBRA Enrollees'!Y1311),"",DATEDIF(E219,C219,"y"))</f>
        <v/>
      </c>
      <c r="I219" s="200" t="str">
        <f>IF(ISBLANK('Employees &amp; COBRA Enrollees'!S1311),"",'Employees &amp; COBRA Enrollees'!S1311)</f>
        <v/>
      </c>
      <c r="J219" s="201" t="str">
        <f>IF(ISBLANK('Employees &amp; COBRA Enrollees'!C1311),"",'Employees &amp; COBRA Enrollees'!C1311)</f>
        <v/>
      </c>
      <c r="K219" s="196" t="str">
        <f>IF(ISBLANK('Employees &amp; COBRA Enrollees'!C1311),"",'Employees &amp; COBRA Enrollees'!AC1311)</f>
        <v/>
      </c>
      <c r="L219" s="196" t="str">
        <f>IF(ISBLANK('Employees &amp; COBRA Enrollees'!Z1311),"",'Employees &amp; COBRA Enrollees'!Z1311)</f>
        <v/>
      </c>
      <c r="M219" s="202" t="str">
        <f>IF(ISBLANK('Employees &amp; COBRA Enrollees'!AM1311),"",'Employees &amp; COBRA Enrollees'!AM1311)</f>
        <v/>
      </c>
      <c r="N219" s="202" t="str">
        <f>IF(ISBLANK('Employees &amp; COBRA Enrollees'!AN1311),"",'Employees &amp; COBRA Enrollees'!AN1311)</f>
        <v/>
      </c>
      <c r="O219" s="202" t="str">
        <f>IF(ISBLANK('Employees &amp; COBRA Enrollees'!AO1311),"",'Employees &amp; COBRA Enrollees'!AO1311)</f>
        <v/>
      </c>
      <c r="P219" s="202" t="str">
        <f>IF(ISBLANK('Employees &amp; COBRA Enrollees'!AP1311),"",'Employees &amp; COBRA Enrollees'!AP1311)</f>
        <v/>
      </c>
    </row>
    <row r="220" spans="1:16" ht="15.9" customHeight="1" thickBot="1" x14ac:dyDescent="0.3">
      <c r="A220" s="38"/>
      <c r="B220" s="193" t="str">
        <f>IF(ISBLANK('Employees &amp; COBRA Enrollees'!BR1312),"",'Employees &amp; COBRA Enrollees'!BR1312)</f>
        <v>Yes</v>
      </c>
      <c r="C220" s="194" t="str">
        <f>IF(ISBLANK('Employees &amp; COBRA Enrollees'!P1312),"",'Employees &amp; COBRA Enrollees'!P1312)</f>
        <v/>
      </c>
      <c r="D220" s="195" t="str">
        <f>IF(ISBLANK('Employees &amp; COBRA Enrollees'!Q1312),"",'Employees &amp; COBRA Enrollees'!Q1312)</f>
        <v/>
      </c>
      <c r="E220" s="196" t="str">
        <f>IF(ISBLANK('Employees &amp; COBRA Enrollees'!Y1312),"",'Employees &amp; COBRA Enrollees'!Y1312)</f>
        <v/>
      </c>
      <c r="F220" s="197" t="str">
        <f>'Employees &amp; COBRA Enrollees'!V1312&amp;" "&amp;'Employees &amp; COBRA Enrollees'!U1312</f>
        <v xml:space="preserve"> </v>
      </c>
      <c r="G220" s="198" t="str">
        <f>IF(ISBLANK('Employees &amp; COBRA Enrollees'!AQ1312),"",'Employees &amp; COBRA Enrollees'!AQ1312)</f>
        <v/>
      </c>
      <c r="H220" s="199" t="str">
        <f>IF(ISBLANK('Employees &amp; COBRA Enrollees'!Y1312),"",DATEDIF(E220,C220,"y"))</f>
        <v/>
      </c>
      <c r="I220" s="200" t="str">
        <f>IF(ISBLANK('Employees &amp; COBRA Enrollees'!S1312),"",'Employees &amp; COBRA Enrollees'!S1312)</f>
        <v/>
      </c>
      <c r="J220" s="201" t="str">
        <f>IF(ISBLANK('Employees &amp; COBRA Enrollees'!C1312),"",'Employees &amp; COBRA Enrollees'!C1312)</f>
        <v/>
      </c>
      <c r="K220" s="196" t="str">
        <f>IF(ISBLANK('Employees &amp; COBRA Enrollees'!C1312),"",'Employees &amp; COBRA Enrollees'!AC1312)</f>
        <v/>
      </c>
      <c r="L220" s="196" t="str">
        <f>IF(ISBLANK('Employees &amp; COBRA Enrollees'!Z1312),"",'Employees &amp; COBRA Enrollees'!Z1312)</f>
        <v/>
      </c>
      <c r="M220" s="202" t="str">
        <f>IF(ISBLANK('Employees &amp; COBRA Enrollees'!AM1312),"",'Employees &amp; COBRA Enrollees'!AM1312)</f>
        <v/>
      </c>
      <c r="N220" s="202" t="str">
        <f>IF(ISBLANK('Employees &amp; COBRA Enrollees'!AN1312),"",'Employees &amp; COBRA Enrollees'!AN1312)</f>
        <v/>
      </c>
      <c r="O220" s="202" t="str">
        <f>IF(ISBLANK('Employees &amp; COBRA Enrollees'!AO1312),"",'Employees &amp; COBRA Enrollees'!AO1312)</f>
        <v/>
      </c>
      <c r="P220" s="202" t="str">
        <f>IF(ISBLANK('Employees &amp; COBRA Enrollees'!AP1312),"",'Employees &amp; COBRA Enrollees'!AP1312)</f>
        <v/>
      </c>
    </row>
    <row r="221" spans="1:16" ht="15.9" customHeight="1" thickBot="1" x14ac:dyDescent="0.3">
      <c r="A221" s="38"/>
      <c r="B221" s="193" t="str">
        <f>IF(ISBLANK('Employees &amp; COBRA Enrollees'!BR1313),"",'Employees &amp; COBRA Enrollees'!BR1313)</f>
        <v>Yes</v>
      </c>
      <c r="C221" s="194" t="str">
        <f>IF(ISBLANK('Employees &amp; COBRA Enrollees'!P1313),"",'Employees &amp; COBRA Enrollees'!P1313)</f>
        <v/>
      </c>
      <c r="D221" s="195" t="str">
        <f>IF(ISBLANK('Employees &amp; COBRA Enrollees'!Q1313),"",'Employees &amp; COBRA Enrollees'!Q1313)</f>
        <v/>
      </c>
      <c r="E221" s="196" t="str">
        <f>IF(ISBLANK('Employees &amp; COBRA Enrollees'!Y1313),"",'Employees &amp; COBRA Enrollees'!Y1313)</f>
        <v/>
      </c>
      <c r="F221" s="197" t="str">
        <f>'Employees &amp; COBRA Enrollees'!V1313&amp;" "&amp;'Employees &amp; COBRA Enrollees'!U1313</f>
        <v xml:space="preserve"> </v>
      </c>
      <c r="G221" s="198" t="str">
        <f>IF(ISBLANK('Employees &amp; COBRA Enrollees'!AQ1313),"",'Employees &amp; COBRA Enrollees'!AQ1313)</f>
        <v/>
      </c>
      <c r="H221" s="199" t="str">
        <f>IF(ISBLANK('Employees &amp; COBRA Enrollees'!Y1313),"",DATEDIF(E221,C221,"y"))</f>
        <v/>
      </c>
      <c r="I221" s="200" t="str">
        <f>IF(ISBLANK('Employees &amp; COBRA Enrollees'!S1313),"",'Employees &amp; COBRA Enrollees'!S1313)</f>
        <v/>
      </c>
      <c r="J221" s="201" t="str">
        <f>IF(ISBLANK('Employees &amp; COBRA Enrollees'!C1313),"",'Employees &amp; COBRA Enrollees'!C1313)</f>
        <v/>
      </c>
      <c r="K221" s="196" t="str">
        <f>IF(ISBLANK('Employees &amp; COBRA Enrollees'!C1313),"",'Employees &amp; COBRA Enrollees'!AC1313)</f>
        <v/>
      </c>
      <c r="L221" s="196" t="str">
        <f>IF(ISBLANK('Employees &amp; COBRA Enrollees'!Z1313),"",'Employees &amp; COBRA Enrollees'!Z1313)</f>
        <v/>
      </c>
      <c r="M221" s="202" t="str">
        <f>IF(ISBLANK('Employees &amp; COBRA Enrollees'!AM1313),"",'Employees &amp; COBRA Enrollees'!AM1313)</f>
        <v/>
      </c>
      <c r="N221" s="202" t="str">
        <f>IF(ISBLANK('Employees &amp; COBRA Enrollees'!AN1313),"",'Employees &amp; COBRA Enrollees'!AN1313)</f>
        <v/>
      </c>
      <c r="O221" s="202" t="str">
        <f>IF(ISBLANK('Employees &amp; COBRA Enrollees'!AO1313),"",'Employees &amp; COBRA Enrollees'!AO1313)</f>
        <v/>
      </c>
      <c r="P221" s="202" t="str">
        <f>IF(ISBLANK('Employees &amp; COBRA Enrollees'!AP1313),"",'Employees &amp; COBRA Enrollees'!AP1313)</f>
        <v/>
      </c>
    </row>
    <row r="222" spans="1:16" ht="15.9" customHeight="1" thickBot="1" x14ac:dyDescent="0.3">
      <c r="A222" s="38"/>
      <c r="B222" s="193" t="str">
        <f>IF(ISBLANK('Employees &amp; COBRA Enrollees'!BR1314),"",'Employees &amp; COBRA Enrollees'!BR1314)</f>
        <v>Yes</v>
      </c>
      <c r="C222" s="194" t="str">
        <f>IF(ISBLANK('Employees &amp; COBRA Enrollees'!P1314),"",'Employees &amp; COBRA Enrollees'!P1314)</f>
        <v/>
      </c>
      <c r="D222" s="195" t="str">
        <f>IF(ISBLANK('Employees &amp; COBRA Enrollees'!Q1314),"",'Employees &amp; COBRA Enrollees'!Q1314)</f>
        <v/>
      </c>
      <c r="E222" s="196" t="str">
        <f>IF(ISBLANK('Employees &amp; COBRA Enrollees'!Y1314),"",'Employees &amp; COBRA Enrollees'!Y1314)</f>
        <v/>
      </c>
      <c r="F222" s="197" t="str">
        <f>'Employees &amp; COBRA Enrollees'!V1314&amp;" "&amp;'Employees &amp; COBRA Enrollees'!U1314</f>
        <v xml:space="preserve"> </v>
      </c>
      <c r="G222" s="198" t="str">
        <f>IF(ISBLANK('Employees &amp; COBRA Enrollees'!AQ1314),"",'Employees &amp; COBRA Enrollees'!AQ1314)</f>
        <v/>
      </c>
      <c r="H222" s="199" t="str">
        <f>IF(ISBLANK('Employees &amp; COBRA Enrollees'!Y1314),"",DATEDIF(E222,C222,"y"))</f>
        <v/>
      </c>
      <c r="I222" s="200" t="str">
        <f>IF(ISBLANK('Employees &amp; COBRA Enrollees'!S1314),"",'Employees &amp; COBRA Enrollees'!S1314)</f>
        <v/>
      </c>
      <c r="J222" s="201" t="str">
        <f>IF(ISBLANK('Employees &amp; COBRA Enrollees'!C1314),"",'Employees &amp; COBRA Enrollees'!C1314)</f>
        <v/>
      </c>
      <c r="K222" s="196" t="str">
        <f>IF(ISBLANK('Employees &amp; COBRA Enrollees'!C1314),"",'Employees &amp; COBRA Enrollees'!AC1314)</f>
        <v/>
      </c>
      <c r="L222" s="196" t="str">
        <f>IF(ISBLANK('Employees &amp; COBRA Enrollees'!Z1314),"",'Employees &amp; COBRA Enrollees'!Z1314)</f>
        <v/>
      </c>
      <c r="M222" s="202" t="str">
        <f>IF(ISBLANK('Employees &amp; COBRA Enrollees'!AM1314),"",'Employees &amp; COBRA Enrollees'!AM1314)</f>
        <v/>
      </c>
      <c r="N222" s="202" t="str">
        <f>IF(ISBLANK('Employees &amp; COBRA Enrollees'!AN1314),"",'Employees &amp; COBRA Enrollees'!AN1314)</f>
        <v/>
      </c>
      <c r="O222" s="202" t="str">
        <f>IF(ISBLANK('Employees &amp; COBRA Enrollees'!AO1314),"",'Employees &amp; COBRA Enrollees'!AO1314)</f>
        <v/>
      </c>
      <c r="P222" s="202" t="str">
        <f>IF(ISBLANK('Employees &amp; COBRA Enrollees'!AP1314),"",'Employees &amp; COBRA Enrollees'!AP1314)</f>
        <v/>
      </c>
    </row>
    <row r="223" spans="1:16" ht="15.9" customHeight="1" thickBot="1" x14ac:dyDescent="0.3">
      <c r="A223" s="38"/>
      <c r="B223" s="193" t="str">
        <f>IF(ISBLANK('Employees &amp; COBRA Enrollees'!BR1315),"",'Employees &amp; COBRA Enrollees'!BR1315)</f>
        <v>Yes</v>
      </c>
      <c r="C223" s="194" t="str">
        <f>IF(ISBLANK('Employees &amp; COBRA Enrollees'!P1315),"",'Employees &amp; COBRA Enrollees'!P1315)</f>
        <v/>
      </c>
      <c r="D223" s="195" t="str">
        <f>IF(ISBLANK('Employees &amp; COBRA Enrollees'!Q1315),"",'Employees &amp; COBRA Enrollees'!Q1315)</f>
        <v/>
      </c>
      <c r="E223" s="196" t="str">
        <f>IF(ISBLANK('Employees &amp; COBRA Enrollees'!Y1315),"",'Employees &amp; COBRA Enrollees'!Y1315)</f>
        <v/>
      </c>
      <c r="F223" s="197" t="str">
        <f>'Employees &amp; COBRA Enrollees'!V1315&amp;" "&amp;'Employees &amp; COBRA Enrollees'!U1315</f>
        <v xml:space="preserve"> </v>
      </c>
      <c r="G223" s="198" t="str">
        <f>IF(ISBLANK('Employees &amp; COBRA Enrollees'!AQ1315),"",'Employees &amp; COBRA Enrollees'!AQ1315)</f>
        <v/>
      </c>
      <c r="H223" s="199" t="str">
        <f>IF(ISBLANK('Employees &amp; COBRA Enrollees'!Y1315),"",DATEDIF(E223,C223,"y"))</f>
        <v/>
      </c>
      <c r="I223" s="200" t="str">
        <f>IF(ISBLANK('Employees &amp; COBRA Enrollees'!S1315),"",'Employees &amp; COBRA Enrollees'!S1315)</f>
        <v/>
      </c>
      <c r="J223" s="201" t="str">
        <f>IF(ISBLANK('Employees &amp; COBRA Enrollees'!C1315),"",'Employees &amp; COBRA Enrollees'!C1315)</f>
        <v/>
      </c>
      <c r="K223" s="196" t="str">
        <f>IF(ISBLANK('Employees &amp; COBRA Enrollees'!C1315),"",'Employees &amp; COBRA Enrollees'!AC1315)</f>
        <v/>
      </c>
      <c r="L223" s="196" t="str">
        <f>IF(ISBLANK('Employees &amp; COBRA Enrollees'!Z1315),"",'Employees &amp; COBRA Enrollees'!Z1315)</f>
        <v/>
      </c>
      <c r="M223" s="202" t="str">
        <f>IF(ISBLANK('Employees &amp; COBRA Enrollees'!AM1315),"",'Employees &amp; COBRA Enrollees'!AM1315)</f>
        <v/>
      </c>
      <c r="N223" s="202" t="str">
        <f>IF(ISBLANK('Employees &amp; COBRA Enrollees'!AN1315),"",'Employees &amp; COBRA Enrollees'!AN1315)</f>
        <v/>
      </c>
      <c r="O223" s="202" t="str">
        <f>IF(ISBLANK('Employees &amp; COBRA Enrollees'!AO1315),"",'Employees &amp; COBRA Enrollees'!AO1315)</f>
        <v/>
      </c>
      <c r="P223" s="202" t="str">
        <f>IF(ISBLANK('Employees &amp; COBRA Enrollees'!AP1315),"",'Employees &amp; COBRA Enrollees'!AP1315)</f>
        <v/>
      </c>
    </row>
    <row r="224" spans="1:16" ht="15.9" customHeight="1" thickBot="1" x14ac:dyDescent="0.3">
      <c r="A224" s="38"/>
      <c r="B224" s="193" t="str">
        <f>IF(ISBLANK('Employees &amp; COBRA Enrollees'!BR1316),"",'Employees &amp; COBRA Enrollees'!BR1316)</f>
        <v>Yes</v>
      </c>
      <c r="C224" s="194" t="str">
        <f>IF(ISBLANK('Employees &amp; COBRA Enrollees'!P1316),"",'Employees &amp; COBRA Enrollees'!P1316)</f>
        <v/>
      </c>
      <c r="D224" s="195" t="str">
        <f>IF(ISBLANK('Employees &amp; COBRA Enrollees'!Q1316),"",'Employees &amp; COBRA Enrollees'!Q1316)</f>
        <v/>
      </c>
      <c r="E224" s="196" t="str">
        <f>IF(ISBLANK('Employees &amp; COBRA Enrollees'!Y1316),"",'Employees &amp; COBRA Enrollees'!Y1316)</f>
        <v/>
      </c>
      <c r="F224" s="197" t="str">
        <f>'Employees &amp; COBRA Enrollees'!V1316&amp;" "&amp;'Employees &amp; COBRA Enrollees'!U1316</f>
        <v xml:space="preserve"> </v>
      </c>
      <c r="G224" s="198" t="str">
        <f>IF(ISBLANK('Employees &amp; COBRA Enrollees'!AQ1316),"",'Employees &amp; COBRA Enrollees'!AQ1316)</f>
        <v/>
      </c>
      <c r="H224" s="199" t="str">
        <f>IF(ISBLANK('Employees &amp; COBRA Enrollees'!Y1316),"",DATEDIF(E224,C224,"y"))</f>
        <v/>
      </c>
      <c r="I224" s="200" t="str">
        <f>IF(ISBLANK('Employees &amp; COBRA Enrollees'!S1316),"",'Employees &amp; COBRA Enrollees'!S1316)</f>
        <v/>
      </c>
      <c r="J224" s="201" t="str">
        <f>IF(ISBLANK('Employees &amp; COBRA Enrollees'!C1316),"",'Employees &amp; COBRA Enrollees'!C1316)</f>
        <v/>
      </c>
      <c r="K224" s="196" t="str">
        <f>IF(ISBLANK('Employees &amp; COBRA Enrollees'!C1316),"",'Employees &amp; COBRA Enrollees'!AC1316)</f>
        <v/>
      </c>
      <c r="L224" s="196" t="str">
        <f>IF(ISBLANK('Employees &amp; COBRA Enrollees'!Z1316),"",'Employees &amp; COBRA Enrollees'!Z1316)</f>
        <v/>
      </c>
      <c r="M224" s="202" t="str">
        <f>IF(ISBLANK('Employees &amp; COBRA Enrollees'!AM1316),"",'Employees &amp; COBRA Enrollees'!AM1316)</f>
        <v/>
      </c>
      <c r="N224" s="202" t="str">
        <f>IF(ISBLANK('Employees &amp; COBRA Enrollees'!AN1316),"",'Employees &amp; COBRA Enrollees'!AN1316)</f>
        <v/>
      </c>
      <c r="O224" s="202" t="str">
        <f>IF(ISBLANK('Employees &amp; COBRA Enrollees'!AO1316),"",'Employees &amp; COBRA Enrollees'!AO1316)</f>
        <v/>
      </c>
      <c r="P224" s="202" t="str">
        <f>IF(ISBLANK('Employees &amp; COBRA Enrollees'!AP1316),"",'Employees &amp; COBRA Enrollees'!AP1316)</f>
        <v/>
      </c>
    </row>
    <row r="225" spans="1:16" ht="15.9" customHeight="1" thickBot="1" x14ac:dyDescent="0.3">
      <c r="A225" s="38"/>
      <c r="B225" s="193" t="str">
        <f>IF(ISBLANK('Employees &amp; COBRA Enrollees'!BR1317),"",'Employees &amp; COBRA Enrollees'!BR1317)</f>
        <v>Yes</v>
      </c>
      <c r="C225" s="194" t="str">
        <f>IF(ISBLANK('Employees &amp; COBRA Enrollees'!P1317),"",'Employees &amp; COBRA Enrollees'!P1317)</f>
        <v/>
      </c>
      <c r="D225" s="195" t="str">
        <f>IF(ISBLANK('Employees &amp; COBRA Enrollees'!Q1317),"",'Employees &amp; COBRA Enrollees'!Q1317)</f>
        <v/>
      </c>
      <c r="E225" s="196" t="str">
        <f>IF(ISBLANK('Employees &amp; COBRA Enrollees'!Y1317),"",'Employees &amp; COBRA Enrollees'!Y1317)</f>
        <v/>
      </c>
      <c r="F225" s="197" t="str">
        <f>'Employees &amp; COBRA Enrollees'!V1317&amp;" "&amp;'Employees &amp; COBRA Enrollees'!U1317</f>
        <v xml:space="preserve"> </v>
      </c>
      <c r="G225" s="198" t="str">
        <f>IF(ISBLANK('Employees &amp; COBRA Enrollees'!AQ1317),"",'Employees &amp; COBRA Enrollees'!AQ1317)</f>
        <v/>
      </c>
      <c r="H225" s="199" t="str">
        <f>IF(ISBLANK('Employees &amp; COBRA Enrollees'!Y1317),"",DATEDIF(E225,C225,"y"))</f>
        <v/>
      </c>
      <c r="I225" s="200" t="str">
        <f>IF(ISBLANK('Employees &amp; COBRA Enrollees'!S1317),"",'Employees &amp; COBRA Enrollees'!S1317)</f>
        <v/>
      </c>
      <c r="J225" s="201" t="str">
        <f>IF(ISBLANK('Employees &amp; COBRA Enrollees'!C1317),"",'Employees &amp; COBRA Enrollees'!C1317)</f>
        <v/>
      </c>
      <c r="K225" s="196" t="str">
        <f>IF(ISBLANK('Employees &amp; COBRA Enrollees'!C1317),"",'Employees &amp; COBRA Enrollees'!AC1317)</f>
        <v/>
      </c>
      <c r="L225" s="196" t="str">
        <f>IF(ISBLANK('Employees &amp; COBRA Enrollees'!Z1317),"",'Employees &amp; COBRA Enrollees'!Z1317)</f>
        <v/>
      </c>
      <c r="M225" s="202" t="str">
        <f>IF(ISBLANK('Employees &amp; COBRA Enrollees'!AM1317),"",'Employees &amp; COBRA Enrollees'!AM1317)</f>
        <v/>
      </c>
      <c r="N225" s="202" t="str">
        <f>IF(ISBLANK('Employees &amp; COBRA Enrollees'!AN1317),"",'Employees &amp; COBRA Enrollees'!AN1317)</f>
        <v/>
      </c>
      <c r="O225" s="202" t="str">
        <f>IF(ISBLANK('Employees &amp; COBRA Enrollees'!AO1317),"",'Employees &amp; COBRA Enrollees'!AO1317)</f>
        <v/>
      </c>
      <c r="P225" s="202" t="str">
        <f>IF(ISBLANK('Employees &amp; COBRA Enrollees'!AP1317),"",'Employees &amp; COBRA Enrollees'!AP1317)</f>
        <v/>
      </c>
    </row>
    <row r="226" spans="1:16" ht="15.9" customHeight="1" thickBot="1" x14ac:dyDescent="0.3">
      <c r="A226" s="38"/>
      <c r="B226" s="193" t="str">
        <f>IF(ISBLANK('Employees &amp; COBRA Enrollees'!BR1318),"",'Employees &amp; COBRA Enrollees'!BR1318)</f>
        <v>Yes</v>
      </c>
      <c r="C226" s="194" t="str">
        <f>IF(ISBLANK('Employees &amp; COBRA Enrollees'!P1318),"",'Employees &amp; COBRA Enrollees'!P1318)</f>
        <v/>
      </c>
      <c r="D226" s="195" t="str">
        <f>IF(ISBLANK('Employees &amp; COBRA Enrollees'!Q1318),"",'Employees &amp; COBRA Enrollees'!Q1318)</f>
        <v/>
      </c>
      <c r="E226" s="196" t="str">
        <f>IF(ISBLANK('Employees &amp; COBRA Enrollees'!Y1318),"",'Employees &amp; COBRA Enrollees'!Y1318)</f>
        <v/>
      </c>
      <c r="F226" s="197" t="str">
        <f>'Employees &amp; COBRA Enrollees'!V1318&amp;" "&amp;'Employees &amp; COBRA Enrollees'!U1318</f>
        <v xml:space="preserve"> </v>
      </c>
      <c r="G226" s="198" t="str">
        <f>IF(ISBLANK('Employees &amp; COBRA Enrollees'!AQ1318),"",'Employees &amp; COBRA Enrollees'!AQ1318)</f>
        <v/>
      </c>
      <c r="H226" s="199" t="str">
        <f>IF(ISBLANK('Employees &amp; COBRA Enrollees'!Y1318),"",DATEDIF(E226,C226,"y"))</f>
        <v/>
      </c>
      <c r="I226" s="200" t="str">
        <f>IF(ISBLANK('Employees &amp; COBRA Enrollees'!S1318),"",'Employees &amp; COBRA Enrollees'!S1318)</f>
        <v/>
      </c>
      <c r="J226" s="201" t="str">
        <f>IF(ISBLANK('Employees &amp; COBRA Enrollees'!C1318),"",'Employees &amp; COBRA Enrollees'!C1318)</f>
        <v/>
      </c>
      <c r="K226" s="196" t="str">
        <f>IF(ISBLANK('Employees &amp; COBRA Enrollees'!C1318),"",'Employees &amp; COBRA Enrollees'!AC1318)</f>
        <v/>
      </c>
      <c r="L226" s="196" t="str">
        <f>IF(ISBLANK('Employees &amp; COBRA Enrollees'!Z1318),"",'Employees &amp; COBRA Enrollees'!Z1318)</f>
        <v/>
      </c>
      <c r="M226" s="202" t="str">
        <f>IF(ISBLANK('Employees &amp; COBRA Enrollees'!AM1318),"",'Employees &amp; COBRA Enrollees'!AM1318)</f>
        <v/>
      </c>
      <c r="N226" s="202" t="str">
        <f>IF(ISBLANK('Employees &amp; COBRA Enrollees'!AN1318),"",'Employees &amp; COBRA Enrollees'!AN1318)</f>
        <v/>
      </c>
      <c r="O226" s="202" t="str">
        <f>IF(ISBLANK('Employees &amp; COBRA Enrollees'!AO1318),"",'Employees &amp; COBRA Enrollees'!AO1318)</f>
        <v/>
      </c>
      <c r="P226" s="202" t="str">
        <f>IF(ISBLANK('Employees &amp; COBRA Enrollees'!AP1318),"",'Employees &amp; COBRA Enrollees'!AP1318)</f>
        <v/>
      </c>
    </row>
    <row r="227" spans="1:16" ht="15.9" customHeight="1" thickBot="1" x14ac:dyDescent="0.3">
      <c r="A227" s="38"/>
      <c r="B227" s="193" t="str">
        <f>IF(ISBLANK('Employees &amp; COBRA Enrollees'!BR1319),"",'Employees &amp; COBRA Enrollees'!BR1319)</f>
        <v>Yes</v>
      </c>
      <c r="C227" s="194" t="str">
        <f>IF(ISBLANK('Employees &amp; COBRA Enrollees'!P1319),"",'Employees &amp; COBRA Enrollees'!P1319)</f>
        <v/>
      </c>
      <c r="D227" s="195" t="str">
        <f>IF(ISBLANK('Employees &amp; COBRA Enrollees'!Q1319),"",'Employees &amp; COBRA Enrollees'!Q1319)</f>
        <v/>
      </c>
      <c r="E227" s="196" t="str">
        <f>IF(ISBLANK('Employees &amp; COBRA Enrollees'!Y1319),"",'Employees &amp; COBRA Enrollees'!Y1319)</f>
        <v/>
      </c>
      <c r="F227" s="197" t="str">
        <f>'Employees &amp; COBRA Enrollees'!V1319&amp;" "&amp;'Employees &amp; COBRA Enrollees'!U1319</f>
        <v xml:space="preserve"> </v>
      </c>
      <c r="G227" s="198" t="str">
        <f>IF(ISBLANK('Employees &amp; COBRA Enrollees'!AQ1319),"",'Employees &amp; COBRA Enrollees'!AQ1319)</f>
        <v/>
      </c>
      <c r="H227" s="199" t="str">
        <f>IF(ISBLANK('Employees &amp; COBRA Enrollees'!Y1319),"",DATEDIF(E227,C227,"y"))</f>
        <v/>
      </c>
      <c r="I227" s="200" t="str">
        <f>IF(ISBLANK('Employees &amp; COBRA Enrollees'!S1319),"",'Employees &amp; COBRA Enrollees'!S1319)</f>
        <v/>
      </c>
      <c r="J227" s="201" t="str">
        <f>IF(ISBLANK('Employees &amp; COBRA Enrollees'!C1319),"",'Employees &amp; COBRA Enrollees'!C1319)</f>
        <v/>
      </c>
      <c r="K227" s="196" t="str">
        <f>IF(ISBLANK('Employees &amp; COBRA Enrollees'!C1319),"",'Employees &amp; COBRA Enrollees'!AC1319)</f>
        <v/>
      </c>
      <c r="L227" s="196" t="str">
        <f>IF(ISBLANK('Employees &amp; COBRA Enrollees'!Z1319),"",'Employees &amp; COBRA Enrollees'!Z1319)</f>
        <v/>
      </c>
      <c r="M227" s="202" t="str">
        <f>IF(ISBLANK('Employees &amp; COBRA Enrollees'!AM1319),"",'Employees &amp; COBRA Enrollees'!AM1319)</f>
        <v/>
      </c>
      <c r="N227" s="202" t="str">
        <f>IF(ISBLANK('Employees &amp; COBRA Enrollees'!AN1319),"",'Employees &amp; COBRA Enrollees'!AN1319)</f>
        <v/>
      </c>
      <c r="O227" s="202" t="str">
        <f>IF(ISBLANK('Employees &amp; COBRA Enrollees'!AO1319),"",'Employees &amp; COBRA Enrollees'!AO1319)</f>
        <v/>
      </c>
      <c r="P227" s="202" t="str">
        <f>IF(ISBLANK('Employees &amp; COBRA Enrollees'!AP1319),"",'Employees &amp; COBRA Enrollees'!AP1319)</f>
        <v/>
      </c>
    </row>
    <row r="228" spans="1:16" ht="15.9" customHeight="1" thickBot="1" x14ac:dyDescent="0.3">
      <c r="A228" s="38"/>
      <c r="B228" s="193" t="str">
        <f>IF(ISBLANK('Employees &amp; COBRA Enrollees'!BR1320),"",'Employees &amp; COBRA Enrollees'!BR1320)</f>
        <v>Yes</v>
      </c>
      <c r="C228" s="194" t="str">
        <f>IF(ISBLANK('Employees &amp; COBRA Enrollees'!P1320),"",'Employees &amp; COBRA Enrollees'!P1320)</f>
        <v/>
      </c>
      <c r="D228" s="195" t="str">
        <f>IF(ISBLANK('Employees &amp; COBRA Enrollees'!Q1320),"",'Employees &amp; COBRA Enrollees'!Q1320)</f>
        <v/>
      </c>
      <c r="E228" s="196" t="str">
        <f>IF(ISBLANK('Employees &amp; COBRA Enrollees'!Y1320),"",'Employees &amp; COBRA Enrollees'!Y1320)</f>
        <v/>
      </c>
      <c r="F228" s="197" t="str">
        <f>'Employees &amp; COBRA Enrollees'!V1320&amp;" "&amp;'Employees &amp; COBRA Enrollees'!U1320</f>
        <v xml:space="preserve"> </v>
      </c>
      <c r="G228" s="198" t="str">
        <f>IF(ISBLANK('Employees &amp; COBRA Enrollees'!AQ1320),"",'Employees &amp; COBRA Enrollees'!AQ1320)</f>
        <v/>
      </c>
      <c r="H228" s="199" t="str">
        <f>IF(ISBLANK('Employees &amp; COBRA Enrollees'!Y1320),"",DATEDIF(E228,C228,"y"))</f>
        <v/>
      </c>
      <c r="I228" s="200" t="str">
        <f>IF(ISBLANK('Employees &amp; COBRA Enrollees'!S1320),"",'Employees &amp; COBRA Enrollees'!S1320)</f>
        <v/>
      </c>
      <c r="J228" s="201" t="str">
        <f>IF(ISBLANK('Employees &amp; COBRA Enrollees'!C1320),"",'Employees &amp; COBRA Enrollees'!C1320)</f>
        <v/>
      </c>
      <c r="K228" s="196" t="str">
        <f>IF(ISBLANK('Employees &amp; COBRA Enrollees'!C1320),"",'Employees &amp; COBRA Enrollees'!AC1320)</f>
        <v/>
      </c>
      <c r="L228" s="196" t="str">
        <f>IF(ISBLANK('Employees &amp; COBRA Enrollees'!Z1320),"",'Employees &amp; COBRA Enrollees'!Z1320)</f>
        <v/>
      </c>
      <c r="M228" s="202" t="str">
        <f>IF(ISBLANK('Employees &amp; COBRA Enrollees'!AM1320),"",'Employees &amp; COBRA Enrollees'!AM1320)</f>
        <v/>
      </c>
      <c r="N228" s="202" t="str">
        <f>IF(ISBLANK('Employees &amp; COBRA Enrollees'!AN1320),"",'Employees &amp; COBRA Enrollees'!AN1320)</f>
        <v/>
      </c>
      <c r="O228" s="202" t="str">
        <f>IF(ISBLANK('Employees &amp; COBRA Enrollees'!AO1320),"",'Employees &amp; COBRA Enrollees'!AO1320)</f>
        <v/>
      </c>
      <c r="P228" s="202" t="str">
        <f>IF(ISBLANK('Employees &amp; COBRA Enrollees'!AP1320),"",'Employees &amp; COBRA Enrollees'!AP1320)</f>
        <v/>
      </c>
    </row>
    <row r="229" spans="1:16" ht="15.9" customHeight="1" thickBot="1" x14ac:dyDescent="0.3">
      <c r="A229" s="38"/>
      <c r="B229" s="193" t="str">
        <f>IF(ISBLANK('Employees &amp; COBRA Enrollees'!BR1321),"",'Employees &amp; COBRA Enrollees'!BR1321)</f>
        <v>Yes</v>
      </c>
      <c r="C229" s="194" t="str">
        <f>IF(ISBLANK('Employees &amp; COBRA Enrollees'!P1321),"",'Employees &amp; COBRA Enrollees'!P1321)</f>
        <v/>
      </c>
      <c r="D229" s="195" t="str">
        <f>IF(ISBLANK('Employees &amp; COBRA Enrollees'!Q1321),"",'Employees &amp; COBRA Enrollees'!Q1321)</f>
        <v/>
      </c>
      <c r="E229" s="196" t="str">
        <f>IF(ISBLANK('Employees &amp; COBRA Enrollees'!Y1321),"",'Employees &amp; COBRA Enrollees'!Y1321)</f>
        <v/>
      </c>
      <c r="F229" s="197" t="str">
        <f>'Employees &amp; COBRA Enrollees'!V1321&amp;" "&amp;'Employees &amp; COBRA Enrollees'!U1321</f>
        <v xml:space="preserve"> </v>
      </c>
      <c r="G229" s="198" t="str">
        <f>IF(ISBLANK('Employees &amp; COBRA Enrollees'!AQ1321),"",'Employees &amp; COBRA Enrollees'!AQ1321)</f>
        <v/>
      </c>
      <c r="H229" s="199" t="str">
        <f>IF(ISBLANK('Employees &amp; COBRA Enrollees'!Y1321),"",DATEDIF(E229,C229,"y"))</f>
        <v/>
      </c>
      <c r="I229" s="200" t="str">
        <f>IF(ISBLANK('Employees &amp; COBRA Enrollees'!S1321),"",'Employees &amp; COBRA Enrollees'!S1321)</f>
        <v/>
      </c>
      <c r="J229" s="201" t="str">
        <f>IF(ISBLANK('Employees &amp; COBRA Enrollees'!C1321),"",'Employees &amp; COBRA Enrollees'!C1321)</f>
        <v/>
      </c>
      <c r="K229" s="196" t="str">
        <f>IF(ISBLANK('Employees &amp; COBRA Enrollees'!C1321),"",'Employees &amp; COBRA Enrollees'!AC1321)</f>
        <v/>
      </c>
      <c r="L229" s="196" t="str">
        <f>IF(ISBLANK('Employees &amp; COBRA Enrollees'!Z1321),"",'Employees &amp; COBRA Enrollees'!Z1321)</f>
        <v/>
      </c>
      <c r="M229" s="202" t="str">
        <f>IF(ISBLANK('Employees &amp; COBRA Enrollees'!AM1321),"",'Employees &amp; COBRA Enrollees'!AM1321)</f>
        <v/>
      </c>
      <c r="N229" s="202" t="str">
        <f>IF(ISBLANK('Employees &amp; COBRA Enrollees'!AN1321),"",'Employees &amp; COBRA Enrollees'!AN1321)</f>
        <v/>
      </c>
      <c r="O229" s="202" t="str">
        <f>IF(ISBLANK('Employees &amp; COBRA Enrollees'!AO1321),"",'Employees &amp; COBRA Enrollees'!AO1321)</f>
        <v/>
      </c>
      <c r="P229" s="202" t="str">
        <f>IF(ISBLANK('Employees &amp; COBRA Enrollees'!AP1321),"",'Employees &amp; COBRA Enrollees'!AP1321)</f>
        <v/>
      </c>
    </row>
    <row r="230" spans="1:16" ht="15.9" customHeight="1" thickBot="1" x14ac:dyDescent="0.3">
      <c r="A230" s="38"/>
      <c r="B230" s="193" t="str">
        <f>IF(ISBLANK('Employees &amp; COBRA Enrollees'!BR1322),"",'Employees &amp; COBRA Enrollees'!BR1322)</f>
        <v>Yes</v>
      </c>
      <c r="C230" s="194" t="str">
        <f>IF(ISBLANK('Employees &amp; COBRA Enrollees'!P1322),"",'Employees &amp; COBRA Enrollees'!P1322)</f>
        <v/>
      </c>
      <c r="D230" s="195" t="str">
        <f>IF(ISBLANK('Employees &amp; COBRA Enrollees'!Q1322),"",'Employees &amp; COBRA Enrollees'!Q1322)</f>
        <v/>
      </c>
      <c r="E230" s="196" t="str">
        <f>IF(ISBLANK('Employees &amp; COBRA Enrollees'!Y1322),"",'Employees &amp; COBRA Enrollees'!Y1322)</f>
        <v/>
      </c>
      <c r="F230" s="197" t="str">
        <f>'Employees &amp; COBRA Enrollees'!V1322&amp;" "&amp;'Employees &amp; COBRA Enrollees'!U1322</f>
        <v xml:space="preserve"> </v>
      </c>
      <c r="G230" s="198" t="str">
        <f>IF(ISBLANK('Employees &amp; COBRA Enrollees'!AQ1322),"",'Employees &amp; COBRA Enrollees'!AQ1322)</f>
        <v/>
      </c>
      <c r="H230" s="199" t="str">
        <f>IF(ISBLANK('Employees &amp; COBRA Enrollees'!Y1322),"",DATEDIF(E230,C230,"y"))</f>
        <v/>
      </c>
      <c r="I230" s="200" t="str">
        <f>IF(ISBLANK('Employees &amp; COBRA Enrollees'!S1322),"",'Employees &amp; COBRA Enrollees'!S1322)</f>
        <v/>
      </c>
      <c r="J230" s="201" t="str">
        <f>IF(ISBLANK('Employees &amp; COBRA Enrollees'!C1322),"",'Employees &amp; COBRA Enrollees'!C1322)</f>
        <v/>
      </c>
      <c r="K230" s="196" t="str">
        <f>IF(ISBLANK('Employees &amp; COBRA Enrollees'!C1322),"",'Employees &amp; COBRA Enrollees'!AC1322)</f>
        <v/>
      </c>
      <c r="L230" s="196" t="str">
        <f>IF(ISBLANK('Employees &amp; COBRA Enrollees'!Z1322),"",'Employees &amp; COBRA Enrollees'!Z1322)</f>
        <v/>
      </c>
      <c r="M230" s="202" t="str">
        <f>IF(ISBLANK('Employees &amp; COBRA Enrollees'!AM1322),"",'Employees &amp; COBRA Enrollees'!AM1322)</f>
        <v/>
      </c>
      <c r="N230" s="202" t="str">
        <f>IF(ISBLANK('Employees &amp; COBRA Enrollees'!AN1322),"",'Employees &amp; COBRA Enrollees'!AN1322)</f>
        <v/>
      </c>
      <c r="O230" s="202" t="str">
        <f>IF(ISBLANK('Employees &amp; COBRA Enrollees'!AO1322),"",'Employees &amp; COBRA Enrollees'!AO1322)</f>
        <v/>
      </c>
      <c r="P230" s="202" t="str">
        <f>IF(ISBLANK('Employees &amp; COBRA Enrollees'!AP1322),"",'Employees &amp; COBRA Enrollees'!AP1322)</f>
        <v/>
      </c>
    </row>
    <row r="231" spans="1:16" ht="15.9" customHeight="1" thickBot="1" x14ac:dyDescent="0.3">
      <c r="A231" s="38"/>
      <c r="B231" s="193" t="str">
        <f>IF(ISBLANK('Employees &amp; COBRA Enrollees'!BR1323),"",'Employees &amp; COBRA Enrollees'!BR1323)</f>
        <v>Yes</v>
      </c>
      <c r="C231" s="194" t="str">
        <f>IF(ISBLANK('Employees &amp; COBRA Enrollees'!P1323),"",'Employees &amp; COBRA Enrollees'!P1323)</f>
        <v/>
      </c>
      <c r="D231" s="195" t="str">
        <f>IF(ISBLANK('Employees &amp; COBRA Enrollees'!Q1323),"",'Employees &amp; COBRA Enrollees'!Q1323)</f>
        <v/>
      </c>
      <c r="E231" s="196" t="str">
        <f>IF(ISBLANK('Employees &amp; COBRA Enrollees'!Y1323),"",'Employees &amp; COBRA Enrollees'!Y1323)</f>
        <v/>
      </c>
      <c r="F231" s="197" t="str">
        <f>'Employees &amp; COBRA Enrollees'!V1323&amp;" "&amp;'Employees &amp; COBRA Enrollees'!U1323</f>
        <v xml:space="preserve"> </v>
      </c>
      <c r="G231" s="198" t="str">
        <f>IF(ISBLANK('Employees &amp; COBRA Enrollees'!AQ1323),"",'Employees &amp; COBRA Enrollees'!AQ1323)</f>
        <v/>
      </c>
      <c r="H231" s="199" t="str">
        <f>IF(ISBLANK('Employees &amp; COBRA Enrollees'!Y1323),"",DATEDIF(E231,C231,"y"))</f>
        <v/>
      </c>
      <c r="I231" s="200" t="str">
        <f>IF(ISBLANK('Employees &amp; COBRA Enrollees'!S1323),"",'Employees &amp; COBRA Enrollees'!S1323)</f>
        <v/>
      </c>
      <c r="J231" s="201" t="str">
        <f>IF(ISBLANK('Employees &amp; COBRA Enrollees'!C1323),"",'Employees &amp; COBRA Enrollees'!C1323)</f>
        <v/>
      </c>
      <c r="K231" s="196" t="str">
        <f>IF(ISBLANK('Employees &amp; COBRA Enrollees'!C1323),"",'Employees &amp; COBRA Enrollees'!AC1323)</f>
        <v/>
      </c>
      <c r="L231" s="196" t="str">
        <f>IF(ISBLANK('Employees &amp; COBRA Enrollees'!Z1323),"",'Employees &amp; COBRA Enrollees'!Z1323)</f>
        <v/>
      </c>
      <c r="M231" s="202" t="str">
        <f>IF(ISBLANK('Employees &amp; COBRA Enrollees'!AM1323),"",'Employees &amp; COBRA Enrollees'!AM1323)</f>
        <v/>
      </c>
      <c r="N231" s="202" t="str">
        <f>IF(ISBLANK('Employees &amp; COBRA Enrollees'!AN1323),"",'Employees &amp; COBRA Enrollees'!AN1323)</f>
        <v/>
      </c>
      <c r="O231" s="202" t="str">
        <f>IF(ISBLANK('Employees &amp; COBRA Enrollees'!AO1323),"",'Employees &amp; COBRA Enrollees'!AO1323)</f>
        <v/>
      </c>
      <c r="P231" s="202" t="str">
        <f>IF(ISBLANK('Employees &amp; COBRA Enrollees'!AP1323),"",'Employees &amp; COBRA Enrollees'!AP1323)</f>
        <v/>
      </c>
    </row>
    <row r="232" spans="1:16" ht="15.9" customHeight="1" thickBot="1" x14ac:dyDescent="0.3">
      <c r="A232" s="38"/>
      <c r="B232" s="193" t="str">
        <f>IF(ISBLANK('Employees &amp; COBRA Enrollees'!BR1324),"",'Employees &amp; COBRA Enrollees'!BR1324)</f>
        <v>Yes</v>
      </c>
      <c r="C232" s="194" t="str">
        <f>IF(ISBLANK('Employees &amp; COBRA Enrollees'!P1324),"",'Employees &amp; COBRA Enrollees'!P1324)</f>
        <v/>
      </c>
      <c r="D232" s="195" t="str">
        <f>IF(ISBLANK('Employees &amp; COBRA Enrollees'!Q1324),"",'Employees &amp; COBRA Enrollees'!Q1324)</f>
        <v/>
      </c>
      <c r="E232" s="196" t="str">
        <f>IF(ISBLANK('Employees &amp; COBRA Enrollees'!Y1324),"",'Employees &amp; COBRA Enrollees'!Y1324)</f>
        <v/>
      </c>
      <c r="F232" s="197" t="str">
        <f>'Employees &amp; COBRA Enrollees'!V1324&amp;" "&amp;'Employees &amp; COBRA Enrollees'!U1324</f>
        <v xml:space="preserve"> </v>
      </c>
      <c r="G232" s="198" t="str">
        <f>IF(ISBLANK('Employees &amp; COBRA Enrollees'!AQ1324),"",'Employees &amp; COBRA Enrollees'!AQ1324)</f>
        <v/>
      </c>
      <c r="H232" s="199" t="str">
        <f>IF(ISBLANK('Employees &amp; COBRA Enrollees'!Y1324),"",DATEDIF(E232,C232,"y"))</f>
        <v/>
      </c>
      <c r="I232" s="200" t="str">
        <f>IF(ISBLANK('Employees &amp; COBRA Enrollees'!S1324),"",'Employees &amp; COBRA Enrollees'!S1324)</f>
        <v/>
      </c>
      <c r="J232" s="201" t="str">
        <f>IF(ISBLANK('Employees &amp; COBRA Enrollees'!C1324),"",'Employees &amp; COBRA Enrollees'!C1324)</f>
        <v/>
      </c>
      <c r="K232" s="196" t="str">
        <f>IF(ISBLANK('Employees &amp; COBRA Enrollees'!C1324),"",'Employees &amp; COBRA Enrollees'!AC1324)</f>
        <v/>
      </c>
      <c r="L232" s="196" t="str">
        <f>IF(ISBLANK('Employees &amp; COBRA Enrollees'!Z1324),"",'Employees &amp; COBRA Enrollees'!Z1324)</f>
        <v/>
      </c>
      <c r="M232" s="202" t="str">
        <f>IF(ISBLANK('Employees &amp; COBRA Enrollees'!AM1324),"",'Employees &amp; COBRA Enrollees'!AM1324)</f>
        <v/>
      </c>
      <c r="N232" s="202" t="str">
        <f>IF(ISBLANK('Employees &amp; COBRA Enrollees'!AN1324),"",'Employees &amp; COBRA Enrollees'!AN1324)</f>
        <v/>
      </c>
      <c r="O232" s="202" t="str">
        <f>IF(ISBLANK('Employees &amp; COBRA Enrollees'!AO1324),"",'Employees &amp; COBRA Enrollees'!AO1324)</f>
        <v/>
      </c>
      <c r="P232" s="202" t="str">
        <f>IF(ISBLANK('Employees &amp; COBRA Enrollees'!AP1324),"",'Employees &amp; COBRA Enrollees'!AP1324)</f>
        <v/>
      </c>
    </row>
    <row r="233" spans="1:16" ht="15.9" customHeight="1" thickBot="1" x14ac:dyDescent="0.3">
      <c r="A233" s="38"/>
      <c r="B233" s="193" t="str">
        <f>IF(ISBLANK('Employees &amp; COBRA Enrollees'!BR1325),"",'Employees &amp; COBRA Enrollees'!BR1325)</f>
        <v>Yes</v>
      </c>
      <c r="C233" s="194" t="str">
        <f>IF(ISBLANK('Employees &amp; COBRA Enrollees'!P1325),"",'Employees &amp; COBRA Enrollees'!P1325)</f>
        <v/>
      </c>
      <c r="D233" s="195" t="str">
        <f>IF(ISBLANK('Employees &amp; COBRA Enrollees'!Q1325),"",'Employees &amp; COBRA Enrollees'!Q1325)</f>
        <v/>
      </c>
      <c r="E233" s="196" t="str">
        <f>IF(ISBLANK('Employees &amp; COBRA Enrollees'!Y1325),"",'Employees &amp; COBRA Enrollees'!Y1325)</f>
        <v/>
      </c>
      <c r="F233" s="197" t="str">
        <f>'Employees &amp; COBRA Enrollees'!V1325&amp;" "&amp;'Employees &amp; COBRA Enrollees'!U1325</f>
        <v xml:space="preserve"> </v>
      </c>
      <c r="G233" s="198" t="str">
        <f>IF(ISBLANK('Employees &amp; COBRA Enrollees'!AQ1325),"",'Employees &amp; COBRA Enrollees'!AQ1325)</f>
        <v/>
      </c>
      <c r="H233" s="199" t="str">
        <f>IF(ISBLANK('Employees &amp; COBRA Enrollees'!Y1325),"",DATEDIF(E233,C233,"y"))</f>
        <v/>
      </c>
      <c r="I233" s="200" t="str">
        <f>IF(ISBLANK('Employees &amp; COBRA Enrollees'!S1325),"",'Employees &amp; COBRA Enrollees'!S1325)</f>
        <v/>
      </c>
      <c r="J233" s="201" t="str">
        <f>IF(ISBLANK('Employees &amp; COBRA Enrollees'!C1325),"",'Employees &amp; COBRA Enrollees'!C1325)</f>
        <v/>
      </c>
      <c r="K233" s="196" t="str">
        <f>IF(ISBLANK('Employees &amp; COBRA Enrollees'!C1325),"",'Employees &amp; COBRA Enrollees'!AC1325)</f>
        <v/>
      </c>
      <c r="L233" s="196" t="str">
        <f>IF(ISBLANK('Employees &amp; COBRA Enrollees'!Z1325),"",'Employees &amp; COBRA Enrollees'!Z1325)</f>
        <v/>
      </c>
      <c r="M233" s="202" t="str">
        <f>IF(ISBLANK('Employees &amp; COBRA Enrollees'!AM1325),"",'Employees &amp; COBRA Enrollees'!AM1325)</f>
        <v/>
      </c>
      <c r="N233" s="202" t="str">
        <f>IF(ISBLANK('Employees &amp; COBRA Enrollees'!AN1325),"",'Employees &amp; COBRA Enrollees'!AN1325)</f>
        <v/>
      </c>
      <c r="O233" s="202" t="str">
        <f>IF(ISBLANK('Employees &amp; COBRA Enrollees'!AO1325),"",'Employees &amp; COBRA Enrollees'!AO1325)</f>
        <v/>
      </c>
      <c r="P233" s="202" t="str">
        <f>IF(ISBLANK('Employees &amp; COBRA Enrollees'!AP1325),"",'Employees &amp; COBRA Enrollees'!AP1325)</f>
        <v/>
      </c>
    </row>
    <row r="234" spans="1:16" ht="15.9" customHeight="1" thickBot="1" x14ac:dyDescent="0.3">
      <c r="A234" s="38"/>
      <c r="B234" s="193" t="str">
        <f>IF(ISBLANK('Employees &amp; COBRA Enrollees'!BR1326),"",'Employees &amp; COBRA Enrollees'!BR1326)</f>
        <v>Yes</v>
      </c>
      <c r="C234" s="194" t="str">
        <f>IF(ISBLANK('Employees &amp; COBRA Enrollees'!P1326),"",'Employees &amp; COBRA Enrollees'!P1326)</f>
        <v/>
      </c>
      <c r="D234" s="195" t="str">
        <f>IF(ISBLANK('Employees &amp; COBRA Enrollees'!Q1326),"",'Employees &amp; COBRA Enrollees'!Q1326)</f>
        <v/>
      </c>
      <c r="E234" s="196" t="str">
        <f>IF(ISBLANK('Employees &amp; COBRA Enrollees'!Y1326),"",'Employees &amp; COBRA Enrollees'!Y1326)</f>
        <v/>
      </c>
      <c r="F234" s="197" t="str">
        <f>'Employees &amp; COBRA Enrollees'!V1326&amp;" "&amp;'Employees &amp; COBRA Enrollees'!U1326</f>
        <v xml:space="preserve"> </v>
      </c>
      <c r="G234" s="198" t="str">
        <f>IF(ISBLANK('Employees &amp; COBRA Enrollees'!AQ1326),"",'Employees &amp; COBRA Enrollees'!AQ1326)</f>
        <v/>
      </c>
      <c r="H234" s="199" t="str">
        <f>IF(ISBLANK('Employees &amp; COBRA Enrollees'!Y1326),"",DATEDIF(E234,C234,"y"))</f>
        <v/>
      </c>
      <c r="I234" s="200" t="str">
        <f>IF(ISBLANK('Employees &amp; COBRA Enrollees'!S1326),"",'Employees &amp; COBRA Enrollees'!S1326)</f>
        <v/>
      </c>
      <c r="J234" s="201" t="str">
        <f>IF(ISBLANK('Employees &amp; COBRA Enrollees'!C1326),"",'Employees &amp; COBRA Enrollees'!C1326)</f>
        <v/>
      </c>
      <c r="K234" s="196" t="str">
        <f>IF(ISBLANK('Employees &amp; COBRA Enrollees'!C1326),"",'Employees &amp; COBRA Enrollees'!AC1326)</f>
        <v/>
      </c>
      <c r="L234" s="196" t="str">
        <f>IF(ISBLANK('Employees &amp; COBRA Enrollees'!Z1326),"",'Employees &amp; COBRA Enrollees'!Z1326)</f>
        <v/>
      </c>
      <c r="M234" s="202" t="str">
        <f>IF(ISBLANK('Employees &amp; COBRA Enrollees'!AM1326),"",'Employees &amp; COBRA Enrollees'!AM1326)</f>
        <v/>
      </c>
      <c r="N234" s="202" t="str">
        <f>IF(ISBLANK('Employees &amp; COBRA Enrollees'!AN1326),"",'Employees &amp; COBRA Enrollees'!AN1326)</f>
        <v/>
      </c>
      <c r="O234" s="202" t="str">
        <f>IF(ISBLANK('Employees &amp; COBRA Enrollees'!AO1326),"",'Employees &amp; COBRA Enrollees'!AO1326)</f>
        <v/>
      </c>
      <c r="P234" s="202" t="str">
        <f>IF(ISBLANK('Employees &amp; COBRA Enrollees'!AP1326),"",'Employees &amp; COBRA Enrollees'!AP1326)</f>
        <v/>
      </c>
    </row>
    <row r="235" spans="1:16" ht="15.9" customHeight="1" thickBot="1" x14ac:dyDescent="0.3">
      <c r="A235" s="38"/>
      <c r="B235" s="193" t="str">
        <f>IF(ISBLANK('Employees &amp; COBRA Enrollees'!BR1327),"",'Employees &amp; COBRA Enrollees'!BR1327)</f>
        <v>Yes</v>
      </c>
      <c r="C235" s="194" t="str">
        <f>IF(ISBLANK('Employees &amp; COBRA Enrollees'!P1327),"",'Employees &amp; COBRA Enrollees'!P1327)</f>
        <v/>
      </c>
      <c r="D235" s="195" t="str">
        <f>IF(ISBLANK('Employees &amp; COBRA Enrollees'!Q1327),"",'Employees &amp; COBRA Enrollees'!Q1327)</f>
        <v/>
      </c>
      <c r="E235" s="196" t="str">
        <f>IF(ISBLANK('Employees &amp; COBRA Enrollees'!Y1327),"",'Employees &amp; COBRA Enrollees'!Y1327)</f>
        <v/>
      </c>
      <c r="F235" s="197" t="str">
        <f>'Employees &amp; COBRA Enrollees'!V1327&amp;" "&amp;'Employees &amp; COBRA Enrollees'!U1327</f>
        <v xml:space="preserve"> </v>
      </c>
      <c r="G235" s="198" t="str">
        <f>IF(ISBLANK('Employees &amp; COBRA Enrollees'!AQ1327),"",'Employees &amp; COBRA Enrollees'!AQ1327)</f>
        <v/>
      </c>
      <c r="H235" s="199" t="str">
        <f>IF(ISBLANK('Employees &amp; COBRA Enrollees'!Y1327),"",DATEDIF(E235,C235,"y"))</f>
        <v/>
      </c>
      <c r="I235" s="200" t="str">
        <f>IF(ISBLANK('Employees &amp; COBRA Enrollees'!S1327),"",'Employees &amp; COBRA Enrollees'!S1327)</f>
        <v/>
      </c>
      <c r="J235" s="201" t="str">
        <f>IF(ISBLANK('Employees &amp; COBRA Enrollees'!C1327),"",'Employees &amp; COBRA Enrollees'!C1327)</f>
        <v/>
      </c>
      <c r="K235" s="196" t="str">
        <f>IF(ISBLANK('Employees &amp; COBRA Enrollees'!C1327),"",'Employees &amp; COBRA Enrollees'!AC1327)</f>
        <v/>
      </c>
      <c r="L235" s="196" t="str">
        <f>IF(ISBLANK('Employees &amp; COBRA Enrollees'!Z1327),"",'Employees &amp; COBRA Enrollees'!Z1327)</f>
        <v/>
      </c>
      <c r="M235" s="202" t="str">
        <f>IF(ISBLANK('Employees &amp; COBRA Enrollees'!AM1327),"",'Employees &amp; COBRA Enrollees'!AM1327)</f>
        <v/>
      </c>
      <c r="N235" s="202" t="str">
        <f>IF(ISBLANK('Employees &amp; COBRA Enrollees'!AN1327),"",'Employees &amp; COBRA Enrollees'!AN1327)</f>
        <v/>
      </c>
      <c r="O235" s="202" t="str">
        <f>IF(ISBLANK('Employees &amp; COBRA Enrollees'!AO1327),"",'Employees &amp; COBRA Enrollees'!AO1327)</f>
        <v/>
      </c>
      <c r="P235" s="202" t="str">
        <f>IF(ISBLANK('Employees &amp; COBRA Enrollees'!AP1327),"",'Employees &amp; COBRA Enrollees'!AP1327)</f>
        <v/>
      </c>
    </row>
    <row r="236" spans="1:16" ht="15.9" customHeight="1" thickBot="1" x14ac:dyDescent="0.3">
      <c r="A236" s="38"/>
      <c r="B236" s="193" t="str">
        <f>IF(ISBLANK('Employees &amp; COBRA Enrollees'!BR1328),"",'Employees &amp; COBRA Enrollees'!BR1328)</f>
        <v>Yes</v>
      </c>
      <c r="C236" s="194" t="str">
        <f>IF(ISBLANK('Employees &amp; COBRA Enrollees'!P1328),"",'Employees &amp; COBRA Enrollees'!P1328)</f>
        <v/>
      </c>
      <c r="D236" s="195" t="str">
        <f>IF(ISBLANK('Employees &amp; COBRA Enrollees'!Q1328),"",'Employees &amp; COBRA Enrollees'!Q1328)</f>
        <v/>
      </c>
      <c r="E236" s="196" t="str">
        <f>IF(ISBLANK('Employees &amp; COBRA Enrollees'!Y1328),"",'Employees &amp; COBRA Enrollees'!Y1328)</f>
        <v/>
      </c>
      <c r="F236" s="197" t="str">
        <f>'Employees &amp; COBRA Enrollees'!V1328&amp;" "&amp;'Employees &amp; COBRA Enrollees'!U1328</f>
        <v xml:space="preserve"> </v>
      </c>
      <c r="G236" s="198" t="str">
        <f>IF(ISBLANK('Employees &amp; COBRA Enrollees'!AQ1328),"",'Employees &amp; COBRA Enrollees'!AQ1328)</f>
        <v/>
      </c>
      <c r="H236" s="199" t="str">
        <f>IF(ISBLANK('Employees &amp; COBRA Enrollees'!Y1328),"",DATEDIF(E236,C236,"y"))</f>
        <v/>
      </c>
      <c r="I236" s="200" t="str">
        <f>IF(ISBLANK('Employees &amp; COBRA Enrollees'!S1328),"",'Employees &amp; COBRA Enrollees'!S1328)</f>
        <v/>
      </c>
      <c r="J236" s="201" t="str">
        <f>IF(ISBLANK('Employees &amp; COBRA Enrollees'!C1328),"",'Employees &amp; COBRA Enrollees'!C1328)</f>
        <v/>
      </c>
      <c r="K236" s="196" t="str">
        <f>IF(ISBLANK('Employees &amp; COBRA Enrollees'!C1328),"",'Employees &amp; COBRA Enrollees'!AC1328)</f>
        <v/>
      </c>
      <c r="L236" s="196" t="str">
        <f>IF(ISBLANK('Employees &amp; COBRA Enrollees'!Z1328),"",'Employees &amp; COBRA Enrollees'!Z1328)</f>
        <v/>
      </c>
      <c r="M236" s="202" t="str">
        <f>IF(ISBLANK('Employees &amp; COBRA Enrollees'!AM1328),"",'Employees &amp; COBRA Enrollees'!AM1328)</f>
        <v/>
      </c>
      <c r="N236" s="202" t="str">
        <f>IF(ISBLANK('Employees &amp; COBRA Enrollees'!AN1328),"",'Employees &amp; COBRA Enrollees'!AN1328)</f>
        <v/>
      </c>
      <c r="O236" s="202" t="str">
        <f>IF(ISBLANK('Employees &amp; COBRA Enrollees'!AO1328),"",'Employees &amp; COBRA Enrollees'!AO1328)</f>
        <v/>
      </c>
      <c r="P236" s="202" t="str">
        <f>IF(ISBLANK('Employees &amp; COBRA Enrollees'!AP1328),"",'Employees &amp; COBRA Enrollees'!AP1328)</f>
        <v/>
      </c>
    </row>
    <row r="237" spans="1:16" ht="15.9" customHeight="1" thickBot="1" x14ac:dyDescent="0.3">
      <c r="A237" s="38"/>
      <c r="B237" s="193" t="str">
        <f>IF(ISBLANK('Employees &amp; COBRA Enrollees'!BR1329),"",'Employees &amp; COBRA Enrollees'!BR1329)</f>
        <v>Yes</v>
      </c>
      <c r="C237" s="194" t="str">
        <f>IF(ISBLANK('Employees &amp; COBRA Enrollees'!P1329),"",'Employees &amp; COBRA Enrollees'!P1329)</f>
        <v/>
      </c>
      <c r="D237" s="195" t="str">
        <f>IF(ISBLANK('Employees &amp; COBRA Enrollees'!Q1329),"",'Employees &amp; COBRA Enrollees'!Q1329)</f>
        <v/>
      </c>
      <c r="E237" s="196" t="str">
        <f>IF(ISBLANK('Employees &amp; COBRA Enrollees'!Y1329),"",'Employees &amp; COBRA Enrollees'!Y1329)</f>
        <v/>
      </c>
      <c r="F237" s="197" t="str">
        <f>'Employees &amp; COBRA Enrollees'!V1329&amp;" "&amp;'Employees &amp; COBRA Enrollees'!U1329</f>
        <v xml:space="preserve"> </v>
      </c>
      <c r="G237" s="198" t="str">
        <f>IF(ISBLANK('Employees &amp; COBRA Enrollees'!AQ1329),"",'Employees &amp; COBRA Enrollees'!AQ1329)</f>
        <v/>
      </c>
      <c r="H237" s="199" t="str">
        <f>IF(ISBLANK('Employees &amp; COBRA Enrollees'!Y1329),"",DATEDIF(E237,C237,"y"))</f>
        <v/>
      </c>
      <c r="I237" s="200" t="str">
        <f>IF(ISBLANK('Employees &amp; COBRA Enrollees'!S1329),"",'Employees &amp; COBRA Enrollees'!S1329)</f>
        <v/>
      </c>
      <c r="J237" s="201" t="str">
        <f>IF(ISBLANK('Employees &amp; COBRA Enrollees'!C1329),"",'Employees &amp; COBRA Enrollees'!C1329)</f>
        <v/>
      </c>
      <c r="K237" s="196" t="str">
        <f>IF(ISBLANK('Employees &amp; COBRA Enrollees'!C1329),"",'Employees &amp; COBRA Enrollees'!AC1329)</f>
        <v/>
      </c>
      <c r="L237" s="196" t="str">
        <f>IF(ISBLANK('Employees &amp; COBRA Enrollees'!Z1329),"",'Employees &amp; COBRA Enrollees'!Z1329)</f>
        <v/>
      </c>
      <c r="M237" s="202" t="str">
        <f>IF(ISBLANK('Employees &amp; COBRA Enrollees'!AM1329),"",'Employees &amp; COBRA Enrollees'!AM1329)</f>
        <v/>
      </c>
      <c r="N237" s="202" t="str">
        <f>IF(ISBLANK('Employees &amp; COBRA Enrollees'!AN1329),"",'Employees &amp; COBRA Enrollees'!AN1329)</f>
        <v/>
      </c>
      <c r="O237" s="202" t="str">
        <f>IF(ISBLANK('Employees &amp; COBRA Enrollees'!AO1329),"",'Employees &amp; COBRA Enrollees'!AO1329)</f>
        <v/>
      </c>
      <c r="P237" s="202" t="str">
        <f>IF(ISBLANK('Employees &amp; COBRA Enrollees'!AP1329),"",'Employees &amp; COBRA Enrollees'!AP1329)</f>
        <v/>
      </c>
    </row>
    <row r="238" spans="1:16" ht="15.9" customHeight="1" thickBot="1" x14ac:dyDescent="0.3">
      <c r="A238" s="38"/>
      <c r="B238" s="193" t="str">
        <f>IF(ISBLANK('Employees &amp; COBRA Enrollees'!BR1330),"",'Employees &amp; COBRA Enrollees'!BR1330)</f>
        <v>Yes</v>
      </c>
      <c r="C238" s="194" t="str">
        <f>IF(ISBLANK('Employees &amp; COBRA Enrollees'!P1330),"",'Employees &amp; COBRA Enrollees'!P1330)</f>
        <v/>
      </c>
      <c r="D238" s="195" t="str">
        <f>IF(ISBLANK('Employees &amp; COBRA Enrollees'!Q1330),"",'Employees &amp; COBRA Enrollees'!Q1330)</f>
        <v/>
      </c>
      <c r="E238" s="196" t="str">
        <f>IF(ISBLANK('Employees &amp; COBRA Enrollees'!Y1330),"",'Employees &amp; COBRA Enrollees'!Y1330)</f>
        <v/>
      </c>
      <c r="F238" s="197" t="str">
        <f>'Employees &amp; COBRA Enrollees'!V1330&amp;" "&amp;'Employees &amp; COBRA Enrollees'!U1330</f>
        <v xml:space="preserve"> </v>
      </c>
      <c r="G238" s="198" t="str">
        <f>IF(ISBLANK('Employees &amp; COBRA Enrollees'!AQ1330),"",'Employees &amp; COBRA Enrollees'!AQ1330)</f>
        <v/>
      </c>
      <c r="H238" s="199" t="str">
        <f>IF(ISBLANK('Employees &amp; COBRA Enrollees'!Y1330),"",DATEDIF(E238,C238,"y"))</f>
        <v/>
      </c>
      <c r="I238" s="200" t="str">
        <f>IF(ISBLANK('Employees &amp; COBRA Enrollees'!S1330),"",'Employees &amp; COBRA Enrollees'!S1330)</f>
        <v/>
      </c>
      <c r="J238" s="201" t="str">
        <f>IF(ISBLANK('Employees &amp; COBRA Enrollees'!C1330),"",'Employees &amp; COBRA Enrollees'!C1330)</f>
        <v/>
      </c>
      <c r="K238" s="196" t="str">
        <f>IF(ISBLANK('Employees &amp; COBRA Enrollees'!C1330),"",'Employees &amp; COBRA Enrollees'!AC1330)</f>
        <v/>
      </c>
      <c r="L238" s="196" t="str">
        <f>IF(ISBLANK('Employees &amp; COBRA Enrollees'!Z1330),"",'Employees &amp; COBRA Enrollees'!Z1330)</f>
        <v/>
      </c>
      <c r="M238" s="202" t="str">
        <f>IF(ISBLANK('Employees &amp; COBRA Enrollees'!AM1330),"",'Employees &amp; COBRA Enrollees'!AM1330)</f>
        <v/>
      </c>
      <c r="N238" s="202" t="str">
        <f>IF(ISBLANK('Employees &amp; COBRA Enrollees'!AN1330),"",'Employees &amp; COBRA Enrollees'!AN1330)</f>
        <v/>
      </c>
      <c r="O238" s="202" t="str">
        <f>IF(ISBLANK('Employees &amp; COBRA Enrollees'!AO1330),"",'Employees &amp; COBRA Enrollees'!AO1330)</f>
        <v/>
      </c>
      <c r="P238" s="202" t="str">
        <f>IF(ISBLANK('Employees &amp; COBRA Enrollees'!AP1330),"",'Employees &amp; COBRA Enrollees'!AP1330)</f>
        <v/>
      </c>
    </row>
    <row r="239" spans="1:16" ht="15.9" customHeight="1" thickBot="1" x14ac:dyDescent="0.3">
      <c r="A239" s="38"/>
      <c r="B239" s="193" t="str">
        <f>IF(ISBLANK('Employees &amp; COBRA Enrollees'!BR1331),"",'Employees &amp; COBRA Enrollees'!BR1331)</f>
        <v>Yes</v>
      </c>
      <c r="C239" s="194" t="str">
        <f>IF(ISBLANK('Employees &amp; COBRA Enrollees'!P1331),"",'Employees &amp; COBRA Enrollees'!P1331)</f>
        <v/>
      </c>
      <c r="D239" s="195" t="str">
        <f>IF(ISBLANK('Employees &amp; COBRA Enrollees'!Q1331),"",'Employees &amp; COBRA Enrollees'!Q1331)</f>
        <v/>
      </c>
      <c r="E239" s="196" t="str">
        <f>IF(ISBLANK('Employees &amp; COBRA Enrollees'!Y1331),"",'Employees &amp; COBRA Enrollees'!Y1331)</f>
        <v/>
      </c>
      <c r="F239" s="197" t="str">
        <f>'Employees &amp; COBRA Enrollees'!V1331&amp;" "&amp;'Employees &amp; COBRA Enrollees'!U1331</f>
        <v xml:space="preserve"> </v>
      </c>
      <c r="G239" s="198" t="str">
        <f>IF(ISBLANK('Employees &amp; COBRA Enrollees'!AQ1331),"",'Employees &amp; COBRA Enrollees'!AQ1331)</f>
        <v/>
      </c>
      <c r="H239" s="199" t="str">
        <f>IF(ISBLANK('Employees &amp; COBRA Enrollees'!Y1331),"",DATEDIF(E239,C239,"y"))</f>
        <v/>
      </c>
      <c r="I239" s="200" t="str">
        <f>IF(ISBLANK('Employees &amp; COBRA Enrollees'!S1331),"",'Employees &amp; COBRA Enrollees'!S1331)</f>
        <v/>
      </c>
      <c r="J239" s="201" t="str">
        <f>IF(ISBLANK('Employees &amp; COBRA Enrollees'!C1331),"",'Employees &amp; COBRA Enrollees'!C1331)</f>
        <v/>
      </c>
      <c r="K239" s="196" t="str">
        <f>IF(ISBLANK('Employees &amp; COBRA Enrollees'!C1331),"",'Employees &amp; COBRA Enrollees'!AC1331)</f>
        <v/>
      </c>
      <c r="L239" s="196" t="str">
        <f>IF(ISBLANK('Employees &amp; COBRA Enrollees'!Z1331),"",'Employees &amp; COBRA Enrollees'!Z1331)</f>
        <v/>
      </c>
      <c r="M239" s="202" t="str">
        <f>IF(ISBLANK('Employees &amp; COBRA Enrollees'!AM1331),"",'Employees &amp; COBRA Enrollees'!AM1331)</f>
        <v/>
      </c>
      <c r="N239" s="202" t="str">
        <f>IF(ISBLANK('Employees &amp; COBRA Enrollees'!AN1331),"",'Employees &amp; COBRA Enrollees'!AN1331)</f>
        <v/>
      </c>
      <c r="O239" s="202" t="str">
        <f>IF(ISBLANK('Employees &amp; COBRA Enrollees'!AO1331),"",'Employees &amp; COBRA Enrollees'!AO1331)</f>
        <v/>
      </c>
      <c r="P239" s="202" t="str">
        <f>IF(ISBLANK('Employees &amp; COBRA Enrollees'!AP1331),"",'Employees &amp; COBRA Enrollees'!AP1331)</f>
        <v/>
      </c>
    </row>
    <row r="240" spans="1:16" ht="15.9" customHeight="1" thickBot="1" x14ac:dyDescent="0.3">
      <c r="A240" s="38"/>
      <c r="B240" s="193" t="str">
        <f>IF(ISBLANK('Employees &amp; COBRA Enrollees'!BR1332),"",'Employees &amp; COBRA Enrollees'!BR1332)</f>
        <v>Yes</v>
      </c>
      <c r="C240" s="194" t="str">
        <f>IF(ISBLANK('Employees &amp; COBRA Enrollees'!P1332),"",'Employees &amp; COBRA Enrollees'!P1332)</f>
        <v/>
      </c>
      <c r="D240" s="195" t="str">
        <f>IF(ISBLANK('Employees &amp; COBRA Enrollees'!Q1332),"",'Employees &amp; COBRA Enrollees'!Q1332)</f>
        <v/>
      </c>
      <c r="E240" s="196" t="str">
        <f>IF(ISBLANK('Employees &amp; COBRA Enrollees'!Y1332),"",'Employees &amp; COBRA Enrollees'!Y1332)</f>
        <v/>
      </c>
      <c r="F240" s="197" t="str">
        <f>'Employees &amp; COBRA Enrollees'!V1332&amp;" "&amp;'Employees &amp; COBRA Enrollees'!U1332</f>
        <v xml:space="preserve"> </v>
      </c>
      <c r="G240" s="198" t="str">
        <f>IF(ISBLANK('Employees &amp; COBRA Enrollees'!AQ1332),"",'Employees &amp; COBRA Enrollees'!AQ1332)</f>
        <v/>
      </c>
      <c r="H240" s="199" t="str">
        <f>IF(ISBLANK('Employees &amp; COBRA Enrollees'!Y1332),"",DATEDIF(E240,C240,"y"))</f>
        <v/>
      </c>
      <c r="I240" s="200" t="str">
        <f>IF(ISBLANK('Employees &amp; COBRA Enrollees'!S1332),"",'Employees &amp; COBRA Enrollees'!S1332)</f>
        <v/>
      </c>
      <c r="J240" s="201" t="str">
        <f>IF(ISBLANK('Employees &amp; COBRA Enrollees'!C1332),"",'Employees &amp; COBRA Enrollees'!C1332)</f>
        <v/>
      </c>
      <c r="K240" s="196" t="str">
        <f>IF(ISBLANK('Employees &amp; COBRA Enrollees'!C1332),"",'Employees &amp; COBRA Enrollees'!AC1332)</f>
        <v/>
      </c>
      <c r="L240" s="196" t="str">
        <f>IF(ISBLANK('Employees &amp; COBRA Enrollees'!Z1332),"",'Employees &amp; COBRA Enrollees'!Z1332)</f>
        <v/>
      </c>
      <c r="M240" s="202" t="str">
        <f>IF(ISBLANK('Employees &amp; COBRA Enrollees'!AM1332),"",'Employees &amp; COBRA Enrollees'!AM1332)</f>
        <v/>
      </c>
      <c r="N240" s="202" t="str">
        <f>IF(ISBLANK('Employees &amp; COBRA Enrollees'!AN1332),"",'Employees &amp; COBRA Enrollees'!AN1332)</f>
        <v/>
      </c>
      <c r="O240" s="202" t="str">
        <f>IF(ISBLANK('Employees &amp; COBRA Enrollees'!AO1332),"",'Employees &amp; COBRA Enrollees'!AO1332)</f>
        <v/>
      </c>
      <c r="P240" s="202" t="str">
        <f>IF(ISBLANK('Employees &amp; COBRA Enrollees'!AP1332),"",'Employees &amp; COBRA Enrollees'!AP1332)</f>
        <v/>
      </c>
    </row>
    <row r="241" spans="1:16" ht="15.9" customHeight="1" thickBot="1" x14ac:dyDescent="0.3">
      <c r="A241" s="38"/>
      <c r="B241" s="193" t="str">
        <f>IF(ISBLANK('Employees &amp; COBRA Enrollees'!BR1333),"",'Employees &amp; COBRA Enrollees'!BR1333)</f>
        <v>Yes</v>
      </c>
      <c r="C241" s="194" t="str">
        <f>IF(ISBLANK('Employees &amp; COBRA Enrollees'!P1333),"",'Employees &amp; COBRA Enrollees'!P1333)</f>
        <v/>
      </c>
      <c r="D241" s="195" t="str">
        <f>IF(ISBLANK('Employees &amp; COBRA Enrollees'!Q1333),"",'Employees &amp; COBRA Enrollees'!Q1333)</f>
        <v/>
      </c>
      <c r="E241" s="196" t="str">
        <f>IF(ISBLANK('Employees &amp; COBRA Enrollees'!Y1333),"",'Employees &amp; COBRA Enrollees'!Y1333)</f>
        <v/>
      </c>
      <c r="F241" s="197" t="str">
        <f>'Employees &amp; COBRA Enrollees'!V1333&amp;" "&amp;'Employees &amp; COBRA Enrollees'!U1333</f>
        <v xml:space="preserve"> </v>
      </c>
      <c r="G241" s="198" t="str">
        <f>IF(ISBLANK('Employees &amp; COBRA Enrollees'!AQ1333),"",'Employees &amp; COBRA Enrollees'!AQ1333)</f>
        <v/>
      </c>
      <c r="H241" s="199" t="str">
        <f>IF(ISBLANK('Employees &amp; COBRA Enrollees'!Y1333),"",DATEDIF(E241,C241,"y"))</f>
        <v/>
      </c>
      <c r="I241" s="200" t="str">
        <f>IF(ISBLANK('Employees &amp; COBRA Enrollees'!S1333),"",'Employees &amp; COBRA Enrollees'!S1333)</f>
        <v/>
      </c>
      <c r="J241" s="201" t="str">
        <f>IF(ISBLANK('Employees &amp; COBRA Enrollees'!C1333),"",'Employees &amp; COBRA Enrollees'!C1333)</f>
        <v/>
      </c>
      <c r="K241" s="196" t="str">
        <f>IF(ISBLANK('Employees &amp; COBRA Enrollees'!C1333),"",'Employees &amp; COBRA Enrollees'!AC1333)</f>
        <v/>
      </c>
      <c r="L241" s="196" t="str">
        <f>IF(ISBLANK('Employees &amp; COBRA Enrollees'!Z1333),"",'Employees &amp; COBRA Enrollees'!Z1333)</f>
        <v/>
      </c>
      <c r="M241" s="202" t="str">
        <f>IF(ISBLANK('Employees &amp; COBRA Enrollees'!AM1333),"",'Employees &amp; COBRA Enrollees'!AM1333)</f>
        <v/>
      </c>
      <c r="N241" s="202" t="str">
        <f>IF(ISBLANK('Employees &amp; COBRA Enrollees'!AN1333),"",'Employees &amp; COBRA Enrollees'!AN1333)</f>
        <v/>
      </c>
      <c r="O241" s="202" t="str">
        <f>IF(ISBLANK('Employees &amp; COBRA Enrollees'!AO1333),"",'Employees &amp; COBRA Enrollees'!AO1333)</f>
        <v/>
      </c>
      <c r="P241" s="202" t="str">
        <f>IF(ISBLANK('Employees &amp; COBRA Enrollees'!AP1333),"",'Employees &amp; COBRA Enrollees'!AP1333)</f>
        <v/>
      </c>
    </row>
    <row r="242" spans="1:16" ht="15.9" customHeight="1" thickBot="1" x14ac:dyDescent="0.3">
      <c r="A242" s="38"/>
      <c r="B242" s="193" t="str">
        <f>IF(ISBLANK('Employees &amp; COBRA Enrollees'!BR1334),"",'Employees &amp; COBRA Enrollees'!BR1334)</f>
        <v>Yes</v>
      </c>
      <c r="C242" s="194" t="str">
        <f>IF(ISBLANK('Employees &amp; COBRA Enrollees'!P1334),"",'Employees &amp; COBRA Enrollees'!P1334)</f>
        <v/>
      </c>
      <c r="D242" s="195" t="str">
        <f>IF(ISBLANK('Employees &amp; COBRA Enrollees'!Q1334),"",'Employees &amp; COBRA Enrollees'!Q1334)</f>
        <v/>
      </c>
      <c r="E242" s="196" t="str">
        <f>IF(ISBLANK('Employees &amp; COBRA Enrollees'!Y1334),"",'Employees &amp; COBRA Enrollees'!Y1334)</f>
        <v/>
      </c>
      <c r="F242" s="197" t="str">
        <f>'Employees &amp; COBRA Enrollees'!V1334&amp;" "&amp;'Employees &amp; COBRA Enrollees'!U1334</f>
        <v xml:space="preserve"> </v>
      </c>
      <c r="G242" s="198" t="str">
        <f>IF(ISBLANK('Employees &amp; COBRA Enrollees'!AQ1334),"",'Employees &amp; COBRA Enrollees'!AQ1334)</f>
        <v/>
      </c>
      <c r="H242" s="199" t="str">
        <f>IF(ISBLANK('Employees &amp; COBRA Enrollees'!Y1334),"",DATEDIF(E242,C242,"y"))</f>
        <v/>
      </c>
      <c r="I242" s="200" t="str">
        <f>IF(ISBLANK('Employees &amp; COBRA Enrollees'!S1334),"",'Employees &amp; COBRA Enrollees'!S1334)</f>
        <v/>
      </c>
      <c r="J242" s="201" t="str">
        <f>IF(ISBLANK('Employees &amp; COBRA Enrollees'!C1334),"",'Employees &amp; COBRA Enrollees'!C1334)</f>
        <v/>
      </c>
      <c r="K242" s="196" t="str">
        <f>IF(ISBLANK('Employees &amp; COBRA Enrollees'!C1334),"",'Employees &amp; COBRA Enrollees'!AC1334)</f>
        <v/>
      </c>
      <c r="L242" s="196" t="str">
        <f>IF(ISBLANK('Employees &amp; COBRA Enrollees'!Z1334),"",'Employees &amp; COBRA Enrollees'!Z1334)</f>
        <v/>
      </c>
      <c r="M242" s="202" t="str">
        <f>IF(ISBLANK('Employees &amp; COBRA Enrollees'!AM1334),"",'Employees &amp; COBRA Enrollees'!AM1334)</f>
        <v/>
      </c>
      <c r="N242" s="202" t="str">
        <f>IF(ISBLANK('Employees &amp; COBRA Enrollees'!AN1334),"",'Employees &amp; COBRA Enrollees'!AN1334)</f>
        <v/>
      </c>
      <c r="O242" s="202" t="str">
        <f>IF(ISBLANK('Employees &amp; COBRA Enrollees'!AO1334),"",'Employees &amp; COBRA Enrollees'!AO1334)</f>
        <v/>
      </c>
      <c r="P242" s="202" t="str">
        <f>IF(ISBLANK('Employees &amp; COBRA Enrollees'!AP1334),"",'Employees &amp; COBRA Enrollees'!AP1334)</f>
        <v/>
      </c>
    </row>
    <row r="243" spans="1:16" ht="15.9" customHeight="1" thickBot="1" x14ac:dyDescent="0.3">
      <c r="A243" s="38"/>
      <c r="B243" s="193" t="str">
        <f>IF(ISBLANK('Employees &amp; COBRA Enrollees'!BR1335),"",'Employees &amp; COBRA Enrollees'!BR1335)</f>
        <v>Yes</v>
      </c>
      <c r="C243" s="194" t="str">
        <f>IF(ISBLANK('Employees &amp; COBRA Enrollees'!P1335),"",'Employees &amp; COBRA Enrollees'!P1335)</f>
        <v/>
      </c>
      <c r="D243" s="195" t="str">
        <f>IF(ISBLANK('Employees &amp; COBRA Enrollees'!Q1335),"",'Employees &amp; COBRA Enrollees'!Q1335)</f>
        <v/>
      </c>
      <c r="E243" s="196" t="str">
        <f>IF(ISBLANK('Employees &amp; COBRA Enrollees'!Y1335),"",'Employees &amp; COBRA Enrollees'!Y1335)</f>
        <v/>
      </c>
      <c r="F243" s="197" t="str">
        <f>'Employees &amp; COBRA Enrollees'!V1335&amp;" "&amp;'Employees &amp; COBRA Enrollees'!U1335</f>
        <v xml:space="preserve"> </v>
      </c>
      <c r="G243" s="198" t="str">
        <f>IF(ISBLANK('Employees &amp; COBRA Enrollees'!AQ1335),"",'Employees &amp; COBRA Enrollees'!AQ1335)</f>
        <v/>
      </c>
      <c r="H243" s="199" t="str">
        <f>IF(ISBLANK('Employees &amp; COBRA Enrollees'!Y1335),"",DATEDIF(E243,C243,"y"))</f>
        <v/>
      </c>
      <c r="I243" s="200" t="str">
        <f>IF(ISBLANK('Employees &amp; COBRA Enrollees'!S1335),"",'Employees &amp; COBRA Enrollees'!S1335)</f>
        <v/>
      </c>
      <c r="J243" s="201" t="str">
        <f>IF(ISBLANK('Employees &amp; COBRA Enrollees'!C1335),"",'Employees &amp; COBRA Enrollees'!C1335)</f>
        <v/>
      </c>
      <c r="K243" s="196" t="str">
        <f>IF(ISBLANK('Employees &amp; COBRA Enrollees'!C1335),"",'Employees &amp; COBRA Enrollees'!AC1335)</f>
        <v/>
      </c>
      <c r="L243" s="196" t="str">
        <f>IF(ISBLANK('Employees &amp; COBRA Enrollees'!Z1335),"",'Employees &amp; COBRA Enrollees'!Z1335)</f>
        <v/>
      </c>
      <c r="M243" s="202" t="str">
        <f>IF(ISBLANK('Employees &amp; COBRA Enrollees'!AM1335),"",'Employees &amp; COBRA Enrollees'!AM1335)</f>
        <v/>
      </c>
      <c r="N243" s="202" t="str">
        <f>IF(ISBLANK('Employees &amp; COBRA Enrollees'!AN1335),"",'Employees &amp; COBRA Enrollees'!AN1335)</f>
        <v/>
      </c>
      <c r="O243" s="202" t="str">
        <f>IF(ISBLANK('Employees &amp; COBRA Enrollees'!AO1335),"",'Employees &amp; COBRA Enrollees'!AO1335)</f>
        <v/>
      </c>
      <c r="P243" s="202" t="str">
        <f>IF(ISBLANK('Employees &amp; COBRA Enrollees'!AP1335),"",'Employees &amp; COBRA Enrollees'!AP1335)</f>
        <v/>
      </c>
    </row>
    <row r="244" spans="1:16" ht="15.9" customHeight="1" thickBot="1" x14ac:dyDescent="0.3">
      <c r="A244" s="38"/>
      <c r="B244" s="193" t="str">
        <f>IF(ISBLANK('Employees &amp; COBRA Enrollees'!BR1336),"",'Employees &amp; COBRA Enrollees'!BR1336)</f>
        <v>Yes</v>
      </c>
      <c r="C244" s="194" t="str">
        <f>IF(ISBLANK('Employees &amp; COBRA Enrollees'!P1336),"",'Employees &amp; COBRA Enrollees'!P1336)</f>
        <v/>
      </c>
      <c r="D244" s="195" t="str">
        <f>IF(ISBLANK('Employees &amp; COBRA Enrollees'!Q1336),"",'Employees &amp; COBRA Enrollees'!Q1336)</f>
        <v/>
      </c>
      <c r="E244" s="196" t="str">
        <f>IF(ISBLANK('Employees &amp; COBRA Enrollees'!Y1336),"",'Employees &amp; COBRA Enrollees'!Y1336)</f>
        <v/>
      </c>
      <c r="F244" s="197" t="str">
        <f>'Employees &amp; COBRA Enrollees'!V1336&amp;" "&amp;'Employees &amp; COBRA Enrollees'!U1336</f>
        <v xml:space="preserve"> </v>
      </c>
      <c r="G244" s="198" t="str">
        <f>IF(ISBLANK('Employees &amp; COBRA Enrollees'!AQ1336),"",'Employees &amp; COBRA Enrollees'!AQ1336)</f>
        <v/>
      </c>
      <c r="H244" s="199" t="str">
        <f>IF(ISBLANK('Employees &amp; COBRA Enrollees'!Y1336),"",DATEDIF(E244,C244,"y"))</f>
        <v/>
      </c>
      <c r="I244" s="200" t="str">
        <f>IF(ISBLANK('Employees &amp; COBRA Enrollees'!S1336),"",'Employees &amp; COBRA Enrollees'!S1336)</f>
        <v/>
      </c>
      <c r="J244" s="201" t="str">
        <f>IF(ISBLANK('Employees &amp; COBRA Enrollees'!C1336),"",'Employees &amp; COBRA Enrollees'!C1336)</f>
        <v/>
      </c>
      <c r="K244" s="196" t="str">
        <f>IF(ISBLANK('Employees &amp; COBRA Enrollees'!C1336),"",'Employees &amp; COBRA Enrollees'!AC1336)</f>
        <v/>
      </c>
      <c r="L244" s="196" t="str">
        <f>IF(ISBLANK('Employees &amp; COBRA Enrollees'!Z1336),"",'Employees &amp; COBRA Enrollees'!Z1336)</f>
        <v/>
      </c>
      <c r="M244" s="202" t="str">
        <f>IF(ISBLANK('Employees &amp; COBRA Enrollees'!AM1336),"",'Employees &amp; COBRA Enrollees'!AM1336)</f>
        <v/>
      </c>
      <c r="N244" s="202" t="str">
        <f>IF(ISBLANK('Employees &amp; COBRA Enrollees'!AN1336),"",'Employees &amp; COBRA Enrollees'!AN1336)</f>
        <v/>
      </c>
      <c r="O244" s="202" t="str">
        <f>IF(ISBLANK('Employees &amp; COBRA Enrollees'!AO1336),"",'Employees &amp; COBRA Enrollees'!AO1336)</f>
        <v/>
      </c>
      <c r="P244" s="202" t="str">
        <f>IF(ISBLANK('Employees &amp; COBRA Enrollees'!AP1336),"",'Employees &amp; COBRA Enrollees'!AP1336)</f>
        <v/>
      </c>
    </row>
    <row r="245" spans="1:16" ht="15.9" customHeight="1" thickBot="1" x14ac:dyDescent="0.3">
      <c r="A245" s="38"/>
      <c r="B245" s="193" t="str">
        <f>IF(ISBLANK('Employees &amp; COBRA Enrollees'!BR1337),"",'Employees &amp; COBRA Enrollees'!BR1337)</f>
        <v>Yes</v>
      </c>
      <c r="C245" s="194" t="str">
        <f>IF(ISBLANK('Employees &amp; COBRA Enrollees'!P1337),"",'Employees &amp; COBRA Enrollees'!P1337)</f>
        <v/>
      </c>
      <c r="D245" s="195" t="str">
        <f>IF(ISBLANK('Employees &amp; COBRA Enrollees'!Q1337),"",'Employees &amp; COBRA Enrollees'!Q1337)</f>
        <v/>
      </c>
      <c r="E245" s="196" t="str">
        <f>IF(ISBLANK('Employees &amp; COBRA Enrollees'!Y1337),"",'Employees &amp; COBRA Enrollees'!Y1337)</f>
        <v/>
      </c>
      <c r="F245" s="197" t="str">
        <f>'Employees &amp; COBRA Enrollees'!V1337&amp;" "&amp;'Employees &amp; COBRA Enrollees'!U1337</f>
        <v xml:space="preserve"> </v>
      </c>
      <c r="G245" s="198" t="str">
        <f>IF(ISBLANK('Employees &amp; COBRA Enrollees'!AQ1337),"",'Employees &amp; COBRA Enrollees'!AQ1337)</f>
        <v/>
      </c>
      <c r="H245" s="199" t="str">
        <f>IF(ISBLANK('Employees &amp; COBRA Enrollees'!Y1337),"",DATEDIF(E245,C245,"y"))</f>
        <v/>
      </c>
      <c r="I245" s="200" t="str">
        <f>IF(ISBLANK('Employees &amp; COBRA Enrollees'!S1337),"",'Employees &amp; COBRA Enrollees'!S1337)</f>
        <v/>
      </c>
      <c r="J245" s="201" t="str">
        <f>IF(ISBLANK('Employees &amp; COBRA Enrollees'!C1337),"",'Employees &amp; COBRA Enrollees'!C1337)</f>
        <v/>
      </c>
      <c r="K245" s="196" t="str">
        <f>IF(ISBLANK('Employees &amp; COBRA Enrollees'!C1337),"",'Employees &amp; COBRA Enrollees'!AC1337)</f>
        <v/>
      </c>
      <c r="L245" s="196" t="str">
        <f>IF(ISBLANK('Employees &amp; COBRA Enrollees'!Z1337),"",'Employees &amp; COBRA Enrollees'!Z1337)</f>
        <v/>
      </c>
      <c r="M245" s="202" t="str">
        <f>IF(ISBLANK('Employees &amp; COBRA Enrollees'!AM1337),"",'Employees &amp; COBRA Enrollees'!AM1337)</f>
        <v/>
      </c>
      <c r="N245" s="202" t="str">
        <f>IF(ISBLANK('Employees &amp; COBRA Enrollees'!AN1337),"",'Employees &amp; COBRA Enrollees'!AN1337)</f>
        <v/>
      </c>
      <c r="O245" s="202" t="str">
        <f>IF(ISBLANK('Employees &amp; COBRA Enrollees'!AO1337),"",'Employees &amp; COBRA Enrollees'!AO1337)</f>
        <v/>
      </c>
      <c r="P245" s="202" t="str">
        <f>IF(ISBLANK('Employees &amp; COBRA Enrollees'!AP1337),"",'Employees &amp; COBRA Enrollees'!AP1337)</f>
        <v/>
      </c>
    </row>
    <row r="246" spans="1:16" ht="15.9" customHeight="1" thickBot="1" x14ac:dyDescent="0.3">
      <c r="A246" s="38"/>
      <c r="B246" s="193" t="str">
        <f>IF(ISBLANK('Employees &amp; COBRA Enrollees'!BR1338),"",'Employees &amp; COBRA Enrollees'!BR1338)</f>
        <v>Yes</v>
      </c>
      <c r="C246" s="194" t="str">
        <f>IF(ISBLANK('Employees &amp; COBRA Enrollees'!P1338),"",'Employees &amp; COBRA Enrollees'!P1338)</f>
        <v/>
      </c>
      <c r="D246" s="195" t="str">
        <f>IF(ISBLANK('Employees &amp; COBRA Enrollees'!Q1338),"",'Employees &amp; COBRA Enrollees'!Q1338)</f>
        <v/>
      </c>
      <c r="E246" s="196" t="str">
        <f>IF(ISBLANK('Employees &amp; COBRA Enrollees'!Y1338),"",'Employees &amp; COBRA Enrollees'!Y1338)</f>
        <v/>
      </c>
      <c r="F246" s="197" t="str">
        <f>'Employees &amp; COBRA Enrollees'!V1338&amp;" "&amp;'Employees &amp; COBRA Enrollees'!U1338</f>
        <v xml:space="preserve"> </v>
      </c>
      <c r="G246" s="198" t="str">
        <f>IF(ISBLANK('Employees &amp; COBRA Enrollees'!AQ1338),"",'Employees &amp; COBRA Enrollees'!AQ1338)</f>
        <v/>
      </c>
      <c r="H246" s="199" t="str">
        <f>IF(ISBLANK('Employees &amp; COBRA Enrollees'!Y1338),"",DATEDIF(E246,C246,"y"))</f>
        <v/>
      </c>
      <c r="I246" s="200" t="str">
        <f>IF(ISBLANK('Employees &amp; COBRA Enrollees'!S1338),"",'Employees &amp; COBRA Enrollees'!S1338)</f>
        <v/>
      </c>
      <c r="J246" s="201" t="str">
        <f>IF(ISBLANK('Employees &amp; COBRA Enrollees'!C1338),"",'Employees &amp; COBRA Enrollees'!C1338)</f>
        <v/>
      </c>
      <c r="K246" s="196" t="str">
        <f>IF(ISBLANK('Employees &amp; COBRA Enrollees'!C1338),"",'Employees &amp; COBRA Enrollees'!AC1338)</f>
        <v/>
      </c>
      <c r="L246" s="196" t="str">
        <f>IF(ISBLANK('Employees &amp; COBRA Enrollees'!Z1338),"",'Employees &amp; COBRA Enrollees'!Z1338)</f>
        <v/>
      </c>
      <c r="M246" s="202" t="str">
        <f>IF(ISBLANK('Employees &amp; COBRA Enrollees'!AM1338),"",'Employees &amp; COBRA Enrollees'!AM1338)</f>
        <v/>
      </c>
      <c r="N246" s="202" t="str">
        <f>IF(ISBLANK('Employees &amp; COBRA Enrollees'!AN1338),"",'Employees &amp; COBRA Enrollees'!AN1338)</f>
        <v/>
      </c>
      <c r="O246" s="202" t="str">
        <f>IF(ISBLANK('Employees &amp; COBRA Enrollees'!AO1338),"",'Employees &amp; COBRA Enrollees'!AO1338)</f>
        <v/>
      </c>
      <c r="P246" s="202" t="str">
        <f>IF(ISBLANK('Employees &amp; COBRA Enrollees'!AP1338),"",'Employees &amp; COBRA Enrollees'!AP1338)</f>
        <v/>
      </c>
    </row>
    <row r="247" spans="1:16" ht="15.9" customHeight="1" thickBot="1" x14ac:dyDescent="0.3">
      <c r="A247" s="38"/>
      <c r="B247" s="193" t="str">
        <f>IF(ISBLANK('Employees &amp; COBRA Enrollees'!BR1339),"",'Employees &amp; COBRA Enrollees'!BR1339)</f>
        <v>Yes</v>
      </c>
      <c r="C247" s="194" t="str">
        <f>IF(ISBLANK('Employees &amp; COBRA Enrollees'!P1339),"",'Employees &amp; COBRA Enrollees'!P1339)</f>
        <v/>
      </c>
      <c r="D247" s="195" t="str">
        <f>IF(ISBLANK('Employees &amp; COBRA Enrollees'!Q1339),"",'Employees &amp; COBRA Enrollees'!Q1339)</f>
        <v/>
      </c>
      <c r="E247" s="196" t="str">
        <f>IF(ISBLANK('Employees &amp; COBRA Enrollees'!Y1339),"",'Employees &amp; COBRA Enrollees'!Y1339)</f>
        <v/>
      </c>
      <c r="F247" s="197" t="str">
        <f>'Employees &amp; COBRA Enrollees'!V1339&amp;" "&amp;'Employees &amp; COBRA Enrollees'!U1339</f>
        <v xml:space="preserve"> </v>
      </c>
      <c r="G247" s="198" t="str">
        <f>IF(ISBLANK('Employees &amp; COBRA Enrollees'!AQ1339),"",'Employees &amp; COBRA Enrollees'!AQ1339)</f>
        <v/>
      </c>
      <c r="H247" s="199" t="str">
        <f>IF(ISBLANK('Employees &amp; COBRA Enrollees'!Y1339),"",DATEDIF(E247,C247,"y"))</f>
        <v/>
      </c>
      <c r="I247" s="200" t="str">
        <f>IF(ISBLANK('Employees &amp; COBRA Enrollees'!S1339),"",'Employees &amp; COBRA Enrollees'!S1339)</f>
        <v/>
      </c>
      <c r="J247" s="201" t="str">
        <f>IF(ISBLANK('Employees &amp; COBRA Enrollees'!C1339),"",'Employees &amp; COBRA Enrollees'!C1339)</f>
        <v/>
      </c>
      <c r="K247" s="196" t="str">
        <f>IF(ISBLANK('Employees &amp; COBRA Enrollees'!C1339),"",'Employees &amp; COBRA Enrollees'!AC1339)</f>
        <v/>
      </c>
      <c r="L247" s="196" t="str">
        <f>IF(ISBLANK('Employees &amp; COBRA Enrollees'!Z1339),"",'Employees &amp; COBRA Enrollees'!Z1339)</f>
        <v/>
      </c>
      <c r="M247" s="202" t="str">
        <f>IF(ISBLANK('Employees &amp; COBRA Enrollees'!AM1339),"",'Employees &amp; COBRA Enrollees'!AM1339)</f>
        <v/>
      </c>
      <c r="N247" s="202" t="str">
        <f>IF(ISBLANK('Employees &amp; COBRA Enrollees'!AN1339),"",'Employees &amp; COBRA Enrollees'!AN1339)</f>
        <v/>
      </c>
      <c r="O247" s="202" t="str">
        <f>IF(ISBLANK('Employees &amp; COBRA Enrollees'!AO1339),"",'Employees &amp; COBRA Enrollees'!AO1339)</f>
        <v/>
      </c>
      <c r="P247" s="202" t="str">
        <f>IF(ISBLANK('Employees &amp; COBRA Enrollees'!AP1339),"",'Employees &amp; COBRA Enrollees'!AP1339)</f>
        <v/>
      </c>
    </row>
    <row r="248" spans="1:16" ht="15.9" customHeight="1" thickBot="1" x14ac:dyDescent="0.3">
      <c r="A248" s="38"/>
      <c r="B248" s="193" t="str">
        <f>IF(ISBLANK('Employees &amp; COBRA Enrollees'!BR1340),"",'Employees &amp; COBRA Enrollees'!BR1340)</f>
        <v>Yes</v>
      </c>
      <c r="C248" s="194" t="str">
        <f>IF(ISBLANK('Employees &amp; COBRA Enrollees'!P1340),"",'Employees &amp; COBRA Enrollees'!P1340)</f>
        <v/>
      </c>
      <c r="D248" s="195" t="str">
        <f>IF(ISBLANK('Employees &amp; COBRA Enrollees'!Q1340),"",'Employees &amp; COBRA Enrollees'!Q1340)</f>
        <v/>
      </c>
      <c r="E248" s="196" t="str">
        <f>IF(ISBLANK('Employees &amp; COBRA Enrollees'!Y1340),"",'Employees &amp; COBRA Enrollees'!Y1340)</f>
        <v/>
      </c>
      <c r="F248" s="197" t="str">
        <f>'Employees &amp; COBRA Enrollees'!V1340&amp;" "&amp;'Employees &amp; COBRA Enrollees'!U1340</f>
        <v xml:space="preserve"> </v>
      </c>
      <c r="G248" s="198" t="str">
        <f>IF(ISBLANK('Employees &amp; COBRA Enrollees'!AQ1340),"",'Employees &amp; COBRA Enrollees'!AQ1340)</f>
        <v/>
      </c>
      <c r="H248" s="199" t="str">
        <f>IF(ISBLANK('Employees &amp; COBRA Enrollees'!Y1340),"",DATEDIF(E248,C248,"y"))</f>
        <v/>
      </c>
      <c r="I248" s="200" t="str">
        <f>IF(ISBLANK('Employees &amp; COBRA Enrollees'!S1340),"",'Employees &amp; COBRA Enrollees'!S1340)</f>
        <v/>
      </c>
      <c r="J248" s="201" t="str">
        <f>IF(ISBLANK('Employees &amp; COBRA Enrollees'!C1340),"",'Employees &amp; COBRA Enrollees'!C1340)</f>
        <v/>
      </c>
      <c r="K248" s="196" t="str">
        <f>IF(ISBLANK('Employees &amp; COBRA Enrollees'!C1340),"",'Employees &amp; COBRA Enrollees'!AC1340)</f>
        <v/>
      </c>
      <c r="L248" s="196" t="str">
        <f>IF(ISBLANK('Employees &amp; COBRA Enrollees'!Z1340),"",'Employees &amp; COBRA Enrollees'!Z1340)</f>
        <v/>
      </c>
      <c r="M248" s="202" t="str">
        <f>IF(ISBLANK('Employees &amp; COBRA Enrollees'!AM1340),"",'Employees &amp; COBRA Enrollees'!AM1340)</f>
        <v/>
      </c>
      <c r="N248" s="202" t="str">
        <f>IF(ISBLANK('Employees &amp; COBRA Enrollees'!AN1340),"",'Employees &amp; COBRA Enrollees'!AN1340)</f>
        <v/>
      </c>
      <c r="O248" s="202" t="str">
        <f>IF(ISBLANK('Employees &amp; COBRA Enrollees'!AO1340),"",'Employees &amp; COBRA Enrollees'!AO1340)</f>
        <v/>
      </c>
      <c r="P248" s="202" t="str">
        <f>IF(ISBLANK('Employees &amp; COBRA Enrollees'!AP1340),"",'Employees &amp; COBRA Enrollees'!AP1340)</f>
        <v/>
      </c>
    </row>
    <row r="249" spans="1:16" ht="15.9" customHeight="1" thickBot="1" x14ac:dyDescent="0.3">
      <c r="A249" s="38"/>
      <c r="B249" s="193" t="str">
        <f>IF(ISBLANK('Employees &amp; COBRA Enrollees'!BR1341),"",'Employees &amp; COBRA Enrollees'!BR1341)</f>
        <v>Yes</v>
      </c>
      <c r="C249" s="194" t="str">
        <f>IF(ISBLANK('Employees &amp; COBRA Enrollees'!P1341),"",'Employees &amp; COBRA Enrollees'!P1341)</f>
        <v/>
      </c>
      <c r="D249" s="195" t="str">
        <f>IF(ISBLANK('Employees &amp; COBRA Enrollees'!Q1341),"",'Employees &amp; COBRA Enrollees'!Q1341)</f>
        <v/>
      </c>
      <c r="E249" s="196" t="str">
        <f>IF(ISBLANK('Employees &amp; COBRA Enrollees'!Y1341),"",'Employees &amp; COBRA Enrollees'!Y1341)</f>
        <v/>
      </c>
      <c r="F249" s="197" t="str">
        <f>'Employees &amp; COBRA Enrollees'!V1341&amp;" "&amp;'Employees &amp; COBRA Enrollees'!U1341</f>
        <v xml:space="preserve"> </v>
      </c>
      <c r="G249" s="198" t="str">
        <f>IF(ISBLANK('Employees &amp; COBRA Enrollees'!AQ1341),"",'Employees &amp; COBRA Enrollees'!AQ1341)</f>
        <v/>
      </c>
      <c r="H249" s="199" t="str">
        <f>IF(ISBLANK('Employees &amp; COBRA Enrollees'!Y1341),"",DATEDIF(E249,C249,"y"))</f>
        <v/>
      </c>
      <c r="I249" s="200" t="str">
        <f>IF(ISBLANK('Employees &amp; COBRA Enrollees'!S1341),"",'Employees &amp; COBRA Enrollees'!S1341)</f>
        <v/>
      </c>
      <c r="J249" s="201" t="str">
        <f>IF(ISBLANK('Employees &amp; COBRA Enrollees'!C1341),"",'Employees &amp; COBRA Enrollees'!C1341)</f>
        <v/>
      </c>
      <c r="K249" s="196" t="str">
        <f>IF(ISBLANK('Employees &amp; COBRA Enrollees'!C1341),"",'Employees &amp; COBRA Enrollees'!AC1341)</f>
        <v/>
      </c>
      <c r="L249" s="196" t="str">
        <f>IF(ISBLANK('Employees &amp; COBRA Enrollees'!Z1341),"",'Employees &amp; COBRA Enrollees'!Z1341)</f>
        <v/>
      </c>
      <c r="M249" s="202" t="str">
        <f>IF(ISBLANK('Employees &amp; COBRA Enrollees'!AM1341),"",'Employees &amp; COBRA Enrollees'!AM1341)</f>
        <v/>
      </c>
      <c r="N249" s="202" t="str">
        <f>IF(ISBLANK('Employees &amp; COBRA Enrollees'!AN1341),"",'Employees &amp; COBRA Enrollees'!AN1341)</f>
        <v/>
      </c>
      <c r="O249" s="202" t="str">
        <f>IF(ISBLANK('Employees &amp; COBRA Enrollees'!AO1341),"",'Employees &amp; COBRA Enrollees'!AO1341)</f>
        <v/>
      </c>
      <c r="P249" s="202" t="str">
        <f>IF(ISBLANK('Employees &amp; COBRA Enrollees'!AP1341),"",'Employees &amp; COBRA Enrollees'!AP1341)</f>
        <v/>
      </c>
    </row>
    <row r="250" spans="1:16" ht="15.9" customHeight="1" thickBot="1" x14ac:dyDescent="0.3">
      <c r="A250" s="38"/>
      <c r="B250" s="193" t="str">
        <f>IF(ISBLANK('Employees &amp; COBRA Enrollees'!BR1342),"",'Employees &amp; COBRA Enrollees'!BR1342)</f>
        <v>Yes</v>
      </c>
      <c r="C250" s="194" t="str">
        <f>IF(ISBLANK('Employees &amp; COBRA Enrollees'!P1342),"",'Employees &amp; COBRA Enrollees'!P1342)</f>
        <v/>
      </c>
      <c r="D250" s="195" t="str">
        <f>IF(ISBLANK('Employees &amp; COBRA Enrollees'!Q1342),"",'Employees &amp; COBRA Enrollees'!Q1342)</f>
        <v/>
      </c>
      <c r="E250" s="196" t="str">
        <f>IF(ISBLANK('Employees &amp; COBRA Enrollees'!Y1342),"",'Employees &amp; COBRA Enrollees'!Y1342)</f>
        <v/>
      </c>
      <c r="F250" s="197" t="str">
        <f>'Employees &amp; COBRA Enrollees'!V1342&amp;" "&amp;'Employees &amp; COBRA Enrollees'!U1342</f>
        <v xml:space="preserve"> </v>
      </c>
      <c r="G250" s="198" t="str">
        <f>IF(ISBLANK('Employees &amp; COBRA Enrollees'!AQ1342),"",'Employees &amp; COBRA Enrollees'!AQ1342)</f>
        <v/>
      </c>
      <c r="H250" s="199" t="str">
        <f>IF(ISBLANK('Employees &amp; COBRA Enrollees'!Y1342),"",DATEDIF(E250,C250,"y"))</f>
        <v/>
      </c>
      <c r="I250" s="200" t="str">
        <f>IF(ISBLANK('Employees &amp; COBRA Enrollees'!S1342),"",'Employees &amp; COBRA Enrollees'!S1342)</f>
        <v/>
      </c>
      <c r="J250" s="201" t="str">
        <f>IF(ISBLANK('Employees &amp; COBRA Enrollees'!C1342),"",'Employees &amp; COBRA Enrollees'!C1342)</f>
        <v/>
      </c>
      <c r="K250" s="196" t="str">
        <f>IF(ISBLANK('Employees &amp; COBRA Enrollees'!C1342),"",'Employees &amp; COBRA Enrollees'!AC1342)</f>
        <v/>
      </c>
      <c r="L250" s="196" t="str">
        <f>IF(ISBLANK('Employees &amp; COBRA Enrollees'!Z1342),"",'Employees &amp; COBRA Enrollees'!Z1342)</f>
        <v/>
      </c>
      <c r="M250" s="202" t="str">
        <f>IF(ISBLANK('Employees &amp; COBRA Enrollees'!AM1342),"",'Employees &amp; COBRA Enrollees'!AM1342)</f>
        <v/>
      </c>
      <c r="N250" s="202" t="str">
        <f>IF(ISBLANK('Employees &amp; COBRA Enrollees'!AN1342),"",'Employees &amp; COBRA Enrollees'!AN1342)</f>
        <v/>
      </c>
      <c r="O250" s="202" t="str">
        <f>IF(ISBLANK('Employees &amp; COBRA Enrollees'!AO1342),"",'Employees &amp; COBRA Enrollees'!AO1342)</f>
        <v/>
      </c>
      <c r="P250" s="202" t="str">
        <f>IF(ISBLANK('Employees &amp; COBRA Enrollees'!AP1342),"",'Employees &amp; COBRA Enrollees'!AP1342)</f>
        <v/>
      </c>
    </row>
    <row r="251" spans="1:16" ht="15.9" customHeight="1" thickBot="1" x14ac:dyDescent="0.3">
      <c r="A251" s="38"/>
      <c r="B251" s="193" t="str">
        <f>IF(ISBLANK('Employees &amp; COBRA Enrollees'!BR1343),"",'Employees &amp; COBRA Enrollees'!BR1343)</f>
        <v>Yes</v>
      </c>
      <c r="C251" s="194" t="str">
        <f>IF(ISBLANK('Employees &amp; COBRA Enrollees'!P1343),"",'Employees &amp; COBRA Enrollees'!P1343)</f>
        <v/>
      </c>
      <c r="D251" s="195" t="str">
        <f>IF(ISBLANK('Employees &amp; COBRA Enrollees'!Q1343),"",'Employees &amp; COBRA Enrollees'!Q1343)</f>
        <v/>
      </c>
      <c r="E251" s="196" t="str">
        <f>IF(ISBLANK('Employees &amp; COBRA Enrollees'!Y1343),"",'Employees &amp; COBRA Enrollees'!Y1343)</f>
        <v/>
      </c>
      <c r="F251" s="197" t="str">
        <f>'Employees &amp; COBRA Enrollees'!V1343&amp;" "&amp;'Employees &amp; COBRA Enrollees'!U1343</f>
        <v xml:space="preserve"> </v>
      </c>
      <c r="G251" s="198" t="str">
        <f>IF(ISBLANK('Employees &amp; COBRA Enrollees'!AQ1343),"",'Employees &amp; COBRA Enrollees'!AQ1343)</f>
        <v/>
      </c>
      <c r="H251" s="199" t="str">
        <f>IF(ISBLANK('Employees &amp; COBRA Enrollees'!Y1343),"",DATEDIF(E251,C251,"y"))</f>
        <v/>
      </c>
      <c r="I251" s="200" t="str">
        <f>IF(ISBLANK('Employees &amp; COBRA Enrollees'!S1343),"",'Employees &amp; COBRA Enrollees'!S1343)</f>
        <v/>
      </c>
      <c r="J251" s="201" t="str">
        <f>IF(ISBLANK('Employees &amp; COBRA Enrollees'!C1343),"",'Employees &amp; COBRA Enrollees'!C1343)</f>
        <v/>
      </c>
      <c r="K251" s="196" t="str">
        <f>IF(ISBLANK('Employees &amp; COBRA Enrollees'!C1343),"",'Employees &amp; COBRA Enrollees'!AC1343)</f>
        <v/>
      </c>
      <c r="L251" s="196" t="str">
        <f>IF(ISBLANK('Employees &amp; COBRA Enrollees'!Z1343),"",'Employees &amp; COBRA Enrollees'!Z1343)</f>
        <v/>
      </c>
      <c r="M251" s="202" t="str">
        <f>IF(ISBLANK('Employees &amp; COBRA Enrollees'!AM1343),"",'Employees &amp; COBRA Enrollees'!AM1343)</f>
        <v/>
      </c>
      <c r="N251" s="202" t="str">
        <f>IF(ISBLANK('Employees &amp; COBRA Enrollees'!AN1343),"",'Employees &amp; COBRA Enrollees'!AN1343)</f>
        <v/>
      </c>
      <c r="O251" s="202" t="str">
        <f>IF(ISBLANK('Employees &amp; COBRA Enrollees'!AO1343),"",'Employees &amp; COBRA Enrollees'!AO1343)</f>
        <v/>
      </c>
      <c r="P251" s="202" t="str">
        <f>IF(ISBLANK('Employees &amp; COBRA Enrollees'!AP1343),"",'Employees &amp; COBRA Enrollees'!AP1343)</f>
        <v/>
      </c>
    </row>
    <row r="252" spans="1:16" ht="15.9" customHeight="1" thickBot="1" x14ac:dyDescent="0.3">
      <c r="A252" s="38"/>
      <c r="B252" s="193" t="str">
        <f>IF(ISBLANK('Employees &amp; COBRA Enrollees'!BR1344),"",'Employees &amp; COBRA Enrollees'!BR1344)</f>
        <v>Yes</v>
      </c>
      <c r="C252" s="194" t="str">
        <f>IF(ISBLANK('Employees &amp; COBRA Enrollees'!P1344),"",'Employees &amp; COBRA Enrollees'!P1344)</f>
        <v/>
      </c>
      <c r="D252" s="195" t="str">
        <f>IF(ISBLANK('Employees &amp; COBRA Enrollees'!Q1344),"",'Employees &amp; COBRA Enrollees'!Q1344)</f>
        <v/>
      </c>
      <c r="E252" s="196" t="str">
        <f>IF(ISBLANK('Employees &amp; COBRA Enrollees'!Y1344),"",'Employees &amp; COBRA Enrollees'!Y1344)</f>
        <v/>
      </c>
      <c r="F252" s="197" t="str">
        <f>'Employees &amp; COBRA Enrollees'!V1344&amp;" "&amp;'Employees &amp; COBRA Enrollees'!U1344</f>
        <v xml:space="preserve"> </v>
      </c>
      <c r="G252" s="198" t="str">
        <f>IF(ISBLANK('Employees &amp; COBRA Enrollees'!AQ1344),"",'Employees &amp; COBRA Enrollees'!AQ1344)</f>
        <v/>
      </c>
      <c r="H252" s="199" t="str">
        <f>IF(ISBLANK('Employees &amp; COBRA Enrollees'!Y1344),"",DATEDIF(E252,C252,"y"))</f>
        <v/>
      </c>
      <c r="I252" s="200" t="str">
        <f>IF(ISBLANK('Employees &amp; COBRA Enrollees'!S1344),"",'Employees &amp; COBRA Enrollees'!S1344)</f>
        <v/>
      </c>
      <c r="J252" s="201" t="str">
        <f>IF(ISBLANK('Employees &amp; COBRA Enrollees'!C1344),"",'Employees &amp; COBRA Enrollees'!C1344)</f>
        <v/>
      </c>
      <c r="K252" s="196" t="str">
        <f>IF(ISBLANK('Employees &amp; COBRA Enrollees'!C1344),"",'Employees &amp; COBRA Enrollees'!AC1344)</f>
        <v/>
      </c>
      <c r="L252" s="196" t="str">
        <f>IF(ISBLANK('Employees &amp; COBRA Enrollees'!Z1344),"",'Employees &amp; COBRA Enrollees'!Z1344)</f>
        <v/>
      </c>
      <c r="M252" s="202" t="str">
        <f>IF(ISBLANK('Employees &amp; COBRA Enrollees'!AM1344),"",'Employees &amp; COBRA Enrollees'!AM1344)</f>
        <v/>
      </c>
      <c r="N252" s="202" t="str">
        <f>IF(ISBLANK('Employees &amp; COBRA Enrollees'!AN1344),"",'Employees &amp; COBRA Enrollees'!AN1344)</f>
        <v/>
      </c>
      <c r="O252" s="202" t="str">
        <f>IF(ISBLANK('Employees &amp; COBRA Enrollees'!AO1344),"",'Employees &amp; COBRA Enrollees'!AO1344)</f>
        <v/>
      </c>
      <c r="P252" s="202" t="str">
        <f>IF(ISBLANK('Employees &amp; COBRA Enrollees'!AP1344),"",'Employees &amp; COBRA Enrollees'!AP1344)</f>
        <v/>
      </c>
    </row>
    <row r="253" spans="1:16" ht="15.9" customHeight="1" thickBot="1" x14ac:dyDescent="0.3">
      <c r="A253" s="38"/>
      <c r="B253" s="193" t="str">
        <f>IF(ISBLANK('Employees &amp; COBRA Enrollees'!BR1345),"",'Employees &amp; COBRA Enrollees'!BR1345)</f>
        <v>Yes</v>
      </c>
      <c r="C253" s="194" t="str">
        <f>IF(ISBLANK('Employees &amp; COBRA Enrollees'!P1345),"",'Employees &amp; COBRA Enrollees'!P1345)</f>
        <v/>
      </c>
      <c r="D253" s="195" t="str">
        <f>IF(ISBLANK('Employees &amp; COBRA Enrollees'!Q1345),"",'Employees &amp; COBRA Enrollees'!Q1345)</f>
        <v/>
      </c>
      <c r="E253" s="196" t="str">
        <f>IF(ISBLANK('Employees &amp; COBRA Enrollees'!Y1345),"",'Employees &amp; COBRA Enrollees'!Y1345)</f>
        <v/>
      </c>
      <c r="F253" s="197" t="str">
        <f>'Employees &amp; COBRA Enrollees'!V1345&amp;" "&amp;'Employees &amp; COBRA Enrollees'!U1345</f>
        <v xml:space="preserve"> </v>
      </c>
      <c r="G253" s="198" t="str">
        <f>IF(ISBLANK('Employees &amp; COBRA Enrollees'!AQ1345),"",'Employees &amp; COBRA Enrollees'!AQ1345)</f>
        <v/>
      </c>
      <c r="H253" s="199" t="str">
        <f>IF(ISBLANK('Employees &amp; COBRA Enrollees'!Y1345),"",DATEDIF(E253,C253,"y"))</f>
        <v/>
      </c>
      <c r="I253" s="200" t="str">
        <f>IF(ISBLANK('Employees &amp; COBRA Enrollees'!S1345),"",'Employees &amp; COBRA Enrollees'!S1345)</f>
        <v/>
      </c>
      <c r="J253" s="201" t="str">
        <f>IF(ISBLANK('Employees &amp; COBRA Enrollees'!C1345),"",'Employees &amp; COBRA Enrollees'!C1345)</f>
        <v/>
      </c>
      <c r="K253" s="196" t="str">
        <f>IF(ISBLANK('Employees &amp; COBRA Enrollees'!C1345),"",'Employees &amp; COBRA Enrollees'!AC1345)</f>
        <v/>
      </c>
      <c r="L253" s="196" t="str">
        <f>IF(ISBLANK('Employees &amp; COBRA Enrollees'!Z1345),"",'Employees &amp; COBRA Enrollees'!Z1345)</f>
        <v/>
      </c>
      <c r="M253" s="202" t="str">
        <f>IF(ISBLANK('Employees &amp; COBRA Enrollees'!AM1345),"",'Employees &amp; COBRA Enrollees'!AM1345)</f>
        <v/>
      </c>
      <c r="N253" s="202" t="str">
        <f>IF(ISBLANK('Employees &amp; COBRA Enrollees'!AN1345),"",'Employees &amp; COBRA Enrollees'!AN1345)</f>
        <v/>
      </c>
      <c r="O253" s="202" t="str">
        <f>IF(ISBLANK('Employees &amp; COBRA Enrollees'!AO1345),"",'Employees &amp; COBRA Enrollees'!AO1345)</f>
        <v/>
      </c>
      <c r="P253" s="202" t="str">
        <f>IF(ISBLANK('Employees &amp; COBRA Enrollees'!AP1345),"",'Employees &amp; COBRA Enrollees'!AP1345)</f>
        <v/>
      </c>
    </row>
    <row r="254" spans="1:16" ht="15.9" customHeight="1" thickBot="1" x14ac:dyDescent="0.3">
      <c r="A254" s="38"/>
      <c r="B254" s="193" t="str">
        <f>IF(ISBLANK('Employees &amp; COBRA Enrollees'!BR1346),"",'Employees &amp; COBRA Enrollees'!BR1346)</f>
        <v>Yes</v>
      </c>
      <c r="C254" s="194" t="str">
        <f>IF(ISBLANK('Employees &amp; COBRA Enrollees'!P1346),"",'Employees &amp; COBRA Enrollees'!P1346)</f>
        <v/>
      </c>
      <c r="D254" s="195" t="str">
        <f>IF(ISBLANK('Employees &amp; COBRA Enrollees'!Q1346),"",'Employees &amp; COBRA Enrollees'!Q1346)</f>
        <v/>
      </c>
      <c r="E254" s="196" t="str">
        <f>IF(ISBLANK('Employees &amp; COBRA Enrollees'!Y1346),"",'Employees &amp; COBRA Enrollees'!Y1346)</f>
        <v/>
      </c>
      <c r="F254" s="197" t="str">
        <f>'Employees &amp; COBRA Enrollees'!V1346&amp;" "&amp;'Employees &amp; COBRA Enrollees'!U1346</f>
        <v xml:space="preserve"> </v>
      </c>
      <c r="G254" s="198" t="str">
        <f>IF(ISBLANK('Employees &amp; COBRA Enrollees'!AQ1346),"",'Employees &amp; COBRA Enrollees'!AQ1346)</f>
        <v/>
      </c>
      <c r="H254" s="199" t="str">
        <f>IF(ISBLANK('Employees &amp; COBRA Enrollees'!Y1346),"",DATEDIF(E254,C254,"y"))</f>
        <v/>
      </c>
      <c r="I254" s="200" t="str">
        <f>IF(ISBLANK('Employees &amp; COBRA Enrollees'!S1346),"",'Employees &amp; COBRA Enrollees'!S1346)</f>
        <v/>
      </c>
      <c r="J254" s="201" t="str">
        <f>IF(ISBLANK('Employees &amp; COBRA Enrollees'!C1346),"",'Employees &amp; COBRA Enrollees'!C1346)</f>
        <v/>
      </c>
      <c r="K254" s="196" t="str">
        <f>IF(ISBLANK('Employees &amp; COBRA Enrollees'!C1346),"",'Employees &amp; COBRA Enrollees'!AC1346)</f>
        <v/>
      </c>
      <c r="L254" s="196" t="str">
        <f>IF(ISBLANK('Employees &amp; COBRA Enrollees'!Z1346),"",'Employees &amp; COBRA Enrollees'!Z1346)</f>
        <v/>
      </c>
      <c r="M254" s="202" t="str">
        <f>IF(ISBLANK('Employees &amp; COBRA Enrollees'!AM1346),"",'Employees &amp; COBRA Enrollees'!AM1346)</f>
        <v/>
      </c>
      <c r="N254" s="202" t="str">
        <f>IF(ISBLANK('Employees &amp; COBRA Enrollees'!AN1346),"",'Employees &amp; COBRA Enrollees'!AN1346)</f>
        <v/>
      </c>
      <c r="O254" s="202" t="str">
        <f>IF(ISBLANK('Employees &amp; COBRA Enrollees'!AO1346),"",'Employees &amp; COBRA Enrollees'!AO1346)</f>
        <v/>
      </c>
      <c r="P254" s="202" t="str">
        <f>IF(ISBLANK('Employees &amp; COBRA Enrollees'!AP1346),"",'Employees &amp; COBRA Enrollees'!AP1346)</f>
        <v/>
      </c>
    </row>
    <row r="255" spans="1:16" ht="15.9" customHeight="1" thickBot="1" x14ac:dyDescent="0.3">
      <c r="A255" s="38"/>
      <c r="B255" s="193" t="str">
        <f>IF(ISBLANK('Employees &amp; COBRA Enrollees'!BR1347),"",'Employees &amp; COBRA Enrollees'!BR1347)</f>
        <v>Yes</v>
      </c>
      <c r="C255" s="194" t="str">
        <f>IF(ISBLANK('Employees &amp; COBRA Enrollees'!P1347),"",'Employees &amp; COBRA Enrollees'!P1347)</f>
        <v/>
      </c>
      <c r="D255" s="195" t="str">
        <f>IF(ISBLANK('Employees &amp; COBRA Enrollees'!Q1347),"",'Employees &amp; COBRA Enrollees'!Q1347)</f>
        <v/>
      </c>
      <c r="E255" s="196" t="str">
        <f>IF(ISBLANK('Employees &amp; COBRA Enrollees'!Y1347),"",'Employees &amp; COBRA Enrollees'!Y1347)</f>
        <v/>
      </c>
      <c r="F255" s="197" t="str">
        <f>'Employees &amp; COBRA Enrollees'!V1347&amp;" "&amp;'Employees &amp; COBRA Enrollees'!U1347</f>
        <v xml:space="preserve"> </v>
      </c>
      <c r="G255" s="198" t="str">
        <f>IF(ISBLANK('Employees &amp; COBRA Enrollees'!AQ1347),"",'Employees &amp; COBRA Enrollees'!AQ1347)</f>
        <v/>
      </c>
      <c r="H255" s="199" t="str">
        <f>IF(ISBLANK('Employees &amp; COBRA Enrollees'!Y1347),"",DATEDIF(E255,C255,"y"))</f>
        <v/>
      </c>
      <c r="I255" s="200" t="str">
        <f>IF(ISBLANK('Employees &amp; COBRA Enrollees'!S1347),"",'Employees &amp; COBRA Enrollees'!S1347)</f>
        <v/>
      </c>
      <c r="J255" s="201" t="str">
        <f>IF(ISBLANK('Employees &amp; COBRA Enrollees'!C1347),"",'Employees &amp; COBRA Enrollees'!C1347)</f>
        <v/>
      </c>
      <c r="K255" s="196" t="str">
        <f>IF(ISBLANK('Employees &amp; COBRA Enrollees'!C1347),"",'Employees &amp; COBRA Enrollees'!AC1347)</f>
        <v/>
      </c>
      <c r="L255" s="196" t="str">
        <f>IF(ISBLANK('Employees &amp; COBRA Enrollees'!Z1347),"",'Employees &amp; COBRA Enrollees'!Z1347)</f>
        <v/>
      </c>
      <c r="M255" s="202" t="str">
        <f>IF(ISBLANK('Employees &amp; COBRA Enrollees'!AM1347),"",'Employees &amp; COBRA Enrollees'!AM1347)</f>
        <v/>
      </c>
      <c r="N255" s="202" t="str">
        <f>IF(ISBLANK('Employees &amp; COBRA Enrollees'!AN1347),"",'Employees &amp; COBRA Enrollees'!AN1347)</f>
        <v/>
      </c>
      <c r="O255" s="202" t="str">
        <f>IF(ISBLANK('Employees &amp; COBRA Enrollees'!AO1347),"",'Employees &amp; COBRA Enrollees'!AO1347)</f>
        <v/>
      </c>
      <c r="P255" s="202" t="str">
        <f>IF(ISBLANK('Employees &amp; COBRA Enrollees'!AP1347),"",'Employees &amp; COBRA Enrollees'!AP1347)</f>
        <v/>
      </c>
    </row>
    <row r="256" spans="1:16" ht="15.9" customHeight="1" thickBot="1" x14ac:dyDescent="0.3">
      <c r="A256" s="38"/>
      <c r="B256" s="193" t="str">
        <f>IF(ISBLANK('Employees &amp; COBRA Enrollees'!BR1348),"",'Employees &amp; COBRA Enrollees'!BR1348)</f>
        <v>Yes</v>
      </c>
      <c r="C256" s="194" t="str">
        <f>IF(ISBLANK('Employees &amp; COBRA Enrollees'!P1348),"",'Employees &amp; COBRA Enrollees'!P1348)</f>
        <v/>
      </c>
      <c r="D256" s="195" t="str">
        <f>IF(ISBLANK('Employees &amp; COBRA Enrollees'!Q1348),"",'Employees &amp; COBRA Enrollees'!Q1348)</f>
        <v/>
      </c>
      <c r="E256" s="196" t="str">
        <f>IF(ISBLANK('Employees &amp; COBRA Enrollees'!Y1348),"",'Employees &amp; COBRA Enrollees'!Y1348)</f>
        <v/>
      </c>
      <c r="F256" s="197" t="str">
        <f>'Employees &amp; COBRA Enrollees'!V1348&amp;" "&amp;'Employees &amp; COBRA Enrollees'!U1348</f>
        <v xml:space="preserve"> </v>
      </c>
      <c r="G256" s="198" t="str">
        <f>IF(ISBLANK('Employees &amp; COBRA Enrollees'!AQ1348),"",'Employees &amp; COBRA Enrollees'!AQ1348)</f>
        <v/>
      </c>
      <c r="H256" s="199" t="str">
        <f>IF(ISBLANK('Employees &amp; COBRA Enrollees'!Y1348),"",DATEDIF(E256,C256,"y"))</f>
        <v/>
      </c>
      <c r="I256" s="200" t="str">
        <f>IF(ISBLANK('Employees &amp; COBRA Enrollees'!S1348),"",'Employees &amp; COBRA Enrollees'!S1348)</f>
        <v/>
      </c>
      <c r="J256" s="201" t="str">
        <f>IF(ISBLANK('Employees &amp; COBRA Enrollees'!C1348),"",'Employees &amp; COBRA Enrollees'!C1348)</f>
        <v/>
      </c>
      <c r="K256" s="196" t="str">
        <f>IF(ISBLANK('Employees &amp; COBRA Enrollees'!C1348),"",'Employees &amp; COBRA Enrollees'!AC1348)</f>
        <v/>
      </c>
      <c r="L256" s="196" t="str">
        <f>IF(ISBLANK('Employees &amp; COBRA Enrollees'!Z1348),"",'Employees &amp; COBRA Enrollees'!Z1348)</f>
        <v/>
      </c>
      <c r="M256" s="202" t="str">
        <f>IF(ISBLANK('Employees &amp; COBRA Enrollees'!AM1348),"",'Employees &amp; COBRA Enrollees'!AM1348)</f>
        <v/>
      </c>
      <c r="N256" s="202" t="str">
        <f>IF(ISBLANK('Employees &amp; COBRA Enrollees'!AN1348),"",'Employees &amp; COBRA Enrollees'!AN1348)</f>
        <v/>
      </c>
      <c r="O256" s="202" t="str">
        <f>IF(ISBLANK('Employees &amp; COBRA Enrollees'!AO1348),"",'Employees &amp; COBRA Enrollees'!AO1348)</f>
        <v/>
      </c>
      <c r="P256" s="202" t="str">
        <f>IF(ISBLANK('Employees &amp; COBRA Enrollees'!AP1348),"",'Employees &amp; COBRA Enrollees'!AP1348)</f>
        <v/>
      </c>
    </row>
    <row r="257" spans="1:16" ht="15.9" customHeight="1" thickBot="1" x14ac:dyDescent="0.3">
      <c r="A257" s="38"/>
      <c r="B257" s="193" t="str">
        <f>IF(ISBLANK('Employees &amp; COBRA Enrollees'!BR1349),"",'Employees &amp; COBRA Enrollees'!BR1349)</f>
        <v>Yes</v>
      </c>
      <c r="C257" s="194" t="str">
        <f>IF(ISBLANK('Employees &amp; COBRA Enrollees'!P1349),"",'Employees &amp; COBRA Enrollees'!P1349)</f>
        <v/>
      </c>
      <c r="D257" s="195" t="str">
        <f>IF(ISBLANK('Employees &amp; COBRA Enrollees'!Q1349),"",'Employees &amp; COBRA Enrollees'!Q1349)</f>
        <v/>
      </c>
      <c r="E257" s="196" t="str">
        <f>IF(ISBLANK('Employees &amp; COBRA Enrollees'!Y1349),"",'Employees &amp; COBRA Enrollees'!Y1349)</f>
        <v/>
      </c>
      <c r="F257" s="197" t="str">
        <f>'Employees &amp; COBRA Enrollees'!V1349&amp;" "&amp;'Employees &amp; COBRA Enrollees'!U1349</f>
        <v xml:space="preserve"> </v>
      </c>
      <c r="G257" s="198" t="str">
        <f>IF(ISBLANK('Employees &amp; COBRA Enrollees'!AQ1349),"",'Employees &amp; COBRA Enrollees'!AQ1349)</f>
        <v/>
      </c>
      <c r="H257" s="199" t="str">
        <f>IF(ISBLANK('Employees &amp; COBRA Enrollees'!Y1349),"",DATEDIF(E257,C257,"y"))</f>
        <v/>
      </c>
      <c r="I257" s="200" t="str">
        <f>IF(ISBLANK('Employees &amp; COBRA Enrollees'!S1349),"",'Employees &amp; COBRA Enrollees'!S1349)</f>
        <v/>
      </c>
      <c r="J257" s="201" t="str">
        <f>IF(ISBLANK('Employees &amp; COBRA Enrollees'!C1349),"",'Employees &amp; COBRA Enrollees'!C1349)</f>
        <v/>
      </c>
      <c r="K257" s="196" t="str">
        <f>IF(ISBLANK('Employees &amp; COBRA Enrollees'!C1349),"",'Employees &amp; COBRA Enrollees'!AC1349)</f>
        <v/>
      </c>
      <c r="L257" s="196" t="str">
        <f>IF(ISBLANK('Employees &amp; COBRA Enrollees'!Z1349),"",'Employees &amp; COBRA Enrollees'!Z1349)</f>
        <v/>
      </c>
      <c r="M257" s="202" t="str">
        <f>IF(ISBLANK('Employees &amp; COBRA Enrollees'!AM1349),"",'Employees &amp; COBRA Enrollees'!AM1349)</f>
        <v/>
      </c>
      <c r="N257" s="202" t="str">
        <f>IF(ISBLANK('Employees &amp; COBRA Enrollees'!AN1349),"",'Employees &amp; COBRA Enrollees'!AN1349)</f>
        <v/>
      </c>
      <c r="O257" s="202" t="str">
        <f>IF(ISBLANK('Employees &amp; COBRA Enrollees'!AO1349),"",'Employees &amp; COBRA Enrollees'!AO1349)</f>
        <v/>
      </c>
      <c r="P257" s="202" t="str">
        <f>IF(ISBLANK('Employees &amp; COBRA Enrollees'!AP1349),"",'Employees &amp; COBRA Enrollees'!AP1349)</f>
        <v/>
      </c>
    </row>
    <row r="258" spans="1:16" ht="15.9" customHeight="1" thickBot="1" x14ac:dyDescent="0.3">
      <c r="A258" s="38"/>
      <c r="B258" s="193" t="str">
        <f>IF(ISBLANK('Employees &amp; COBRA Enrollees'!BR1350),"",'Employees &amp; COBRA Enrollees'!BR1350)</f>
        <v>Yes</v>
      </c>
      <c r="C258" s="194" t="str">
        <f>IF(ISBLANK('Employees &amp; COBRA Enrollees'!P1350),"",'Employees &amp; COBRA Enrollees'!P1350)</f>
        <v/>
      </c>
      <c r="D258" s="195" t="str">
        <f>IF(ISBLANK('Employees &amp; COBRA Enrollees'!Q1350),"",'Employees &amp; COBRA Enrollees'!Q1350)</f>
        <v/>
      </c>
      <c r="E258" s="196" t="str">
        <f>IF(ISBLANK('Employees &amp; COBRA Enrollees'!Y1350),"",'Employees &amp; COBRA Enrollees'!Y1350)</f>
        <v/>
      </c>
      <c r="F258" s="197" t="str">
        <f>'Employees &amp; COBRA Enrollees'!V1350&amp;" "&amp;'Employees &amp; COBRA Enrollees'!U1350</f>
        <v xml:space="preserve"> </v>
      </c>
      <c r="G258" s="198" t="str">
        <f>IF(ISBLANK('Employees &amp; COBRA Enrollees'!AQ1350),"",'Employees &amp; COBRA Enrollees'!AQ1350)</f>
        <v/>
      </c>
      <c r="H258" s="199" t="str">
        <f>IF(ISBLANK('Employees &amp; COBRA Enrollees'!Y1350),"",DATEDIF(E258,C258,"y"))</f>
        <v/>
      </c>
      <c r="I258" s="200" t="str">
        <f>IF(ISBLANK('Employees &amp; COBRA Enrollees'!S1350),"",'Employees &amp; COBRA Enrollees'!S1350)</f>
        <v/>
      </c>
      <c r="J258" s="201" t="str">
        <f>IF(ISBLANK('Employees &amp; COBRA Enrollees'!C1350),"",'Employees &amp; COBRA Enrollees'!C1350)</f>
        <v/>
      </c>
      <c r="K258" s="196" t="str">
        <f>IF(ISBLANK('Employees &amp; COBRA Enrollees'!C1350),"",'Employees &amp; COBRA Enrollees'!AC1350)</f>
        <v/>
      </c>
      <c r="L258" s="196" t="str">
        <f>IF(ISBLANK('Employees &amp; COBRA Enrollees'!Z1350),"",'Employees &amp; COBRA Enrollees'!Z1350)</f>
        <v/>
      </c>
      <c r="M258" s="202" t="str">
        <f>IF(ISBLANK('Employees &amp; COBRA Enrollees'!AM1350),"",'Employees &amp; COBRA Enrollees'!AM1350)</f>
        <v/>
      </c>
      <c r="N258" s="202" t="str">
        <f>IF(ISBLANK('Employees &amp; COBRA Enrollees'!AN1350),"",'Employees &amp; COBRA Enrollees'!AN1350)</f>
        <v/>
      </c>
      <c r="O258" s="202" t="str">
        <f>IF(ISBLANK('Employees &amp; COBRA Enrollees'!AO1350),"",'Employees &amp; COBRA Enrollees'!AO1350)</f>
        <v/>
      </c>
      <c r="P258" s="202" t="str">
        <f>IF(ISBLANK('Employees &amp; COBRA Enrollees'!AP1350),"",'Employees &amp; COBRA Enrollees'!AP1350)</f>
        <v/>
      </c>
    </row>
    <row r="259" spans="1:16" ht="15.9" customHeight="1" thickBot="1" x14ac:dyDescent="0.3">
      <c r="A259" s="38"/>
      <c r="B259" s="193" t="str">
        <f>IF(ISBLANK('Employees &amp; COBRA Enrollees'!BR1351),"",'Employees &amp; COBRA Enrollees'!BR1351)</f>
        <v>Yes</v>
      </c>
      <c r="C259" s="194" t="str">
        <f>IF(ISBLANK('Employees &amp; COBRA Enrollees'!P1351),"",'Employees &amp; COBRA Enrollees'!P1351)</f>
        <v/>
      </c>
      <c r="D259" s="195" t="str">
        <f>IF(ISBLANK('Employees &amp; COBRA Enrollees'!Q1351),"",'Employees &amp; COBRA Enrollees'!Q1351)</f>
        <v/>
      </c>
      <c r="E259" s="196" t="str">
        <f>IF(ISBLANK('Employees &amp; COBRA Enrollees'!Y1351),"",'Employees &amp; COBRA Enrollees'!Y1351)</f>
        <v/>
      </c>
      <c r="F259" s="197" t="str">
        <f>'Employees &amp; COBRA Enrollees'!V1351&amp;" "&amp;'Employees &amp; COBRA Enrollees'!U1351</f>
        <v xml:space="preserve"> </v>
      </c>
      <c r="G259" s="198" t="str">
        <f>IF(ISBLANK('Employees &amp; COBRA Enrollees'!AQ1351),"",'Employees &amp; COBRA Enrollees'!AQ1351)</f>
        <v/>
      </c>
      <c r="H259" s="199" t="str">
        <f>IF(ISBLANK('Employees &amp; COBRA Enrollees'!Y1351),"",DATEDIF(E259,C259,"y"))</f>
        <v/>
      </c>
      <c r="I259" s="200" t="str">
        <f>IF(ISBLANK('Employees &amp; COBRA Enrollees'!S1351),"",'Employees &amp; COBRA Enrollees'!S1351)</f>
        <v/>
      </c>
      <c r="J259" s="201" t="str">
        <f>IF(ISBLANK('Employees &amp; COBRA Enrollees'!C1351),"",'Employees &amp; COBRA Enrollees'!C1351)</f>
        <v/>
      </c>
      <c r="K259" s="196" t="str">
        <f>IF(ISBLANK('Employees &amp; COBRA Enrollees'!C1351),"",'Employees &amp; COBRA Enrollees'!AC1351)</f>
        <v/>
      </c>
      <c r="L259" s="196" t="str">
        <f>IF(ISBLANK('Employees &amp; COBRA Enrollees'!Z1351),"",'Employees &amp; COBRA Enrollees'!Z1351)</f>
        <v/>
      </c>
      <c r="M259" s="202" t="str">
        <f>IF(ISBLANK('Employees &amp; COBRA Enrollees'!AM1351),"",'Employees &amp; COBRA Enrollees'!AM1351)</f>
        <v/>
      </c>
      <c r="N259" s="202" t="str">
        <f>IF(ISBLANK('Employees &amp; COBRA Enrollees'!AN1351),"",'Employees &amp; COBRA Enrollees'!AN1351)</f>
        <v/>
      </c>
      <c r="O259" s="202" t="str">
        <f>IF(ISBLANK('Employees &amp; COBRA Enrollees'!AO1351),"",'Employees &amp; COBRA Enrollees'!AO1351)</f>
        <v/>
      </c>
      <c r="P259" s="202" t="str">
        <f>IF(ISBLANK('Employees &amp; COBRA Enrollees'!AP1351),"",'Employees &amp; COBRA Enrollees'!AP1351)</f>
        <v/>
      </c>
    </row>
    <row r="260" spans="1:16" ht="15.9" customHeight="1" thickBot="1" x14ac:dyDescent="0.3">
      <c r="A260" s="38"/>
      <c r="B260" s="193" t="str">
        <f>IF(ISBLANK('Employees &amp; COBRA Enrollees'!BR1352),"",'Employees &amp; COBRA Enrollees'!BR1352)</f>
        <v>Yes</v>
      </c>
      <c r="C260" s="194" t="str">
        <f>IF(ISBLANK('Employees &amp; COBRA Enrollees'!P1352),"",'Employees &amp; COBRA Enrollees'!P1352)</f>
        <v/>
      </c>
      <c r="D260" s="195" t="str">
        <f>IF(ISBLANK('Employees &amp; COBRA Enrollees'!Q1352),"",'Employees &amp; COBRA Enrollees'!Q1352)</f>
        <v/>
      </c>
      <c r="E260" s="196" t="str">
        <f>IF(ISBLANK('Employees &amp; COBRA Enrollees'!Y1352),"",'Employees &amp; COBRA Enrollees'!Y1352)</f>
        <v/>
      </c>
      <c r="F260" s="197" t="str">
        <f>'Employees &amp; COBRA Enrollees'!V1352&amp;" "&amp;'Employees &amp; COBRA Enrollees'!U1352</f>
        <v xml:space="preserve"> </v>
      </c>
      <c r="G260" s="198" t="str">
        <f>IF(ISBLANK('Employees &amp; COBRA Enrollees'!AQ1352),"",'Employees &amp; COBRA Enrollees'!AQ1352)</f>
        <v/>
      </c>
      <c r="H260" s="199" t="str">
        <f>IF(ISBLANK('Employees &amp; COBRA Enrollees'!Y1352),"",DATEDIF(E260,C260,"y"))</f>
        <v/>
      </c>
      <c r="I260" s="200" t="str">
        <f>IF(ISBLANK('Employees &amp; COBRA Enrollees'!S1352),"",'Employees &amp; COBRA Enrollees'!S1352)</f>
        <v/>
      </c>
      <c r="J260" s="201" t="str">
        <f>IF(ISBLANK('Employees &amp; COBRA Enrollees'!C1352),"",'Employees &amp; COBRA Enrollees'!C1352)</f>
        <v/>
      </c>
      <c r="K260" s="196" t="str">
        <f>IF(ISBLANK('Employees &amp; COBRA Enrollees'!C1352),"",'Employees &amp; COBRA Enrollees'!AC1352)</f>
        <v/>
      </c>
      <c r="L260" s="196" t="str">
        <f>IF(ISBLANK('Employees &amp; COBRA Enrollees'!Z1352),"",'Employees &amp; COBRA Enrollees'!Z1352)</f>
        <v/>
      </c>
      <c r="M260" s="202" t="str">
        <f>IF(ISBLANK('Employees &amp; COBRA Enrollees'!AM1352),"",'Employees &amp; COBRA Enrollees'!AM1352)</f>
        <v/>
      </c>
      <c r="N260" s="202" t="str">
        <f>IF(ISBLANK('Employees &amp; COBRA Enrollees'!AN1352),"",'Employees &amp; COBRA Enrollees'!AN1352)</f>
        <v/>
      </c>
      <c r="O260" s="202" t="str">
        <f>IF(ISBLANK('Employees &amp; COBRA Enrollees'!AO1352),"",'Employees &amp; COBRA Enrollees'!AO1352)</f>
        <v/>
      </c>
      <c r="P260" s="202" t="str">
        <f>IF(ISBLANK('Employees &amp; COBRA Enrollees'!AP1352),"",'Employees &amp; COBRA Enrollees'!AP1352)</f>
        <v/>
      </c>
    </row>
    <row r="261" spans="1:16" ht="15.9" customHeight="1" thickBot="1" x14ac:dyDescent="0.3">
      <c r="A261" s="38"/>
      <c r="B261" s="193" t="str">
        <f>IF(ISBLANK('Employees &amp; COBRA Enrollees'!BR1353),"",'Employees &amp; COBRA Enrollees'!BR1353)</f>
        <v>Yes</v>
      </c>
      <c r="C261" s="194" t="str">
        <f>IF(ISBLANK('Employees &amp; COBRA Enrollees'!P1353),"",'Employees &amp; COBRA Enrollees'!P1353)</f>
        <v/>
      </c>
      <c r="D261" s="195" t="str">
        <f>IF(ISBLANK('Employees &amp; COBRA Enrollees'!Q1353),"",'Employees &amp; COBRA Enrollees'!Q1353)</f>
        <v/>
      </c>
      <c r="E261" s="196" t="str">
        <f>IF(ISBLANK('Employees &amp; COBRA Enrollees'!Y1353),"",'Employees &amp; COBRA Enrollees'!Y1353)</f>
        <v/>
      </c>
      <c r="F261" s="197" t="str">
        <f>'Employees &amp; COBRA Enrollees'!V1353&amp;" "&amp;'Employees &amp; COBRA Enrollees'!U1353</f>
        <v xml:space="preserve"> </v>
      </c>
      <c r="G261" s="198" t="str">
        <f>IF(ISBLANK('Employees &amp; COBRA Enrollees'!AQ1353),"",'Employees &amp; COBRA Enrollees'!AQ1353)</f>
        <v/>
      </c>
      <c r="H261" s="199" t="str">
        <f>IF(ISBLANK('Employees &amp; COBRA Enrollees'!Y1353),"",DATEDIF(E261,C261,"y"))</f>
        <v/>
      </c>
      <c r="I261" s="200" t="str">
        <f>IF(ISBLANK('Employees &amp; COBRA Enrollees'!S1353),"",'Employees &amp; COBRA Enrollees'!S1353)</f>
        <v/>
      </c>
      <c r="J261" s="201" t="str">
        <f>IF(ISBLANK('Employees &amp; COBRA Enrollees'!C1353),"",'Employees &amp; COBRA Enrollees'!C1353)</f>
        <v/>
      </c>
      <c r="K261" s="196" t="str">
        <f>IF(ISBLANK('Employees &amp; COBRA Enrollees'!C1353),"",'Employees &amp; COBRA Enrollees'!AC1353)</f>
        <v/>
      </c>
      <c r="L261" s="196" t="str">
        <f>IF(ISBLANK('Employees &amp; COBRA Enrollees'!Z1353),"",'Employees &amp; COBRA Enrollees'!Z1353)</f>
        <v/>
      </c>
      <c r="M261" s="202" t="str">
        <f>IF(ISBLANK('Employees &amp; COBRA Enrollees'!AM1353),"",'Employees &amp; COBRA Enrollees'!AM1353)</f>
        <v/>
      </c>
      <c r="N261" s="202" t="str">
        <f>IF(ISBLANK('Employees &amp; COBRA Enrollees'!AN1353),"",'Employees &amp; COBRA Enrollees'!AN1353)</f>
        <v/>
      </c>
      <c r="O261" s="202" t="str">
        <f>IF(ISBLANK('Employees &amp; COBRA Enrollees'!AO1353),"",'Employees &amp; COBRA Enrollees'!AO1353)</f>
        <v/>
      </c>
      <c r="P261" s="202" t="str">
        <f>IF(ISBLANK('Employees &amp; COBRA Enrollees'!AP1353),"",'Employees &amp; COBRA Enrollees'!AP1353)</f>
        <v/>
      </c>
    </row>
    <row r="262" spans="1:16" ht="15.9" customHeight="1" thickBot="1" x14ac:dyDescent="0.3">
      <c r="A262" s="38"/>
      <c r="B262" s="193" t="str">
        <f>IF(ISBLANK('Employees &amp; COBRA Enrollees'!BR1354),"",'Employees &amp; COBRA Enrollees'!BR1354)</f>
        <v>Yes</v>
      </c>
      <c r="C262" s="194" t="str">
        <f>IF(ISBLANK('Employees &amp; COBRA Enrollees'!P1354),"",'Employees &amp; COBRA Enrollees'!P1354)</f>
        <v/>
      </c>
      <c r="D262" s="195" t="str">
        <f>IF(ISBLANK('Employees &amp; COBRA Enrollees'!Q1354),"",'Employees &amp; COBRA Enrollees'!Q1354)</f>
        <v/>
      </c>
      <c r="E262" s="196" t="str">
        <f>IF(ISBLANK('Employees &amp; COBRA Enrollees'!Y1354),"",'Employees &amp; COBRA Enrollees'!Y1354)</f>
        <v/>
      </c>
      <c r="F262" s="197" t="str">
        <f>'Employees &amp; COBRA Enrollees'!V1354&amp;" "&amp;'Employees &amp; COBRA Enrollees'!U1354</f>
        <v xml:space="preserve"> </v>
      </c>
      <c r="G262" s="198" t="str">
        <f>IF(ISBLANK('Employees &amp; COBRA Enrollees'!AQ1354),"",'Employees &amp; COBRA Enrollees'!AQ1354)</f>
        <v/>
      </c>
      <c r="H262" s="199" t="str">
        <f>IF(ISBLANK('Employees &amp; COBRA Enrollees'!Y1354),"",DATEDIF(E262,C262,"y"))</f>
        <v/>
      </c>
      <c r="I262" s="200" t="str">
        <f>IF(ISBLANK('Employees &amp; COBRA Enrollees'!S1354),"",'Employees &amp; COBRA Enrollees'!S1354)</f>
        <v/>
      </c>
      <c r="J262" s="201" t="str">
        <f>IF(ISBLANK('Employees &amp; COBRA Enrollees'!C1354),"",'Employees &amp; COBRA Enrollees'!C1354)</f>
        <v/>
      </c>
      <c r="K262" s="196" t="str">
        <f>IF(ISBLANK('Employees &amp; COBRA Enrollees'!C1354),"",'Employees &amp; COBRA Enrollees'!AC1354)</f>
        <v/>
      </c>
      <c r="L262" s="196" t="str">
        <f>IF(ISBLANK('Employees &amp; COBRA Enrollees'!Z1354),"",'Employees &amp; COBRA Enrollees'!Z1354)</f>
        <v/>
      </c>
      <c r="M262" s="202" t="str">
        <f>IF(ISBLANK('Employees &amp; COBRA Enrollees'!AM1354),"",'Employees &amp; COBRA Enrollees'!AM1354)</f>
        <v/>
      </c>
      <c r="N262" s="202" t="str">
        <f>IF(ISBLANK('Employees &amp; COBRA Enrollees'!AN1354),"",'Employees &amp; COBRA Enrollees'!AN1354)</f>
        <v/>
      </c>
      <c r="O262" s="202" t="str">
        <f>IF(ISBLANK('Employees &amp; COBRA Enrollees'!AO1354),"",'Employees &amp; COBRA Enrollees'!AO1354)</f>
        <v/>
      </c>
      <c r="P262" s="202" t="str">
        <f>IF(ISBLANK('Employees &amp; COBRA Enrollees'!AP1354),"",'Employees &amp; COBRA Enrollees'!AP1354)</f>
        <v/>
      </c>
    </row>
    <row r="263" spans="1:16" ht="15.9" customHeight="1" thickBot="1" x14ac:dyDescent="0.3">
      <c r="A263" s="38"/>
      <c r="B263" s="193" t="str">
        <f>IF(ISBLANK('Employees &amp; COBRA Enrollees'!BR1355),"",'Employees &amp; COBRA Enrollees'!BR1355)</f>
        <v>Yes</v>
      </c>
      <c r="C263" s="194" t="str">
        <f>IF(ISBLANK('Employees &amp; COBRA Enrollees'!P1355),"",'Employees &amp; COBRA Enrollees'!P1355)</f>
        <v/>
      </c>
      <c r="D263" s="195" t="str">
        <f>IF(ISBLANK('Employees &amp; COBRA Enrollees'!Q1355),"",'Employees &amp; COBRA Enrollees'!Q1355)</f>
        <v/>
      </c>
      <c r="E263" s="196" t="str">
        <f>IF(ISBLANK('Employees &amp; COBRA Enrollees'!Y1355),"",'Employees &amp; COBRA Enrollees'!Y1355)</f>
        <v/>
      </c>
      <c r="F263" s="197" t="str">
        <f>'Employees &amp; COBRA Enrollees'!V1355&amp;" "&amp;'Employees &amp; COBRA Enrollees'!U1355</f>
        <v xml:space="preserve"> </v>
      </c>
      <c r="G263" s="198" t="str">
        <f>IF(ISBLANK('Employees &amp; COBRA Enrollees'!AQ1355),"",'Employees &amp; COBRA Enrollees'!AQ1355)</f>
        <v/>
      </c>
      <c r="H263" s="199" t="str">
        <f>IF(ISBLANK('Employees &amp; COBRA Enrollees'!Y1355),"",DATEDIF(E263,C263,"y"))</f>
        <v/>
      </c>
      <c r="I263" s="200" t="str">
        <f>IF(ISBLANK('Employees &amp; COBRA Enrollees'!S1355),"",'Employees &amp; COBRA Enrollees'!S1355)</f>
        <v/>
      </c>
      <c r="J263" s="201" t="str">
        <f>IF(ISBLANK('Employees &amp; COBRA Enrollees'!C1355),"",'Employees &amp; COBRA Enrollees'!C1355)</f>
        <v/>
      </c>
      <c r="K263" s="196" t="str">
        <f>IF(ISBLANK('Employees &amp; COBRA Enrollees'!C1355),"",'Employees &amp; COBRA Enrollees'!AC1355)</f>
        <v/>
      </c>
      <c r="L263" s="196" t="str">
        <f>IF(ISBLANK('Employees &amp; COBRA Enrollees'!Z1355),"",'Employees &amp; COBRA Enrollees'!Z1355)</f>
        <v/>
      </c>
      <c r="M263" s="202" t="str">
        <f>IF(ISBLANK('Employees &amp; COBRA Enrollees'!AM1355),"",'Employees &amp; COBRA Enrollees'!AM1355)</f>
        <v/>
      </c>
      <c r="N263" s="202" t="str">
        <f>IF(ISBLANK('Employees &amp; COBRA Enrollees'!AN1355),"",'Employees &amp; COBRA Enrollees'!AN1355)</f>
        <v/>
      </c>
      <c r="O263" s="202" t="str">
        <f>IF(ISBLANK('Employees &amp; COBRA Enrollees'!AO1355),"",'Employees &amp; COBRA Enrollees'!AO1355)</f>
        <v/>
      </c>
      <c r="P263" s="202" t="str">
        <f>IF(ISBLANK('Employees &amp; COBRA Enrollees'!AP1355),"",'Employees &amp; COBRA Enrollees'!AP1355)</f>
        <v/>
      </c>
    </row>
    <row r="264" spans="1:16" ht="15.9" customHeight="1" thickBot="1" x14ac:dyDescent="0.3">
      <c r="A264" s="38"/>
      <c r="B264" s="193" t="str">
        <f>IF(ISBLANK('Employees &amp; COBRA Enrollees'!BR1356),"",'Employees &amp; COBRA Enrollees'!BR1356)</f>
        <v>Yes</v>
      </c>
      <c r="C264" s="194" t="str">
        <f>IF(ISBLANK('Employees &amp; COBRA Enrollees'!P1356),"",'Employees &amp; COBRA Enrollees'!P1356)</f>
        <v/>
      </c>
      <c r="D264" s="195" t="str">
        <f>IF(ISBLANK('Employees &amp; COBRA Enrollees'!Q1356),"",'Employees &amp; COBRA Enrollees'!Q1356)</f>
        <v/>
      </c>
      <c r="E264" s="196" t="str">
        <f>IF(ISBLANK('Employees &amp; COBRA Enrollees'!Y1356),"",'Employees &amp; COBRA Enrollees'!Y1356)</f>
        <v/>
      </c>
      <c r="F264" s="197" t="str">
        <f>'Employees &amp; COBRA Enrollees'!V1356&amp;" "&amp;'Employees &amp; COBRA Enrollees'!U1356</f>
        <v xml:space="preserve"> </v>
      </c>
      <c r="G264" s="198" t="str">
        <f>IF(ISBLANK('Employees &amp; COBRA Enrollees'!AQ1356),"",'Employees &amp; COBRA Enrollees'!AQ1356)</f>
        <v/>
      </c>
      <c r="H264" s="199" t="str">
        <f>IF(ISBLANK('Employees &amp; COBRA Enrollees'!Y1356),"",DATEDIF(E264,C264,"y"))</f>
        <v/>
      </c>
      <c r="I264" s="200" t="str">
        <f>IF(ISBLANK('Employees &amp; COBRA Enrollees'!S1356),"",'Employees &amp; COBRA Enrollees'!S1356)</f>
        <v/>
      </c>
      <c r="J264" s="201" t="str">
        <f>IF(ISBLANK('Employees &amp; COBRA Enrollees'!C1356),"",'Employees &amp; COBRA Enrollees'!C1356)</f>
        <v/>
      </c>
      <c r="K264" s="196" t="str">
        <f>IF(ISBLANK('Employees &amp; COBRA Enrollees'!C1356),"",'Employees &amp; COBRA Enrollees'!AC1356)</f>
        <v/>
      </c>
      <c r="L264" s="196" t="str">
        <f>IF(ISBLANK('Employees &amp; COBRA Enrollees'!Z1356),"",'Employees &amp; COBRA Enrollees'!Z1356)</f>
        <v/>
      </c>
      <c r="M264" s="202" t="str">
        <f>IF(ISBLANK('Employees &amp; COBRA Enrollees'!AM1356),"",'Employees &amp; COBRA Enrollees'!AM1356)</f>
        <v/>
      </c>
      <c r="N264" s="202" t="str">
        <f>IF(ISBLANK('Employees &amp; COBRA Enrollees'!AN1356),"",'Employees &amp; COBRA Enrollees'!AN1356)</f>
        <v/>
      </c>
      <c r="O264" s="202" t="str">
        <f>IF(ISBLANK('Employees &amp; COBRA Enrollees'!AO1356),"",'Employees &amp; COBRA Enrollees'!AO1356)</f>
        <v/>
      </c>
      <c r="P264" s="202" t="str">
        <f>IF(ISBLANK('Employees &amp; COBRA Enrollees'!AP1356),"",'Employees &amp; COBRA Enrollees'!AP1356)</f>
        <v/>
      </c>
    </row>
    <row r="265" spans="1:16" ht="15.9" customHeight="1" thickBot="1" x14ac:dyDescent="0.3">
      <c r="A265" s="38"/>
      <c r="B265" s="193" t="str">
        <f>IF(ISBLANK('Employees &amp; COBRA Enrollees'!BR1357),"",'Employees &amp; COBRA Enrollees'!BR1357)</f>
        <v>Yes</v>
      </c>
      <c r="C265" s="194" t="str">
        <f>IF(ISBLANK('Employees &amp; COBRA Enrollees'!P1357),"",'Employees &amp; COBRA Enrollees'!P1357)</f>
        <v/>
      </c>
      <c r="D265" s="195" t="str">
        <f>IF(ISBLANK('Employees &amp; COBRA Enrollees'!Q1357),"",'Employees &amp; COBRA Enrollees'!Q1357)</f>
        <v/>
      </c>
      <c r="E265" s="196" t="str">
        <f>IF(ISBLANK('Employees &amp; COBRA Enrollees'!Y1357),"",'Employees &amp; COBRA Enrollees'!Y1357)</f>
        <v/>
      </c>
      <c r="F265" s="197" t="str">
        <f>'Employees &amp; COBRA Enrollees'!V1357&amp;" "&amp;'Employees &amp; COBRA Enrollees'!U1357</f>
        <v xml:space="preserve"> </v>
      </c>
      <c r="G265" s="198" t="str">
        <f>IF(ISBLANK('Employees &amp; COBRA Enrollees'!AQ1357),"",'Employees &amp; COBRA Enrollees'!AQ1357)</f>
        <v/>
      </c>
      <c r="H265" s="199" t="str">
        <f>IF(ISBLANK('Employees &amp; COBRA Enrollees'!Y1357),"",DATEDIF(E265,C265,"y"))</f>
        <v/>
      </c>
      <c r="I265" s="200" t="str">
        <f>IF(ISBLANK('Employees &amp; COBRA Enrollees'!S1357),"",'Employees &amp; COBRA Enrollees'!S1357)</f>
        <v/>
      </c>
      <c r="J265" s="201" t="str">
        <f>IF(ISBLANK('Employees &amp; COBRA Enrollees'!C1357),"",'Employees &amp; COBRA Enrollees'!C1357)</f>
        <v/>
      </c>
      <c r="K265" s="196" t="str">
        <f>IF(ISBLANK('Employees &amp; COBRA Enrollees'!C1357),"",'Employees &amp; COBRA Enrollees'!AC1357)</f>
        <v/>
      </c>
      <c r="L265" s="196" t="str">
        <f>IF(ISBLANK('Employees &amp; COBRA Enrollees'!Z1357),"",'Employees &amp; COBRA Enrollees'!Z1357)</f>
        <v/>
      </c>
      <c r="M265" s="202" t="str">
        <f>IF(ISBLANK('Employees &amp; COBRA Enrollees'!AM1357),"",'Employees &amp; COBRA Enrollees'!AM1357)</f>
        <v/>
      </c>
      <c r="N265" s="202" t="str">
        <f>IF(ISBLANK('Employees &amp; COBRA Enrollees'!AN1357),"",'Employees &amp; COBRA Enrollees'!AN1357)</f>
        <v/>
      </c>
      <c r="O265" s="202" t="str">
        <f>IF(ISBLANK('Employees &amp; COBRA Enrollees'!AO1357),"",'Employees &amp; COBRA Enrollees'!AO1357)</f>
        <v/>
      </c>
      <c r="P265" s="202" t="str">
        <f>IF(ISBLANK('Employees &amp; COBRA Enrollees'!AP1357),"",'Employees &amp; COBRA Enrollees'!AP1357)</f>
        <v/>
      </c>
    </row>
    <row r="266" spans="1:16" ht="15.9" customHeight="1" thickBot="1" x14ac:dyDescent="0.3">
      <c r="A266" s="38"/>
      <c r="B266" s="193" t="str">
        <f>IF(ISBLANK('Employees &amp; COBRA Enrollees'!BR1358),"",'Employees &amp; COBRA Enrollees'!BR1358)</f>
        <v>Yes</v>
      </c>
      <c r="C266" s="194" t="str">
        <f>IF(ISBLANK('Employees &amp; COBRA Enrollees'!P1358),"",'Employees &amp; COBRA Enrollees'!P1358)</f>
        <v/>
      </c>
      <c r="D266" s="195" t="str">
        <f>IF(ISBLANK('Employees &amp; COBRA Enrollees'!Q1358),"",'Employees &amp; COBRA Enrollees'!Q1358)</f>
        <v/>
      </c>
      <c r="E266" s="196" t="str">
        <f>IF(ISBLANK('Employees &amp; COBRA Enrollees'!Y1358),"",'Employees &amp; COBRA Enrollees'!Y1358)</f>
        <v/>
      </c>
      <c r="F266" s="197" t="str">
        <f>'Employees &amp; COBRA Enrollees'!V1358&amp;" "&amp;'Employees &amp; COBRA Enrollees'!U1358</f>
        <v xml:space="preserve"> </v>
      </c>
      <c r="G266" s="198" t="str">
        <f>IF(ISBLANK('Employees &amp; COBRA Enrollees'!AQ1358),"",'Employees &amp; COBRA Enrollees'!AQ1358)</f>
        <v/>
      </c>
      <c r="H266" s="199" t="str">
        <f>IF(ISBLANK('Employees &amp; COBRA Enrollees'!Y1358),"",DATEDIF(E266,C266,"y"))</f>
        <v/>
      </c>
      <c r="I266" s="200" t="str">
        <f>IF(ISBLANK('Employees &amp; COBRA Enrollees'!S1358),"",'Employees &amp; COBRA Enrollees'!S1358)</f>
        <v/>
      </c>
      <c r="J266" s="201" t="str">
        <f>IF(ISBLANK('Employees &amp; COBRA Enrollees'!C1358),"",'Employees &amp; COBRA Enrollees'!C1358)</f>
        <v/>
      </c>
      <c r="K266" s="196" t="str">
        <f>IF(ISBLANK('Employees &amp; COBRA Enrollees'!C1358),"",'Employees &amp; COBRA Enrollees'!AC1358)</f>
        <v/>
      </c>
      <c r="L266" s="196" t="str">
        <f>IF(ISBLANK('Employees &amp; COBRA Enrollees'!Z1358),"",'Employees &amp; COBRA Enrollees'!Z1358)</f>
        <v/>
      </c>
      <c r="M266" s="202" t="str">
        <f>IF(ISBLANK('Employees &amp; COBRA Enrollees'!AM1358),"",'Employees &amp; COBRA Enrollees'!AM1358)</f>
        <v/>
      </c>
      <c r="N266" s="202" t="str">
        <f>IF(ISBLANK('Employees &amp; COBRA Enrollees'!AN1358),"",'Employees &amp; COBRA Enrollees'!AN1358)</f>
        <v/>
      </c>
      <c r="O266" s="202" t="str">
        <f>IF(ISBLANK('Employees &amp; COBRA Enrollees'!AO1358),"",'Employees &amp; COBRA Enrollees'!AO1358)</f>
        <v/>
      </c>
      <c r="P266" s="202" t="str">
        <f>IF(ISBLANK('Employees &amp; COBRA Enrollees'!AP1358),"",'Employees &amp; COBRA Enrollees'!AP1358)</f>
        <v/>
      </c>
    </row>
    <row r="267" spans="1:16" ht="15.9" customHeight="1" thickBot="1" x14ac:dyDescent="0.3">
      <c r="A267" s="38"/>
      <c r="B267" s="193" t="str">
        <f>IF(ISBLANK('Employees &amp; COBRA Enrollees'!BR1359),"",'Employees &amp; COBRA Enrollees'!BR1359)</f>
        <v>Yes</v>
      </c>
      <c r="C267" s="194" t="str">
        <f>IF(ISBLANK('Employees &amp; COBRA Enrollees'!P1359),"",'Employees &amp; COBRA Enrollees'!P1359)</f>
        <v/>
      </c>
      <c r="D267" s="195" t="str">
        <f>IF(ISBLANK('Employees &amp; COBRA Enrollees'!Q1359),"",'Employees &amp; COBRA Enrollees'!Q1359)</f>
        <v/>
      </c>
      <c r="E267" s="196" t="str">
        <f>IF(ISBLANK('Employees &amp; COBRA Enrollees'!Y1359),"",'Employees &amp; COBRA Enrollees'!Y1359)</f>
        <v/>
      </c>
      <c r="F267" s="197" t="str">
        <f>'Employees &amp; COBRA Enrollees'!V1359&amp;" "&amp;'Employees &amp; COBRA Enrollees'!U1359</f>
        <v xml:space="preserve"> </v>
      </c>
      <c r="G267" s="198" t="str">
        <f>IF(ISBLANK('Employees &amp; COBRA Enrollees'!AQ1359),"",'Employees &amp; COBRA Enrollees'!AQ1359)</f>
        <v/>
      </c>
      <c r="H267" s="199" t="str">
        <f>IF(ISBLANK('Employees &amp; COBRA Enrollees'!Y1359),"",DATEDIF(E267,C267,"y"))</f>
        <v/>
      </c>
      <c r="I267" s="200" t="str">
        <f>IF(ISBLANK('Employees &amp; COBRA Enrollees'!S1359),"",'Employees &amp; COBRA Enrollees'!S1359)</f>
        <v/>
      </c>
      <c r="J267" s="201" t="str">
        <f>IF(ISBLANK('Employees &amp; COBRA Enrollees'!C1359),"",'Employees &amp; COBRA Enrollees'!C1359)</f>
        <v/>
      </c>
      <c r="K267" s="196" t="str">
        <f>IF(ISBLANK('Employees &amp; COBRA Enrollees'!C1359),"",'Employees &amp; COBRA Enrollees'!AC1359)</f>
        <v/>
      </c>
      <c r="L267" s="196" t="str">
        <f>IF(ISBLANK('Employees &amp; COBRA Enrollees'!Z1359),"",'Employees &amp; COBRA Enrollees'!Z1359)</f>
        <v/>
      </c>
      <c r="M267" s="202" t="str">
        <f>IF(ISBLANK('Employees &amp; COBRA Enrollees'!AM1359),"",'Employees &amp; COBRA Enrollees'!AM1359)</f>
        <v/>
      </c>
      <c r="N267" s="202" t="str">
        <f>IF(ISBLANK('Employees &amp; COBRA Enrollees'!AN1359),"",'Employees &amp; COBRA Enrollees'!AN1359)</f>
        <v/>
      </c>
      <c r="O267" s="202" t="str">
        <f>IF(ISBLANK('Employees &amp; COBRA Enrollees'!AO1359),"",'Employees &amp; COBRA Enrollees'!AO1359)</f>
        <v/>
      </c>
      <c r="P267" s="202" t="str">
        <f>IF(ISBLANK('Employees &amp; COBRA Enrollees'!AP1359),"",'Employees &amp; COBRA Enrollees'!AP1359)</f>
        <v/>
      </c>
    </row>
    <row r="268" spans="1:16" ht="15.9" customHeight="1" thickBot="1" x14ac:dyDescent="0.3">
      <c r="A268" s="38"/>
      <c r="B268" s="193" t="str">
        <f>IF(ISBLANK('Employees &amp; COBRA Enrollees'!BR1360),"",'Employees &amp; COBRA Enrollees'!BR1360)</f>
        <v>Yes</v>
      </c>
      <c r="C268" s="194" t="str">
        <f>IF(ISBLANK('Employees &amp; COBRA Enrollees'!P1360),"",'Employees &amp; COBRA Enrollees'!P1360)</f>
        <v/>
      </c>
      <c r="D268" s="195" t="str">
        <f>IF(ISBLANK('Employees &amp; COBRA Enrollees'!Q1360),"",'Employees &amp; COBRA Enrollees'!Q1360)</f>
        <v/>
      </c>
      <c r="E268" s="196" t="str">
        <f>IF(ISBLANK('Employees &amp; COBRA Enrollees'!Y1360),"",'Employees &amp; COBRA Enrollees'!Y1360)</f>
        <v/>
      </c>
      <c r="F268" s="197" t="str">
        <f>'Employees &amp; COBRA Enrollees'!V1360&amp;" "&amp;'Employees &amp; COBRA Enrollees'!U1360</f>
        <v xml:space="preserve"> </v>
      </c>
      <c r="G268" s="198" t="str">
        <f>IF(ISBLANK('Employees &amp; COBRA Enrollees'!AQ1360),"",'Employees &amp; COBRA Enrollees'!AQ1360)</f>
        <v/>
      </c>
      <c r="H268" s="199" t="str">
        <f>IF(ISBLANK('Employees &amp; COBRA Enrollees'!Y1360),"",DATEDIF(E268,C268,"y"))</f>
        <v/>
      </c>
      <c r="I268" s="200" t="str">
        <f>IF(ISBLANK('Employees &amp; COBRA Enrollees'!S1360),"",'Employees &amp; COBRA Enrollees'!S1360)</f>
        <v/>
      </c>
      <c r="J268" s="201" t="str">
        <f>IF(ISBLANK('Employees &amp; COBRA Enrollees'!C1360),"",'Employees &amp; COBRA Enrollees'!C1360)</f>
        <v/>
      </c>
      <c r="K268" s="196" t="str">
        <f>IF(ISBLANK('Employees &amp; COBRA Enrollees'!C1360),"",'Employees &amp; COBRA Enrollees'!AC1360)</f>
        <v/>
      </c>
      <c r="L268" s="196" t="str">
        <f>IF(ISBLANK('Employees &amp; COBRA Enrollees'!Z1360),"",'Employees &amp; COBRA Enrollees'!Z1360)</f>
        <v/>
      </c>
      <c r="M268" s="202" t="str">
        <f>IF(ISBLANK('Employees &amp; COBRA Enrollees'!AM1360),"",'Employees &amp; COBRA Enrollees'!AM1360)</f>
        <v/>
      </c>
      <c r="N268" s="202" t="str">
        <f>IF(ISBLANK('Employees &amp; COBRA Enrollees'!AN1360),"",'Employees &amp; COBRA Enrollees'!AN1360)</f>
        <v/>
      </c>
      <c r="O268" s="202" t="str">
        <f>IF(ISBLANK('Employees &amp; COBRA Enrollees'!AO1360),"",'Employees &amp; COBRA Enrollees'!AO1360)</f>
        <v/>
      </c>
      <c r="P268" s="202" t="str">
        <f>IF(ISBLANK('Employees &amp; COBRA Enrollees'!AP1360),"",'Employees &amp; COBRA Enrollees'!AP1360)</f>
        <v/>
      </c>
    </row>
    <row r="269" spans="1:16" ht="15.9" customHeight="1" thickBot="1" x14ac:dyDescent="0.3">
      <c r="A269" s="38"/>
      <c r="B269" s="193" t="str">
        <f>IF(ISBLANK('Employees &amp; COBRA Enrollees'!BR1361),"",'Employees &amp; COBRA Enrollees'!BR1361)</f>
        <v>Yes</v>
      </c>
      <c r="C269" s="194" t="str">
        <f>IF(ISBLANK('Employees &amp; COBRA Enrollees'!P1361),"",'Employees &amp; COBRA Enrollees'!P1361)</f>
        <v/>
      </c>
      <c r="D269" s="195" t="str">
        <f>IF(ISBLANK('Employees &amp; COBRA Enrollees'!Q1361),"",'Employees &amp; COBRA Enrollees'!Q1361)</f>
        <v/>
      </c>
      <c r="E269" s="196" t="str">
        <f>IF(ISBLANK('Employees &amp; COBRA Enrollees'!Y1361),"",'Employees &amp; COBRA Enrollees'!Y1361)</f>
        <v/>
      </c>
      <c r="F269" s="197" t="str">
        <f>'Employees &amp; COBRA Enrollees'!V1361&amp;" "&amp;'Employees &amp; COBRA Enrollees'!U1361</f>
        <v xml:space="preserve"> </v>
      </c>
      <c r="G269" s="198" t="str">
        <f>IF(ISBLANK('Employees &amp; COBRA Enrollees'!AQ1361),"",'Employees &amp; COBRA Enrollees'!AQ1361)</f>
        <v/>
      </c>
      <c r="H269" s="199" t="str">
        <f>IF(ISBLANK('Employees &amp; COBRA Enrollees'!Y1361),"",DATEDIF(E269,C269,"y"))</f>
        <v/>
      </c>
      <c r="I269" s="200" t="str">
        <f>IF(ISBLANK('Employees &amp; COBRA Enrollees'!S1361),"",'Employees &amp; COBRA Enrollees'!S1361)</f>
        <v/>
      </c>
      <c r="J269" s="201" t="str">
        <f>IF(ISBLANK('Employees &amp; COBRA Enrollees'!C1361),"",'Employees &amp; COBRA Enrollees'!C1361)</f>
        <v/>
      </c>
      <c r="K269" s="196" t="str">
        <f>IF(ISBLANK('Employees &amp; COBRA Enrollees'!C1361),"",'Employees &amp; COBRA Enrollees'!AC1361)</f>
        <v/>
      </c>
      <c r="L269" s="196" t="str">
        <f>IF(ISBLANK('Employees &amp; COBRA Enrollees'!Z1361),"",'Employees &amp; COBRA Enrollees'!Z1361)</f>
        <v/>
      </c>
      <c r="M269" s="202" t="str">
        <f>IF(ISBLANK('Employees &amp; COBRA Enrollees'!AM1361),"",'Employees &amp; COBRA Enrollees'!AM1361)</f>
        <v/>
      </c>
      <c r="N269" s="202" t="str">
        <f>IF(ISBLANK('Employees &amp; COBRA Enrollees'!AN1361),"",'Employees &amp; COBRA Enrollees'!AN1361)</f>
        <v/>
      </c>
      <c r="O269" s="202" t="str">
        <f>IF(ISBLANK('Employees &amp; COBRA Enrollees'!AO1361),"",'Employees &amp; COBRA Enrollees'!AO1361)</f>
        <v/>
      </c>
      <c r="P269" s="202" t="str">
        <f>IF(ISBLANK('Employees &amp; COBRA Enrollees'!AP1361),"",'Employees &amp; COBRA Enrollees'!AP1361)</f>
        <v/>
      </c>
    </row>
    <row r="270" spans="1:16" ht="15.9" customHeight="1" thickBot="1" x14ac:dyDescent="0.3">
      <c r="A270" s="38"/>
      <c r="B270" s="193" t="str">
        <f>IF(ISBLANK('Employees &amp; COBRA Enrollees'!BR1362),"",'Employees &amp; COBRA Enrollees'!BR1362)</f>
        <v>Yes</v>
      </c>
      <c r="C270" s="194" t="str">
        <f>IF(ISBLANK('Employees &amp; COBRA Enrollees'!P1362),"",'Employees &amp; COBRA Enrollees'!P1362)</f>
        <v/>
      </c>
      <c r="D270" s="195" t="str">
        <f>IF(ISBLANK('Employees &amp; COBRA Enrollees'!Q1362),"",'Employees &amp; COBRA Enrollees'!Q1362)</f>
        <v/>
      </c>
      <c r="E270" s="196" t="str">
        <f>IF(ISBLANK('Employees &amp; COBRA Enrollees'!Y1362),"",'Employees &amp; COBRA Enrollees'!Y1362)</f>
        <v/>
      </c>
      <c r="F270" s="197" t="str">
        <f>'Employees &amp; COBRA Enrollees'!V1362&amp;" "&amp;'Employees &amp; COBRA Enrollees'!U1362</f>
        <v xml:space="preserve"> </v>
      </c>
      <c r="G270" s="198" t="str">
        <f>IF(ISBLANK('Employees &amp; COBRA Enrollees'!AQ1362),"",'Employees &amp; COBRA Enrollees'!AQ1362)</f>
        <v/>
      </c>
      <c r="H270" s="199" t="str">
        <f>IF(ISBLANK('Employees &amp; COBRA Enrollees'!Y1362),"",DATEDIF(E270,C270,"y"))</f>
        <v/>
      </c>
      <c r="I270" s="200" t="str">
        <f>IF(ISBLANK('Employees &amp; COBRA Enrollees'!S1362),"",'Employees &amp; COBRA Enrollees'!S1362)</f>
        <v/>
      </c>
      <c r="J270" s="201" t="str">
        <f>IF(ISBLANK('Employees &amp; COBRA Enrollees'!C1362),"",'Employees &amp; COBRA Enrollees'!C1362)</f>
        <v/>
      </c>
      <c r="K270" s="196" t="str">
        <f>IF(ISBLANK('Employees &amp; COBRA Enrollees'!C1362),"",'Employees &amp; COBRA Enrollees'!AC1362)</f>
        <v/>
      </c>
      <c r="L270" s="196" t="str">
        <f>IF(ISBLANK('Employees &amp; COBRA Enrollees'!Z1362),"",'Employees &amp; COBRA Enrollees'!Z1362)</f>
        <v/>
      </c>
      <c r="M270" s="202" t="str">
        <f>IF(ISBLANK('Employees &amp; COBRA Enrollees'!AM1362),"",'Employees &amp; COBRA Enrollees'!AM1362)</f>
        <v/>
      </c>
      <c r="N270" s="202" t="str">
        <f>IF(ISBLANK('Employees &amp; COBRA Enrollees'!AN1362),"",'Employees &amp; COBRA Enrollees'!AN1362)</f>
        <v/>
      </c>
      <c r="O270" s="202" t="str">
        <f>IF(ISBLANK('Employees &amp; COBRA Enrollees'!AO1362),"",'Employees &amp; COBRA Enrollees'!AO1362)</f>
        <v/>
      </c>
      <c r="P270" s="202" t="str">
        <f>IF(ISBLANK('Employees &amp; COBRA Enrollees'!AP1362),"",'Employees &amp; COBRA Enrollees'!AP1362)</f>
        <v/>
      </c>
    </row>
    <row r="271" spans="1:16" ht="15.9" customHeight="1" thickBot="1" x14ac:dyDescent="0.3">
      <c r="A271" s="38"/>
      <c r="B271" s="193" t="str">
        <f>IF(ISBLANK('Employees &amp; COBRA Enrollees'!BR1363),"",'Employees &amp; COBRA Enrollees'!BR1363)</f>
        <v>Yes</v>
      </c>
      <c r="C271" s="194" t="str">
        <f>IF(ISBLANK('Employees &amp; COBRA Enrollees'!P1363),"",'Employees &amp; COBRA Enrollees'!P1363)</f>
        <v/>
      </c>
      <c r="D271" s="195" t="str">
        <f>IF(ISBLANK('Employees &amp; COBRA Enrollees'!Q1363),"",'Employees &amp; COBRA Enrollees'!Q1363)</f>
        <v/>
      </c>
      <c r="E271" s="196" t="str">
        <f>IF(ISBLANK('Employees &amp; COBRA Enrollees'!Y1363),"",'Employees &amp; COBRA Enrollees'!Y1363)</f>
        <v/>
      </c>
      <c r="F271" s="197" t="str">
        <f>'Employees &amp; COBRA Enrollees'!V1363&amp;" "&amp;'Employees &amp; COBRA Enrollees'!U1363</f>
        <v xml:space="preserve"> </v>
      </c>
      <c r="G271" s="198" t="str">
        <f>IF(ISBLANK('Employees &amp; COBRA Enrollees'!AQ1363),"",'Employees &amp; COBRA Enrollees'!AQ1363)</f>
        <v/>
      </c>
      <c r="H271" s="199" t="str">
        <f>IF(ISBLANK('Employees &amp; COBRA Enrollees'!Y1363),"",DATEDIF(E271,C271,"y"))</f>
        <v/>
      </c>
      <c r="I271" s="200" t="str">
        <f>IF(ISBLANK('Employees &amp; COBRA Enrollees'!S1363),"",'Employees &amp; COBRA Enrollees'!S1363)</f>
        <v/>
      </c>
      <c r="J271" s="201" t="str">
        <f>IF(ISBLANK('Employees &amp; COBRA Enrollees'!C1363),"",'Employees &amp; COBRA Enrollees'!C1363)</f>
        <v/>
      </c>
      <c r="K271" s="196" t="str">
        <f>IF(ISBLANK('Employees &amp; COBRA Enrollees'!C1363),"",'Employees &amp; COBRA Enrollees'!AC1363)</f>
        <v/>
      </c>
      <c r="L271" s="196" t="str">
        <f>IF(ISBLANK('Employees &amp; COBRA Enrollees'!Z1363),"",'Employees &amp; COBRA Enrollees'!Z1363)</f>
        <v/>
      </c>
      <c r="M271" s="202" t="str">
        <f>IF(ISBLANK('Employees &amp; COBRA Enrollees'!AM1363),"",'Employees &amp; COBRA Enrollees'!AM1363)</f>
        <v/>
      </c>
      <c r="N271" s="202" t="str">
        <f>IF(ISBLANK('Employees &amp; COBRA Enrollees'!AN1363),"",'Employees &amp; COBRA Enrollees'!AN1363)</f>
        <v/>
      </c>
      <c r="O271" s="202" t="str">
        <f>IF(ISBLANK('Employees &amp; COBRA Enrollees'!AO1363),"",'Employees &amp; COBRA Enrollees'!AO1363)</f>
        <v/>
      </c>
      <c r="P271" s="202" t="str">
        <f>IF(ISBLANK('Employees &amp; COBRA Enrollees'!AP1363),"",'Employees &amp; COBRA Enrollees'!AP1363)</f>
        <v/>
      </c>
    </row>
    <row r="272" spans="1:16" ht="15.9" customHeight="1" thickBot="1" x14ac:dyDescent="0.3">
      <c r="A272" s="38"/>
      <c r="B272" s="193" t="str">
        <f>IF(ISBLANK('Employees &amp; COBRA Enrollees'!BR1364),"",'Employees &amp; COBRA Enrollees'!BR1364)</f>
        <v>Yes</v>
      </c>
      <c r="C272" s="194" t="str">
        <f>IF(ISBLANK('Employees &amp; COBRA Enrollees'!P1364),"",'Employees &amp; COBRA Enrollees'!P1364)</f>
        <v/>
      </c>
      <c r="D272" s="195" t="str">
        <f>IF(ISBLANK('Employees &amp; COBRA Enrollees'!Q1364),"",'Employees &amp; COBRA Enrollees'!Q1364)</f>
        <v/>
      </c>
      <c r="E272" s="196" t="str">
        <f>IF(ISBLANK('Employees &amp; COBRA Enrollees'!Y1364),"",'Employees &amp; COBRA Enrollees'!Y1364)</f>
        <v/>
      </c>
      <c r="F272" s="197" t="str">
        <f>'Employees &amp; COBRA Enrollees'!V1364&amp;" "&amp;'Employees &amp; COBRA Enrollees'!U1364</f>
        <v xml:space="preserve"> </v>
      </c>
      <c r="G272" s="198" t="str">
        <f>IF(ISBLANK('Employees &amp; COBRA Enrollees'!AQ1364),"",'Employees &amp; COBRA Enrollees'!AQ1364)</f>
        <v/>
      </c>
      <c r="H272" s="199" t="str">
        <f>IF(ISBLANK('Employees &amp; COBRA Enrollees'!Y1364),"",DATEDIF(E272,C272,"y"))</f>
        <v/>
      </c>
      <c r="I272" s="200" t="str">
        <f>IF(ISBLANK('Employees &amp; COBRA Enrollees'!S1364),"",'Employees &amp; COBRA Enrollees'!S1364)</f>
        <v/>
      </c>
      <c r="J272" s="201" t="str">
        <f>IF(ISBLANK('Employees &amp; COBRA Enrollees'!C1364),"",'Employees &amp; COBRA Enrollees'!C1364)</f>
        <v/>
      </c>
      <c r="K272" s="196" t="str">
        <f>IF(ISBLANK('Employees &amp; COBRA Enrollees'!C1364),"",'Employees &amp; COBRA Enrollees'!AC1364)</f>
        <v/>
      </c>
      <c r="L272" s="196" t="str">
        <f>IF(ISBLANK('Employees &amp; COBRA Enrollees'!Z1364),"",'Employees &amp; COBRA Enrollees'!Z1364)</f>
        <v/>
      </c>
      <c r="M272" s="202" t="str">
        <f>IF(ISBLANK('Employees &amp; COBRA Enrollees'!AM1364),"",'Employees &amp; COBRA Enrollees'!AM1364)</f>
        <v/>
      </c>
      <c r="N272" s="202" t="str">
        <f>IF(ISBLANK('Employees &amp; COBRA Enrollees'!AN1364),"",'Employees &amp; COBRA Enrollees'!AN1364)</f>
        <v/>
      </c>
      <c r="O272" s="202" t="str">
        <f>IF(ISBLANK('Employees &amp; COBRA Enrollees'!AO1364),"",'Employees &amp; COBRA Enrollees'!AO1364)</f>
        <v/>
      </c>
      <c r="P272" s="202" t="str">
        <f>IF(ISBLANK('Employees &amp; COBRA Enrollees'!AP1364),"",'Employees &amp; COBRA Enrollees'!AP1364)</f>
        <v/>
      </c>
    </row>
    <row r="273" spans="1:16" ht="15.9" customHeight="1" thickBot="1" x14ac:dyDescent="0.3">
      <c r="A273" s="38"/>
      <c r="B273" s="193" t="str">
        <f>IF(ISBLANK('Employees &amp; COBRA Enrollees'!BR1365),"",'Employees &amp; COBRA Enrollees'!BR1365)</f>
        <v>Yes</v>
      </c>
      <c r="C273" s="194" t="str">
        <f>IF(ISBLANK('Employees &amp; COBRA Enrollees'!P1365),"",'Employees &amp; COBRA Enrollees'!P1365)</f>
        <v/>
      </c>
      <c r="D273" s="195" t="str">
        <f>IF(ISBLANK('Employees &amp; COBRA Enrollees'!Q1365),"",'Employees &amp; COBRA Enrollees'!Q1365)</f>
        <v/>
      </c>
      <c r="E273" s="196" t="str">
        <f>IF(ISBLANK('Employees &amp; COBRA Enrollees'!Y1365),"",'Employees &amp; COBRA Enrollees'!Y1365)</f>
        <v/>
      </c>
      <c r="F273" s="197" t="str">
        <f>'Employees &amp; COBRA Enrollees'!V1365&amp;" "&amp;'Employees &amp; COBRA Enrollees'!U1365</f>
        <v xml:space="preserve"> </v>
      </c>
      <c r="G273" s="198" t="str">
        <f>IF(ISBLANK('Employees &amp; COBRA Enrollees'!AQ1365),"",'Employees &amp; COBRA Enrollees'!AQ1365)</f>
        <v/>
      </c>
      <c r="H273" s="199" t="str">
        <f>IF(ISBLANK('Employees &amp; COBRA Enrollees'!Y1365),"",DATEDIF(E273,C273,"y"))</f>
        <v/>
      </c>
      <c r="I273" s="200" t="str">
        <f>IF(ISBLANK('Employees &amp; COBRA Enrollees'!S1365),"",'Employees &amp; COBRA Enrollees'!S1365)</f>
        <v/>
      </c>
      <c r="J273" s="201" t="str">
        <f>IF(ISBLANK('Employees &amp; COBRA Enrollees'!C1365),"",'Employees &amp; COBRA Enrollees'!C1365)</f>
        <v/>
      </c>
      <c r="K273" s="196" t="str">
        <f>IF(ISBLANK('Employees &amp; COBRA Enrollees'!C1365),"",'Employees &amp; COBRA Enrollees'!AC1365)</f>
        <v/>
      </c>
      <c r="L273" s="196" t="str">
        <f>IF(ISBLANK('Employees &amp; COBRA Enrollees'!Z1365),"",'Employees &amp; COBRA Enrollees'!Z1365)</f>
        <v/>
      </c>
      <c r="M273" s="202" t="str">
        <f>IF(ISBLANK('Employees &amp; COBRA Enrollees'!AM1365),"",'Employees &amp; COBRA Enrollees'!AM1365)</f>
        <v/>
      </c>
      <c r="N273" s="202" t="str">
        <f>IF(ISBLANK('Employees &amp; COBRA Enrollees'!AN1365),"",'Employees &amp; COBRA Enrollees'!AN1365)</f>
        <v/>
      </c>
      <c r="O273" s="202" t="str">
        <f>IF(ISBLANK('Employees &amp; COBRA Enrollees'!AO1365),"",'Employees &amp; COBRA Enrollees'!AO1365)</f>
        <v/>
      </c>
      <c r="P273" s="202" t="str">
        <f>IF(ISBLANK('Employees &amp; COBRA Enrollees'!AP1365),"",'Employees &amp; COBRA Enrollees'!AP1365)</f>
        <v/>
      </c>
    </row>
    <row r="274" spans="1:16" ht="15.9" customHeight="1" thickBot="1" x14ac:dyDescent="0.3">
      <c r="A274" s="38"/>
      <c r="B274" s="193" t="str">
        <f>IF(ISBLANK('Employees &amp; COBRA Enrollees'!BR1366),"",'Employees &amp; COBRA Enrollees'!BR1366)</f>
        <v>Yes</v>
      </c>
      <c r="C274" s="194" t="str">
        <f>IF(ISBLANK('Employees &amp; COBRA Enrollees'!P1366),"",'Employees &amp; COBRA Enrollees'!P1366)</f>
        <v/>
      </c>
      <c r="D274" s="195" t="str">
        <f>IF(ISBLANK('Employees &amp; COBRA Enrollees'!Q1366),"",'Employees &amp; COBRA Enrollees'!Q1366)</f>
        <v/>
      </c>
      <c r="E274" s="196" t="str">
        <f>IF(ISBLANK('Employees &amp; COBRA Enrollees'!Y1366),"",'Employees &amp; COBRA Enrollees'!Y1366)</f>
        <v/>
      </c>
      <c r="F274" s="197" t="str">
        <f>'Employees &amp; COBRA Enrollees'!V1366&amp;" "&amp;'Employees &amp; COBRA Enrollees'!U1366</f>
        <v xml:space="preserve"> </v>
      </c>
      <c r="G274" s="198" t="str">
        <f>IF(ISBLANK('Employees &amp; COBRA Enrollees'!AQ1366),"",'Employees &amp; COBRA Enrollees'!AQ1366)</f>
        <v/>
      </c>
      <c r="H274" s="199" t="str">
        <f>IF(ISBLANK('Employees &amp; COBRA Enrollees'!Y1366),"",DATEDIF(E274,C274,"y"))</f>
        <v/>
      </c>
      <c r="I274" s="200" t="str">
        <f>IF(ISBLANK('Employees &amp; COBRA Enrollees'!S1366),"",'Employees &amp; COBRA Enrollees'!S1366)</f>
        <v/>
      </c>
      <c r="J274" s="201" t="str">
        <f>IF(ISBLANK('Employees &amp; COBRA Enrollees'!C1366),"",'Employees &amp; COBRA Enrollees'!C1366)</f>
        <v/>
      </c>
      <c r="K274" s="196" t="str">
        <f>IF(ISBLANK('Employees &amp; COBRA Enrollees'!C1366),"",'Employees &amp; COBRA Enrollees'!AC1366)</f>
        <v/>
      </c>
      <c r="L274" s="196" t="str">
        <f>IF(ISBLANK('Employees &amp; COBRA Enrollees'!Z1366),"",'Employees &amp; COBRA Enrollees'!Z1366)</f>
        <v/>
      </c>
      <c r="M274" s="202" t="str">
        <f>IF(ISBLANK('Employees &amp; COBRA Enrollees'!AM1366),"",'Employees &amp; COBRA Enrollees'!AM1366)</f>
        <v/>
      </c>
      <c r="N274" s="202" t="str">
        <f>IF(ISBLANK('Employees &amp; COBRA Enrollees'!AN1366),"",'Employees &amp; COBRA Enrollees'!AN1366)</f>
        <v/>
      </c>
      <c r="O274" s="202" t="str">
        <f>IF(ISBLANK('Employees &amp; COBRA Enrollees'!AO1366),"",'Employees &amp; COBRA Enrollees'!AO1366)</f>
        <v/>
      </c>
      <c r="P274" s="202" t="str">
        <f>IF(ISBLANK('Employees &amp; COBRA Enrollees'!AP1366),"",'Employees &amp; COBRA Enrollees'!AP1366)</f>
        <v/>
      </c>
    </row>
    <row r="275" spans="1:16" ht="15.9" customHeight="1" thickBot="1" x14ac:dyDescent="0.3">
      <c r="A275" s="38"/>
      <c r="B275" s="193" t="str">
        <f>IF(ISBLANK('Employees &amp; COBRA Enrollees'!BR1367),"",'Employees &amp; COBRA Enrollees'!BR1367)</f>
        <v>Yes</v>
      </c>
      <c r="C275" s="194" t="str">
        <f>IF(ISBLANK('Employees &amp; COBRA Enrollees'!P1367),"",'Employees &amp; COBRA Enrollees'!P1367)</f>
        <v/>
      </c>
      <c r="D275" s="195" t="str">
        <f>IF(ISBLANK('Employees &amp; COBRA Enrollees'!Q1367),"",'Employees &amp; COBRA Enrollees'!Q1367)</f>
        <v/>
      </c>
      <c r="E275" s="196" t="str">
        <f>IF(ISBLANK('Employees &amp; COBRA Enrollees'!Y1367),"",'Employees &amp; COBRA Enrollees'!Y1367)</f>
        <v/>
      </c>
      <c r="F275" s="197" t="str">
        <f>'Employees &amp; COBRA Enrollees'!V1367&amp;" "&amp;'Employees &amp; COBRA Enrollees'!U1367</f>
        <v xml:space="preserve"> </v>
      </c>
      <c r="G275" s="198" t="str">
        <f>IF(ISBLANK('Employees &amp; COBRA Enrollees'!AQ1367),"",'Employees &amp; COBRA Enrollees'!AQ1367)</f>
        <v/>
      </c>
      <c r="H275" s="199" t="str">
        <f>IF(ISBLANK('Employees &amp; COBRA Enrollees'!Y1367),"",DATEDIF(E275,C275,"y"))</f>
        <v/>
      </c>
      <c r="I275" s="200" t="str">
        <f>IF(ISBLANK('Employees &amp; COBRA Enrollees'!S1367),"",'Employees &amp; COBRA Enrollees'!S1367)</f>
        <v/>
      </c>
      <c r="J275" s="201" t="str">
        <f>IF(ISBLANK('Employees &amp; COBRA Enrollees'!C1367),"",'Employees &amp; COBRA Enrollees'!C1367)</f>
        <v/>
      </c>
      <c r="K275" s="196" t="str">
        <f>IF(ISBLANK('Employees &amp; COBRA Enrollees'!C1367),"",'Employees &amp; COBRA Enrollees'!AC1367)</f>
        <v/>
      </c>
      <c r="L275" s="196" t="str">
        <f>IF(ISBLANK('Employees &amp; COBRA Enrollees'!Z1367),"",'Employees &amp; COBRA Enrollees'!Z1367)</f>
        <v/>
      </c>
      <c r="M275" s="202" t="str">
        <f>IF(ISBLANK('Employees &amp; COBRA Enrollees'!AM1367),"",'Employees &amp; COBRA Enrollees'!AM1367)</f>
        <v/>
      </c>
      <c r="N275" s="202" t="str">
        <f>IF(ISBLANK('Employees &amp; COBRA Enrollees'!AN1367),"",'Employees &amp; COBRA Enrollees'!AN1367)</f>
        <v/>
      </c>
      <c r="O275" s="202" t="str">
        <f>IF(ISBLANK('Employees &amp; COBRA Enrollees'!AO1367),"",'Employees &amp; COBRA Enrollees'!AO1367)</f>
        <v/>
      </c>
      <c r="P275" s="202" t="str">
        <f>IF(ISBLANK('Employees &amp; COBRA Enrollees'!AP1367),"",'Employees &amp; COBRA Enrollees'!AP1367)</f>
        <v/>
      </c>
    </row>
    <row r="276" spans="1:16" ht="15.9" customHeight="1" thickBot="1" x14ac:dyDescent="0.3">
      <c r="A276" s="38"/>
      <c r="B276" s="193" t="str">
        <f>IF(ISBLANK('Employees &amp; COBRA Enrollees'!BR1437),"",'Employees &amp; COBRA Enrollees'!BR1437)</f>
        <v>Yes</v>
      </c>
      <c r="C276" s="194" t="str">
        <f>IF(ISBLANK('Employees &amp; COBRA Enrollees'!P1437),"",'Employees &amp; COBRA Enrollees'!P1437)</f>
        <v/>
      </c>
      <c r="D276" s="195" t="str">
        <f>IF(ISBLANK('Employees &amp; COBRA Enrollees'!Q1437),"",'Employees &amp; COBRA Enrollees'!Q1437)</f>
        <v/>
      </c>
      <c r="E276" s="196" t="str">
        <f>IF(ISBLANK('Employees &amp; COBRA Enrollees'!Y1437),"",'Employees &amp; COBRA Enrollees'!Y1437)</f>
        <v/>
      </c>
      <c r="F276" s="197" t="str">
        <f>'Employees &amp; COBRA Enrollees'!V1437&amp;" "&amp;'Employees &amp; COBRA Enrollees'!U1437</f>
        <v xml:space="preserve"> </v>
      </c>
      <c r="G276" s="198" t="str">
        <f>IF(ISBLANK('Employees &amp; COBRA Enrollees'!AQ1437),"",'Employees &amp; COBRA Enrollees'!AQ1437)</f>
        <v/>
      </c>
      <c r="H276" s="199" t="str">
        <f>IF(ISBLANK('Employees &amp; COBRA Enrollees'!Y1437),"",DATEDIF(E276,C276,"y"))</f>
        <v/>
      </c>
      <c r="I276" s="200" t="str">
        <f>IF(ISBLANK('Employees &amp; COBRA Enrollees'!S1437),"",'Employees &amp; COBRA Enrollees'!S1437)</f>
        <v/>
      </c>
      <c r="J276" s="201" t="str">
        <f>IF(ISBLANK('Employees &amp; COBRA Enrollees'!C1437),"",'Employees &amp; COBRA Enrollees'!C1437)</f>
        <v/>
      </c>
      <c r="K276" s="196" t="str">
        <f>IF(ISBLANK('Employees &amp; COBRA Enrollees'!C1437),"",'Employees &amp; COBRA Enrollees'!AC1437)</f>
        <v/>
      </c>
      <c r="L276" s="196" t="str">
        <f>IF(ISBLANK('Employees &amp; COBRA Enrollees'!Z1437),"",'Employees &amp; COBRA Enrollees'!Z1437)</f>
        <v/>
      </c>
      <c r="M276" s="202" t="str">
        <f>IF(ISBLANK('Employees &amp; COBRA Enrollees'!AM1437),"",'Employees &amp; COBRA Enrollees'!AM1437)</f>
        <v/>
      </c>
      <c r="N276" s="202" t="str">
        <f>IF(ISBLANK('Employees &amp; COBRA Enrollees'!AN1437),"",'Employees &amp; COBRA Enrollees'!AN1437)</f>
        <v/>
      </c>
      <c r="O276" s="202" t="str">
        <f>IF(ISBLANK('Employees &amp; COBRA Enrollees'!AO1437),"",'Employees &amp; COBRA Enrollees'!AO1437)</f>
        <v/>
      </c>
      <c r="P276" s="202" t="str">
        <f>IF(ISBLANK('Employees &amp; COBRA Enrollees'!AP1437),"",'Employees &amp; COBRA Enrollees'!AP1437)</f>
        <v/>
      </c>
    </row>
    <row r="277" spans="1:16" ht="15.9" customHeight="1" thickBot="1" x14ac:dyDescent="0.3">
      <c r="A277" s="38"/>
      <c r="B277" s="193" t="str">
        <f>IF(ISBLANK('Employees &amp; COBRA Enrollees'!BR1438),"",'Employees &amp; COBRA Enrollees'!BR1438)</f>
        <v>Yes</v>
      </c>
      <c r="C277" s="194" t="str">
        <f>IF(ISBLANK('Employees &amp; COBRA Enrollees'!P1438),"",'Employees &amp; COBRA Enrollees'!P1438)</f>
        <v/>
      </c>
      <c r="D277" s="195" t="str">
        <f>IF(ISBLANK('Employees &amp; COBRA Enrollees'!Q1438),"",'Employees &amp; COBRA Enrollees'!Q1438)</f>
        <v/>
      </c>
      <c r="E277" s="196" t="str">
        <f>IF(ISBLANK('Employees &amp; COBRA Enrollees'!Y1438),"",'Employees &amp; COBRA Enrollees'!Y1438)</f>
        <v/>
      </c>
      <c r="F277" s="197" t="str">
        <f>'Employees &amp; COBRA Enrollees'!V1438&amp;" "&amp;'Employees &amp; COBRA Enrollees'!U1438</f>
        <v xml:space="preserve"> </v>
      </c>
      <c r="G277" s="198" t="str">
        <f>IF(ISBLANK('Employees &amp; COBRA Enrollees'!AQ1438),"",'Employees &amp; COBRA Enrollees'!AQ1438)</f>
        <v/>
      </c>
      <c r="H277" s="199" t="str">
        <f>IF(ISBLANK('Employees &amp; COBRA Enrollees'!Y1438),"",DATEDIF(E277,C277,"y"))</f>
        <v/>
      </c>
      <c r="I277" s="200" t="str">
        <f>IF(ISBLANK('Employees &amp; COBRA Enrollees'!S1438),"",'Employees &amp; COBRA Enrollees'!S1438)</f>
        <v/>
      </c>
      <c r="J277" s="201" t="str">
        <f>IF(ISBLANK('Employees &amp; COBRA Enrollees'!C1438),"",'Employees &amp; COBRA Enrollees'!C1438)</f>
        <v/>
      </c>
      <c r="K277" s="196" t="str">
        <f>IF(ISBLANK('Employees &amp; COBRA Enrollees'!C1438),"",'Employees &amp; COBRA Enrollees'!AC1438)</f>
        <v/>
      </c>
      <c r="L277" s="196" t="str">
        <f>IF(ISBLANK('Employees &amp; COBRA Enrollees'!Z1438),"",'Employees &amp; COBRA Enrollees'!Z1438)</f>
        <v/>
      </c>
      <c r="M277" s="202" t="str">
        <f>IF(ISBLANK('Employees &amp; COBRA Enrollees'!AM1438),"",'Employees &amp; COBRA Enrollees'!AM1438)</f>
        <v/>
      </c>
      <c r="N277" s="202" t="str">
        <f>IF(ISBLANK('Employees &amp; COBRA Enrollees'!AN1438),"",'Employees &amp; COBRA Enrollees'!AN1438)</f>
        <v/>
      </c>
      <c r="O277" s="202" t="str">
        <f>IF(ISBLANK('Employees &amp; COBRA Enrollees'!AO1438),"",'Employees &amp; COBRA Enrollees'!AO1438)</f>
        <v/>
      </c>
      <c r="P277" s="202" t="str">
        <f>IF(ISBLANK('Employees &amp; COBRA Enrollees'!AP1438),"",'Employees &amp; COBRA Enrollees'!AP1438)</f>
        <v/>
      </c>
    </row>
    <row r="278" spans="1:16" ht="15.9" customHeight="1" thickBot="1" x14ac:dyDescent="0.3">
      <c r="A278" s="38"/>
      <c r="B278" s="193" t="e">
        <f>IF(ISBLANK('Employees &amp; COBRA Enrollees'!#REF!),"",'Employees &amp; COBRA Enrollees'!#REF!)</f>
        <v>#REF!</v>
      </c>
      <c r="C278" s="194" t="e">
        <f>IF(ISBLANK('Employees &amp; COBRA Enrollees'!#REF!),"",'Employees &amp; COBRA Enrollees'!#REF!)</f>
        <v>#REF!</v>
      </c>
      <c r="D278" s="195" t="e">
        <f>IF(ISBLANK('Employees &amp; COBRA Enrollees'!#REF!),"",'Employees &amp; COBRA Enrollees'!#REF!)</f>
        <v>#REF!</v>
      </c>
      <c r="E278" s="196" t="e">
        <f>IF(ISBLANK('Employees &amp; COBRA Enrollees'!#REF!),"",'Employees &amp; COBRA Enrollees'!#REF!)</f>
        <v>#REF!</v>
      </c>
      <c r="F278" s="197" t="e">
        <f>'Employees &amp; COBRA Enrollees'!#REF!&amp;" "&amp;'Employees &amp; COBRA Enrollees'!#REF!</f>
        <v>#REF!</v>
      </c>
      <c r="G278" s="198" t="e">
        <f>IF(ISBLANK('Employees &amp; COBRA Enrollees'!#REF!),"",'Employees &amp; COBRA Enrollees'!#REF!)</f>
        <v>#REF!</v>
      </c>
      <c r="H278" s="199" t="e">
        <f>IF(ISBLANK('Employees &amp; COBRA Enrollees'!#REF!),"",DATEDIF(E278,C278,"y"))</f>
        <v>#REF!</v>
      </c>
      <c r="I278" s="200" t="e">
        <f>IF(ISBLANK('Employees &amp; COBRA Enrollees'!#REF!),"",'Employees &amp; COBRA Enrollees'!#REF!)</f>
        <v>#REF!</v>
      </c>
      <c r="J278" s="201" t="e">
        <f>IF(ISBLANK('Employees &amp; COBRA Enrollees'!#REF!),"",'Employees &amp; COBRA Enrollees'!#REF!)</f>
        <v>#REF!</v>
      </c>
      <c r="K278" s="196" t="e">
        <f>IF(ISBLANK('Employees &amp; COBRA Enrollees'!#REF!),"",'Employees &amp; COBRA Enrollees'!#REF!)</f>
        <v>#REF!</v>
      </c>
      <c r="L278" s="196" t="e">
        <f>IF(ISBLANK('Employees &amp; COBRA Enrollees'!#REF!),"",'Employees &amp; COBRA Enrollees'!#REF!)</f>
        <v>#REF!</v>
      </c>
      <c r="M278" s="202" t="e">
        <f>IF(ISBLANK('Employees &amp; COBRA Enrollees'!#REF!),"",'Employees &amp; COBRA Enrollees'!#REF!)</f>
        <v>#REF!</v>
      </c>
      <c r="N278" s="202" t="e">
        <f>IF(ISBLANK('Employees &amp; COBRA Enrollees'!#REF!),"",'Employees &amp; COBRA Enrollees'!#REF!)</f>
        <v>#REF!</v>
      </c>
      <c r="O278" s="202" t="e">
        <f>IF(ISBLANK('Employees &amp; COBRA Enrollees'!#REF!),"",'Employees &amp; COBRA Enrollees'!#REF!)</f>
        <v>#REF!</v>
      </c>
      <c r="P278" s="202" t="e">
        <f>IF(ISBLANK('Employees &amp; COBRA Enrollees'!#REF!),"",'Employees &amp; COBRA Enrollees'!#REF!)</f>
        <v>#REF!</v>
      </c>
    </row>
    <row r="279" spans="1:16" ht="15.9" customHeight="1" thickBot="1" x14ac:dyDescent="0.3">
      <c r="A279" s="38"/>
      <c r="B279" s="193" t="e">
        <f>IF(ISBLANK('Employees &amp; COBRA Enrollees'!#REF!),"",'Employees &amp; COBRA Enrollees'!#REF!)</f>
        <v>#REF!</v>
      </c>
      <c r="C279" s="194" t="e">
        <f>IF(ISBLANK('Employees &amp; COBRA Enrollees'!#REF!),"",'Employees &amp; COBRA Enrollees'!#REF!)</f>
        <v>#REF!</v>
      </c>
      <c r="D279" s="195" t="e">
        <f>IF(ISBLANK('Employees &amp; COBRA Enrollees'!#REF!),"",'Employees &amp; COBRA Enrollees'!#REF!)</f>
        <v>#REF!</v>
      </c>
      <c r="E279" s="196" t="e">
        <f>IF(ISBLANK('Employees &amp; COBRA Enrollees'!#REF!),"",'Employees &amp; COBRA Enrollees'!#REF!)</f>
        <v>#REF!</v>
      </c>
      <c r="F279" s="197" t="e">
        <f>'Employees &amp; COBRA Enrollees'!#REF!&amp;" "&amp;'Employees &amp; COBRA Enrollees'!#REF!</f>
        <v>#REF!</v>
      </c>
      <c r="G279" s="198" t="e">
        <f>IF(ISBLANK('Employees &amp; COBRA Enrollees'!#REF!),"",'Employees &amp; COBRA Enrollees'!#REF!)</f>
        <v>#REF!</v>
      </c>
      <c r="H279" s="199" t="e">
        <f>IF(ISBLANK('Employees &amp; COBRA Enrollees'!#REF!),"",DATEDIF(E279,C279,"y"))</f>
        <v>#REF!</v>
      </c>
      <c r="I279" s="200" t="e">
        <f>IF(ISBLANK('Employees &amp; COBRA Enrollees'!#REF!),"",'Employees &amp; COBRA Enrollees'!#REF!)</f>
        <v>#REF!</v>
      </c>
      <c r="J279" s="201" t="e">
        <f>IF(ISBLANK('Employees &amp; COBRA Enrollees'!#REF!),"",'Employees &amp; COBRA Enrollees'!#REF!)</f>
        <v>#REF!</v>
      </c>
      <c r="K279" s="196" t="e">
        <f>IF(ISBLANK('Employees &amp; COBRA Enrollees'!#REF!),"",'Employees &amp; COBRA Enrollees'!#REF!)</f>
        <v>#REF!</v>
      </c>
      <c r="L279" s="196" t="e">
        <f>IF(ISBLANK('Employees &amp; COBRA Enrollees'!#REF!),"",'Employees &amp; COBRA Enrollees'!#REF!)</f>
        <v>#REF!</v>
      </c>
      <c r="M279" s="202" t="e">
        <f>IF(ISBLANK('Employees &amp; COBRA Enrollees'!#REF!),"",'Employees &amp; COBRA Enrollees'!#REF!)</f>
        <v>#REF!</v>
      </c>
      <c r="N279" s="202" t="e">
        <f>IF(ISBLANK('Employees &amp; COBRA Enrollees'!#REF!),"",'Employees &amp; COBRA Enrollees'!#REF!)</f>
        <v>#REF!</v>
      </c>
      <c r="O279" s="202" t="e">
        <f>IF(ISBLANK('Employees &amp; COBRA Enrollees'!#REF!),"",'Employees &amp; COBRA Enrollees'!#REF!)</f>
        <v>#REF!</v>
      </c>
      <c r="P279" s="202" t="e">
        <f>IF(ISBLANK('Employees &amp; COBRA Enrollees'!#REF!),"",'Employees &amp; COBRA Enrollees'!#REF!)</f>
        <v>#REF!</v>
      </c>
    </row>
    <row r="280" spans="1:16" ht="15.9" customHeight="1" thickBot="1" x14ac:dyDescent="0.3">
      <c r="A280" s="38"/>
      <c r="B280" s="193" t="e">
        <f>IF(ISBLANK('Employees &amp; COBRA Enrollees'!#REF!),"",'Employees &amp; COBRA Enrollees'!#REF!)</f>
        <v>#REF!</v>
      </c>
      <c r="C280" s="194" t="e">
        <f>IF(ISBLANK('Employees &amp; COBRA Enrollees'!#REF!),"",'Employees &amp; COBRA Enrollees'!#REF!)</f>
        <v>#REF!</v>
      </c>
      <c r="D280" s="195" t="e">
        <f>IF(ISBLANK('Employees &amp; COBRA Enrollees'!#REF!),"",'Employees &amp; COBRA Enrollees'!#REF!)</f>
        <v>#REF!</v>
      </c>
      <c r="E280" s="196" t="e">
        <f>IF(ISBLANK('Employees &amp; COBRA Enrollees'!#REF!),"",'Employees &amp; COBRA Enrollees'!#REF!)</f>
        <v>#REF!</v>
      </c>
      <c r="F280" s="197" t="e">
        <f>'Employees &amp; COBRA Enrollees'!#REF!&amp;" "&amp;'Employees &amp; COBRA Enrollees'!#REF!</f>
        <v>#REF!</v>
      </c>
      <c r="G280" s="198" t="e">
        <f>IF(ISBLANK('Employees &amp; COBRA Enrollees'!#REF!),"",'Employees &amp; COBRA Enrollees'!#REF!)</f>
        <v>#REF!</v>
      </c>
      <c r="H280" s="199" t="e">
        <f>IF(ISBLANK('Employees &amp; COBRA Enrollees'!#REF!),"",DATEDIF(E280,C280,"y"))</f>
        <v>#REF!</v>
      </c>
      <c r="I280" s="200" t="e">
        <f>IF(ISBLANK('Employees &amp; COBRA Enrollees'!#REF!),"",'Employees &amp; COBRA Enrollees'!#REF!)</f>
        <v>#REF!</v>
      </c>
      <c r="J280" s="201" t="e">
        <f>IF(ISBLANK('Employees &amp; COBRA Enrollees'!#REF!),"",'Employees &amp; COBRA Enrollees'!#REF!)</f>
        <v>#REF!</v>
      </c>
      <c r="K280" s="196" t="e">
        <f>IF(ISBLANK('Employees &amp; COBRA Enrollees'!#REF!),"",'Employees &amp; COBRA Enrollees'!#REF!)</f>
        <v>#REF!</v>
      </c>
      <c r="L280" s="196" t="e">
        <f>IF(ISBLANK('Employees &amp; COBRA Enrollees'!#REF!),"",'Employees &amp; COBRA Enrollees'!#REF!)</f>
        <v>#REF!</v>
      </c>
      <c r="M280" s="202" t="e">
        <f>IF(ISBLANK('Employees &amp; COBRA Enrollees'!#REF!),"",'Employees &amp; COBRA Enrollees'!#REF!)</f>
        <v>#REF!</v>
      </c>
      <c r="N280" s="202" t="e">
        <f>IF(ISBLANK('Employees &amp; COBRA Enrollees'!#REF!),"",'Employees &amp; COBRA Enrollees'!#REF!)</f>
        <v>#REF!</v>
      </c>
      <c r="O280" s="202" t="e">
        <f>IF(ISBLANK('Employees &amp; COBRA Enrollees'!#REF!),"",'Employees &amp; COBRA Enrollees'!#REF!)</f>
        <v>#REF!</v>
      </c>
      <c r="P280" s="202" t="e">
        <f>IF(ISBLANK('Employees &amp; COBRA Enrollees'!#REF!),"",'Employees &amp; COBRA Enrollees'!#REF!)</f>
        <v>#REF!</v>
      </c>
    </row>
    <row r="281" spans="1:16" ht="15.9" customHeight="1" thickBot="1" x14ac:dyDescent="0.3">
      <c r="A281" s="38"/>
      <c r="B281" s="193" t="e">
        <f>IF(ISBLANK('Employees &amp; COBRA Enrollees'!#REF!),"",'Employees &amp; COBRA Enrollees'!#REF!)</f>
        <v>#REF!</v>
      </c>
      <c r="C281" s="194" t="e">
        <f>IF(ISBLANK('Employees &amp; COBRA Enrollees'!#REF!),"",'Employees &amp; COBRA Enrollees'!#REF!)</f>
        <v>#REF!</v>
      </c>
      <c r="D281" s="195" t="e">
        <f>IF(ISBLANK('Employees &amp; COBRA Enrollees'!#REF!),"",'Employees &amp; COBRA Enrollees'!#REF!)</f>
        <v>#REF!</v>
      </c>
      <c r="E281" s="196" t="e">
        <f>IF(ISBLANK('Employees &amp; COBRA Enrollees'!#REF!),"",'Employees &amp; COBRA Enrollees'!#REF!)</f>
        <v>#REF!</v>
      </c>
      <c r="F281" s="197" t="e">
        <f>'Employees &amp; COBRA Enrollees'!#REF!&amp;" "&amp;'Employees &amp; COBRA Enrollees'!#REF!</f>
        <v>#REF!</v>
      </c>
      <c r="G281" s="198" t="e">
        <f>IF(ISBLANK('Employees &amp; COBRA Enrollees'!#REF!),"",'Employees &amp; COBRA Enrollees'!#REF!)</f>
        <v>#REF!</v>
      </c>
      <c r="H281" s="199" t="e">
        <f>IF(ISBLANK('Employees &amp; COBRA Enrollees'!#REF!),"",DATEDIF(E281,C281,"y"))</f>
        <v>#REF!</v>
      </c>
      <c r="I281" s="200" t="e">
        <f>IF(ISBLANK('Employees &amp; COBRA Enrollees'!#REF!),"",'Employees &amp; COBRA Enrollees'!#REF!)</f>
        <v>#REF!</v>
      </c>
      <c r="J281" s="201" t="e">
        <f>IF(ISBLANK('Employees &amp; COBRA Enrollees'!#REF!),"",'Employees &amp; COBRA Enrollees'!#REF!)</f>
        <v>#REF!</v>
      </c>
      <c r="K281" s="196" t="e">
        <f>IF(ISBLANK('Employees &amp; COBRA Enrollees'!#REF!),"",'Employees &amp; COBRA Enrollees'!#REF!)</f>
        <v>#REF!</v>
      </c>
      <c r="L281" s="196" t="e">
        <f>IF(ISBLANK('Employees &amp; COBRA Enrollees'!#REF!),"",'Employees &amp; COBRA Enrollees'!#REF!)</f>
        <v>#REF!</v>
      </c>
      <c r="M281" s="202" t="e">
        <f>IF(ISBLANK('Employees &amp; COBRA Enrollees'!#REF!),"",'Employees &amp; COBRA Enrollees'!#REF!)</f>
        <v>#REF!</v>
      </c>
      <c r="N281" s="202" t="e">
        <f>IF(ISBLANK('Employees &amp; COBRA Enrollees'!#REF!),"",'Employees &amp; COBRA Enrollees'!#REF!)</f>
        <v>#REF!</v>
      </c>
      <c r="O281" s="202" t="e">
        <f>IF(ISBLANK('Employees &amp; COBRA Enrollees'!#REF!),"",'Employees &amp; COBRA Enrollees'!#REF!)</f>
        <v>#REF!</v>
      </c>
      <c r="P281" s="202" t="e">
        <f>IF(ISBLANK('Employees &amp; COBRA Enrollees'!#REF!),"",'Employees &amp; COBRA Enrollees'!#REF!)</f>
        <v>#REF!</v>
      </c>
    </row>
    <row r="282" spans="1:16" ht="15.9" customHeight="1" thickBot="1" x14ac:dyDescent="0.3">
      <c r="A282" s="38"/>
      <c r="B282" s="193" t="e">
        <f>IF(ISBLANK('Employees &amp; COBRA Enrollees'!#REF!),"",'Employees &amp; COBRA Enrollees'!#REF!)</f>
        <v>#REF!</v>
      </c>
      <c r="C282" s="194" t="e">
        <f>IF(ISBLANK('Employees &amp; COBRA Enrollees'!#REF!),"",'Employees &amp; COBRA Enrollees'!#REF!)</f>
        <v>#REF!</v>
      </c>
      <c r="D282" s="195" t="e">
        <f>IF(ISBLANK('Employees &amp; COBRA Enrollees'!#REF!),"",'Employees &amp; COBRA Enrollees'!#REF!)</f>
        <v>#REF!</v>
      </c>
      <c r="E282" s="196" t="e">
        <f>IF(ISBLANK('Employees &amp; COBRA Enrollees'!#REF!),"",'Employees &amp; COBRA Enrollees'!#REF!)</f>
        <v>#REF!</v>
      </c>
      <c r="F282" s="197" t="e">
        <f>'Employees &amp; COBRA Enrollees'!#REF!&amp;" "&amp;'Employees &amp; COBRA Enrollees'!#REF!</f>
        <v>#REF!</v>
      </c>
      <c r="G282" s="198" t="e">
        <f>IF(ISBLANK('Employees &amp; COBRA Enrollees'!#REF!),"",'Employees &amp; COBRA Enrollees'!#REF!)</f>
        <v>#REF!</v>
      </c>
      <c r="H282" s="199" t="e">
        <f>IF(ISBLANK('Employees &amp; COBRA Enrollees'!#REF!),"",DATEDIF(E282,C282,"y"))</f>
        <v>#REF!</v>
      </c>
      <c r="I282" s="200" t="e">
        <f>IF(ISBLANK('Employees &amp; COBRA Enrollees'!#REF!),"",'Employees &amp; COBRA Enrollees'!#REF!)</f>
        <v>#REF!</v>
      </c>
      <c r="J282" s="201" t="e">
        <f>IF(ISBLANK('Employees &amp; COBRA Enrollees'!#REF!),"",'Employees &amp; COBRA Enrollees'!#REF!)</f>
        <v>#REF!</v>
      </c>
      <c r="K282" s="196" t="e">
        <f>IF(ISBLANK('Employees &amp; COBRA Enrollees'!#REF!),"",'Employees &amp; COBRA Enrollees'!#REF!)</f>
        <v>#REF!</v>
      </c>
      <c r="L282" s="196" t="e">
        <f>IF(ISBLANK('Employees &amp; COBRA Enrollees'!#REF!),"",'Employees &amp; COBRA Enrollees'!#REF!)</f>
        <v>#REF!</v>
      </c>
      <c r="M282" s="202" t="e">
        <f>IF(ISBLANK('Employees &amp; COBRA Enrollees'!#REF!),"",'Employees &amp; COBRA Enrollees'!#REF!)</f>
        <v>#REF!</v>
      </c>
      <c r="N282" s="202" t="e">
        <f>IF(ISBLANK('Employees &amp; COBRA Enrollees'!#REF!),"",'Employees &amp; COBRA Enrollees'!#REF!)</f>
        <v>#REF!</v>
      </c>
      <c r="O282" s="202" t="e">
        <f>IF(ISBLANK('Employees &amp; COBRA Enrollees'!#REF!),"",'Employees &amp; COBRA Enrollees'!#REF!)</f>
        <v>#REF!</v>
      </c>
      <c r="P282" s="202" t="e">
        <f>IF(ISBLANK('Employees &amp; COBRA Enrollees'!#REF!),"",'Employees &amp; COBRA Enrollees'!#REF!)</f>
        <v>#REF!</v>
      </c>
    </row>
    <row r="283" spans="1:16" ht="15.9" customHeight="1" thickBot="1" x14ac:dyDescent="0.3">
      <c r="A283" s="38"/>
      <c r="B283" s="193" t="e">
        <f>IF(ISBLANK('Employees &amp; COBRA Enrollees'!#REF!),"",'Employees &amp; COBRA Enrollees'!#REF!)</f>
        <v>#REF!</v>
      </c>
      <c r="C283" s="194" t="e">
        <f>IF(ISBLANK('Employees &amp; COBRA Enrollees'!#REF!),"",'Employees &amp; COBRA Enrollees'!#REF!)</f>
        <v>#REF!</v>
      </c>
      <c r="D283" s="195" t="e">
        <f>IF(ISBLANK('Employees &amp; COBRA Enrollees'!#REF!),"",'Employees &amp; COBRA Enrollees'!#REF!)</f>
        <v>#REF!</v>
      </c>
      <c r="E283" s="196" t="e">
        <f>IF(ISBLANK('Employees &amp; COBRA Enrollees'!#REF!),"",'Employees &amp; COBRA Enrollees'!#REF!)</f>
        <v>#REF!</v>
      </c>
      <c r="F283" s="197" t="e">
        <f>'Employees &amp; COBRA Enrollees'!#REF!&amp;" "&amp;'Employees &amp; COBRA Enrollees'!#REF!</f>
        <v>#REF!</v>
      </c>
      <c r="G283" s="198" t="e">
        <f>IF(ISBLANK('Employees &amp; COBRA Enrollees'!#REF!),"",'Employees &amp; COBRA Enrollees'!#REF!)</f>
        <v>#REF!</v>
      </c>
      <c r="H283" s="199" t="e">
        <f>IF(ISBLANK('Employees &amp; COBRA Enrollees'!#REF!),"",DATEDIF(E283,C283,"y"))</f>
        <v>#REF!</v>
      </c>
      <c r="I283" s="200" t="e">
        <f>IF(ISBLANK('Employees &amp; COBRA Enrollees'!#REF!),"",'Employees &amp; COBRA Enrollees'!#REF!)</f>
        <v>#REF!</v>
      </c>
      <c r="J283" s="201" t="e">
        <f>IF(ISBLANK('Employees &amp; COBRA Enrollees'!#REF!),"",'Employees &amp; COBRA Enrollees'!#REF!)</f>
        <v>#REF!</v>
      </c>
      <c r="K283" s="196" t="e">
        <f>IF(ISBLANK('Employees &amp; COBRA Enrollees'!#REF!),"",'Employees &amp; COBRA Enrollees'!#REF!)</f>
        <v>#REF!</v>
      </c>
      <c r="L283" s="196" t="e">
        <f>IF(ISBLANK('Employees &amp; COBRA Enrollees'!#REF!),"",'Employees &amp; COBRA Enrollees'!#REF!)</f>
        <v>#REF!</v>
      </c>
      <c r="M283" s="202" t="e">
        <f>IF(ISBLANK('Employees &amp; COBRA Enrollees'!#REF!),"",'Employees &amp; COBRA Enrollees'!#REF!)</f>
        <v>#REF!</v>
      </c>
      <c r="N283" s="202" t="e">
        <f>IF(ISBLANK('Employees &amp; COBRA Enrollees'!#REF!),"",'Employees &amp; COBRA Enrollees'!#REF!)</f>
        <v>#REF!</v>
      </c>
      <c r="O283" s="202" t="e">
        <f>IF(ISBLANK('Employees &amp; COBRA Enrollees'!#REF!),"",'Employees &amp; COBRA Enrollees'!#REF!)</f>
        <v>#REF!</v>
      </c>
      <c r="P283" s="202" t="e">
        <f>IF(ISBLANK('Employees &amp; COBRA Enrollees'!#REF!),"",'Employees &amp; COBRA Enrollees'!#REF!)</f>
        <v>#REF!</v>
      </c>
    </row>
    <row r="284" spans="1:16" ht="15.9" customHeight="1" thickBot="1" x14ac:dyDescent="0.3">
      <c r="A284" s="38"/>
      <c r="B284" s="193" t="e">
        <f>IF(ISBLANK('Employees &amp; COBRA Enrollees'!#REF!),"",'Employees &amp; COBRA Enrollees'!#REF!)</f>
        <v>#REF!</v>
      </c>
      <c r="C284" s="194" t="e">
        <f>IF(ISBLANK('Employees &amp; COBRA Enrollees'!#REF!),"",'Employees &amp; COBRA Enrollees'!#REF!)</f>
        <v>#REF!</v>
      </c>
      <c r="D284" s="195" t="e">
        <f>IF(ISBLANK('Employees &amp; COBRA Enrollees'!#REF!),"",'Employees &amp; COBRA Enrollees'!#REF!)</f>
        <v>#REF!</v>
      </c>
      <c r="E284" s="196" t="e">
        <f>IF(ISBLANK('Employees &amp; COBRA Enrollees'!#REF!),"",'Employees &amp; COBRA Enrollees'!#REF!)</f>
        <v>#REF!</v>
      </c>
      <c r="F284" s="197" t="e">
        <f>'Employees &amp; COBRA Enrollees'!#REF!&amp;" "&amp;'Employees &amp; COBRA Enrollees'!#REF!</f>
        <v>#REF!</v>
      </c>
      <c r="G284" s="198" t="e">
        <f>IF(ISBLANK('Employees &amp; COBRA Enrollees'!#REF!),"",'Employees &amp; COBRA Enrollees'!#REF!)</f>
        <v>#REF!</v>
      </c>
      <c r="H284" s="199" t="e">
        <f>IF(ISBLANK('Employees &amp; COBRA Enrollees'!#REF!),"",DATEDIF(E284,C284,"y"))</f>
        <v>#REF!</v>
      </c>
      <c r="I284" s="200" t="e">
        <f>IF(ISBLANK('Employees &amp; COBRA Enrollees'!#REF!),"",'Employees &amp; COBRA Enrollees'!#REF!)</f>
        <v>#REF!</v>
      </c>
      <c r="J284" s="201" t="e">
        <f>IF(ISBLANK('Employees &amp; COBRA Enrollees'!#REF!),"",'Employees &amp; COBRA Enrollees'!#REF!)</f>
        <v>#REF!</v>
      </c>
      <c r="K284" s="196" t="e">
        <f>IF(ISBLANK('Employees &amp; COBRA Enrollees'!#REF!),"",'Employees &amp; COBRA Enrollees'!#REF!)</f>
        <v>#REF!</v>
      </c>
      <c r="L284" s="196" t="e">
        <f>IF(ISBLANK('Employees &amp; COBRA Enrollees'!#REF!),"",'Employees &amp; COBRA Enrollees'!#REF!)</f>
        <v>#REF!</v>
      </c>
      <c r="M284" s="202" t="e">
        <f>IF(ISBLANK('Employees &amp; COBRA Enrollees'!#REF!),"",'Employees &amp; COBRA Enrollees'!#REF!)</f>
        <v>#REF!</v>
      </c>
      <c r="N284" s="202" t="e">
        <f>IF(ISBLANK('Employees &amp; COBRA Enrollees'!#REF!),"",'Employees &amp; COBRA Enrollees'!#REF!)</f>
        <v>#REF!</v>
      </c>
      <c r="O284" s="202" t="e">
        <f>IF(ISBLANK('Employees &amp; COBRA Enrollees'!#REF!),"",'Employees &amp; COBRA Enrollees'!#REF!)</f>
        <v>#REF!</v>
      </c>
      <c r="P284" s="202" t="e">
        <f>IF(ISBLANK('Employees &amp; COBRA Enrollees'!#REF!),"",'Employees &amp; COBRA Enrollees'!#REF!)</f>
        <v>#REF!</v>
      </c>
    </row>
    <row r="285" spans="1:16" ht="15.9" customHeight="1" thickBot="1" x14ac:dyDescent="0.3">
      <c r="A285" s="38"/>
      <c r="B285" s="193" t="e">
        <f>IF(ISBLANK('Employees &amp; COBRA Enrollees'!#REF!),"",'Employees &amp; COBRA Enrollees'!#REF!)</f>
        <v>#REF!</v>
      </c>
      <c r="C285" s="194" t="e">
        <f>IF(ISBLANK('Employees &amp; COBRA Enrollees'!#REF!),"",'Employees &amp; COBRA Enrollees'!#REF!)</f>
        <v>#REF!</v>
      </c>
      <c r="D285" s="195" t="e">
        <f>IF(ISBLANK('Employees &amp; COBRA Enrollees'!#REF!),"",'Employees &amp; COBRA Enrollees'!#REF!)</f>
        <v>#REF!</v>
      </c>
      <c r="E285" s="196" t="e">
        <f>IF(ISBLANK('Employees &amp; COBRA Enrollees'!#REF!),"",'Employees &amp; COBRA Enrollees'!#REF!)</f>
        <v>#REF!</v>
      </c>
      <c r="F285" s="197" t="e">
        <f>'Employees &amp; COBRA Enrollees'!#REF!&amp;" "&amp;'Employees &amp; COBRA Enrollees'!#REF!</f>
        <v>#REF!</v>
      </c>
      <c r="G285" s="198" t="e">
        <f>IF(ISBLANK('Employees &amp; COBRA Enrollees'!#REF!),"",'Employees &amp; COBRA Enrollees'!#REF!)</f>
        <v>#REF!</v>
      </c>
      <c r="H285" s="199" t="e">
        <f>IF(ISBLANK('Employees &amp; COBRA Enrollees'!#REF!),"",DATEDIF(E285,C285,"y"))</f>
        <v>#REF!</v>
      </c>
      <c r="I285" s="200" t="e">
        <f>IF(ISBLANK('Employees &amp; COBRA Enrollees'!#REF!),"",'Employees &amp; COBRA Enrollees'!#REF!)</f>
        <v>#REF!</v>
      </c>
      <c r="J285" s="201" t="e">
        <f>IF(ISBLANK('Employees &amp; COBRA Enrollees'!#REF!),"",'Employees &amp; COBRA Enrollees'!#REF!)</f>
        <v>#REF!</v>
      </c>
      <c r="K285" s="196" t="e">
        <f>IF(ISBLANK('Employees &amp; COBRA Enrollees'!#REF!),"",'Employees &amp; COBRA Enrollees'!#REF!)</f>
        <v>#REF!</v>
      </c>
      <c r="L285" s="196" t="e">
        <f>IF(ISBLANK('Employees &amp; COBRA Enrollees'!#REF!),"",'Employees &amp; COBRA Enrollees'!#REF!)</f>
        <v>#REF!</v>
      </c>
      <c r="M285" s="202" t="e">
        <f>IF(ISBLANK('Employees &amp; COBRA Enrollees'!#REF!),"",'Employees &amp; COBRA Enrollees'!#REF!)</f>
        <v>#REF!</v>
      </c>
      <c r="N285" s="202" t="e">
        <f>IF(ISBLANK('Employees &amp; COBRA Enrollees'!#REF!),"",'Employees &amp; COBRA Enrollees'!#REF!)</f>
        <v>#REF!</v>
      </c>
      <c r="O285" s="202" t="e">
        <f>IF(ISBLANK('Employees &amp; COBRA Enrollees'!#REF!),"",'Employees &amp; COBRA Enrollees'!#REF!)</f>
        <v>#REF!</v>
      </c>
      <c r="P285" s="202" t="e">
        <f>IF(ISBLANK('Employees &amp; COBRA Enrollees'!#REF!),"",'Employees &amp; COBRA Enrollees'!#REF!)</f>
        <v>#REF!</v>
      </c>
    </row>
    <row r="286" spans="1:16" ht="15.9" customHeight="1" thickBot="1" x14ac:dyDescent="0.3">
      <c r="A286" s="38"/>
      <c r="B286" s="193" t="e">
        <f>IF(ISBLANK('Employees &amp; COBRA Enrollees'!#REF!),"",'Employees &amp; COBRA Enrollees'!#REF!)</f>
        <v>#REF!</v>
      </c>
      <c r="C286" s="194" t="e">
        <f>IF(ISBLANK('Employees &amp; COBRA Enrollees'!#REF!),"",'Employees &amp; COBRA Enrollees'!#REF!)</f>
        <v>#REF!</v>
      </c>
      <c r="D286" s="195" t="e">
        <f>IF(ISBLANK('Employees &amp; COBRA Enrollees'!#REF!),"",'Employees &amp; COBRA Enrollees'!#REF!)</f>
        <v>#REF!</v>
      </c>
      <c r="E286" s="196" t="e">
        <f>IF(ISBLANK('Employees &amp; COBRA Enrollees'!#REF!),"",'Employees &amp; COBRA Enrollees'!#REF!)</f>
        <v>#REF!</v>
      </c>
      <c r="F286" s="197" t="e">
        <f>'Employees &amp; COBRA Enrollees'!#REF!&amp;" "&amp;'Employees &amp; COBRA Enrollees'!#REF!</f>
        <v>#REF!</v>
      </c>
      <c r="G286" s="198" t="e">
        <f>IF(ISBLANK('Employees &amp; COBRA Enrollees'!#REF!),"",'Employees &amp; COBRA Enrollees'!#REF!)</f>
        <v>#REF!</v>
      </c>
      <c r="H286" s="199" t="e">
        <f>IF(ISBLANK('Employees &amp; COBRA Enrollees'!#REF!),"",DATEDIF(E286,C286,"y"))</f>
        <v>#REF!</v>
      </c>
      <c r="I286" s="200" t="e">
        <f>IF(ISBLANK('Employees &amp; COBRA Enrollees'!#REF!),"",'Employees &amp; COBRA Enrollees'!#REF!)</f>
        <v>#REF!</v>
      </c>
      <c r="J286" s="201" t="e">
        <f>IF(ISBLANK('Employees &amp; COBRA Enrollees'!#REF!),"",'Employees &amp; COBRA Enrollees'!#REF!)</f>
        <v>#REF!</v>
      </c>
      <c r="K286" s="196" t="e">
        <f>IF(ISBLANK('Employees &amp; COBRA Enrollees'!#REF!),"",'Employees &amp; COBRA Enrollees'!#REF!)</f>
        <v>#REF!</v>
      </c>
      <c r="L286" s="196" t="e">
        <f>IF(ISBLANK('Employees &amp; COBRA Enrollees'!#REF!),"",'Employees &amp; COBRA Enrollees'!#REF!)</f>
        <v>#REF!</v>
      </c>
      <c r="M286" s="202" t="e">
        <f>IF(ISBLANK('Employees &amp; COBRA Enrollees'!#REF!),"",'Employees &amp; COBRA Enrollees'!#REF!)</f>
        <v>#REF!</v>
      </c>
      <c r="N286" s="202" t="e">
        <f>IF(ISBLANK('Employees &amp; COBRA Enrollees'!#REF!),"",'Employees &amp; COBRA Enrollees'!#REF!)</f>
        <v>#REF!</v>
      </c>
      <c r="O286" s="202" t="e">
        <f>IF(ISBLANK('Employees &amp; COBRA Enrollees'!#REF!),"",'Employees &amp; COBRA Enrollees'!#REF!)</f>
        <v>#REF!</v>
      </c>
      <c r="P286" s="202" t="e">
        <f>IF(ISBLANK('Employees &amp; COBRA Enrollees'!#REF!),"",'Employees &amp; COBRA Enrollees'!#REF!)</f>
        <v>#REF!</v>
      </c>
    </row>
    <row r="287" spans="1:16" ht="15.9" customHeight="1" thickBot="1" x14ac:dyDescent="0.3">
      <c r="A287" s="38"/>
      <c r="B287" s="193" t="e">
        <f>IF(ISBLANK('Employees &amp; COBRA Enrollees'!#REF!),"",'Employees &amp; COBRA Enrollees'!#REF!)</f>
        <v>#REF!</v>
      </c>
      <c r="C287" s="194" t="e">
        <f>IF(ISBLANK('Employees &amp; COBRA Enrollees'!#REF!),"",'Employees &amp; COBRA Enrollees'!#REF!)</f>
        <v>#REF!</v>
      </c>
      <c r="D287" s="195" t="e">
        <f>IF(ISBLANK('Employees &amp; COBRA Enrollees'!#REF!),"",'Employees &amp; COBRA Enrollees'!#REF!)</f>
        <v>#REF!</v>
      </c>
      <c r="E287" s="196" t="e">
        <f>IF(ISBLANK('Employees &amp; COBRA Enrollees'!#REF!),"",'Employees &amp; COBRA Enrollees'!#REF!)</f>
        <v>#REF!</v>
      </c>
      <c r="F287" s="197" t="e">
        <f>'Employees &amp; COBRA Enrollees'!#REF!&amp;" "&amp;'Employees &amp; COBRA Enrollees'!#REF!</f>
        <v>#REF!</v>
      </c>
      <c r="G287" s="198" t="e">
        <f>IF(ISBLANK('Employees &amp; COBRA Enrollees'!#REF!),"",'Employees &amp; COBRA Enrollees'!#REF!)</f>
        <v>#REF!</v>
      </c>
      <c r="H287" s="199" t="e">
        <f>IF(ISBLANK('Employees &amp; COBRA Enrollees'!#REF!),"",DATEDIF(E287,C287,"y"))</f>
        <v>#REF!</v>
      </c>
      <c r="I287" s="200" t="e">
        <f>IF(ISBLANK('Employees &amp; COBRA Enrollees'!#REF!),"",'Employees &amp; COBRA Enrollees'!#REF!)</f>
        <v>#REF!</v>
      </c>
      <c r="J287" s="201" t="e">
        <f>IF(ISBLANK('Employees &amp; COBRA Enrollees'!#REF!),"",'Employees &amp; COBRA Enrollees'!#REF!)</f>
        <v>#REF!</v>
      </c>
      <c r="K287" s="196" t="e">
        <f>IF(ISBLANK('Employees &amp; COBRA Enrollees'!#REF!),"",'Employees &amp; COBRA Enrollees'!#REF!)</f>
        <v>#REF!</v>
      </c>
      <c r="L287" s="196" t="e">
        <f>IF(ISBLANK('Employees &amp; COBRA Enrollees'!#REF!),"",'Employees &amp; COBRA Enrollees'!#REF!)</f>
        <v>#REF!</v>
      </c>
      <c r="M287" s="202" t="e">
        <f>IF(ISBLANK('Employees &amp; COBRA Enrollees'!#REF!),"",'Employees &amp; COBRA Enrollees'!#REF!)</f>
        <v>#REF!</v>
      </c>
      <c r="N287" s="202" t="e">
        <f>IF(ISBLANK('Employees &amp; COBRA Enrollees'!#REF!),"",'Employees &amp; COBRA Enrollees'!#REF!)</f>
        <v>#REF!</v>
      </c>
      <c r="O287" s="202" t="e">
        <f>IF(ISBLANK('Employees &amp; COBRA Enrollees'!#REF!),"",'Employees &amp; COBRA Enrollees'!#REF!)</f>
        <v>#REF!</v>
      </c>
      <c r="P287" s="202" t="e">
        <f>IF(ISBLANK('Employees &amp; COBRA Enrollees'!#REF!),"",'Employees &amp; COBRA Enrollees'!#REF!)</f>
        <v>#REF!</v>
      </c>
    </row>
    <row r="288" spans="1:16" ht="15.9" customHeight="1" thickBot="1" x14ac:dyDescent="0.3">
      <c r="A288" s="38"/>
      <c r="B288" s="193" t="e">
        <f>IF(ISBLANK('Employees &amp; COBRA Enrollees'!#REF!),"",'Employees &amp; COBRA Enrollees'!#REF!)</f>
        <v>#REF!</v>
      </c>
      <c r="C288" s="194" t="e">
        <f>IF(ISBLANK('Employees &amp; COBRA Enrollees'!#REF!),"",'Employees &amp; COBRA Enrollees'!#REF!)</f>
        <v>#REF!</v>
      </c>
      <c r="D288" s="195" t="e">
        <f>IF(ISBLANK('Employees &amp; COBRA Enrollees'!#REF!),"",'Employees &amp; COBRA Enrollees'!#REF!)</f>
        <v>#REF!</v>
      </c>
      <c r="E288" s="196" t="e">
        <f>IF(ISBLANK('Employees &amp; COBRA Enrollees'!#REF!),"",'Employees &amp; COBRA Enrollees'!#REF!)</f>
        <v>#REF!</v>
      </c>
      <c r="F288" s="197" t="e">
        <f>'Employees &amp; COBRA Enrollees'!#REF!&amp;" "&amp;'Employees &amp; COBRA Enrollees'!#REF!</f>
        <v>#REF!</v>
      </c>
      <c r="G288" s="198" t="e">
        <f>IF(ISBLANK('Employees &amp; COBRA Enrollees'!#REF!),"",'Employees &amp; COBRA Enrollees'!#REF!)</f>
        <v>#REF!</v>
      </c>
      <c r="H288" s="199" t="e">
        <f>IF(ISBLANK('Employees &amp; COBRA Enrollees'!#REF!),"",DATEDIF(E288,C288,"y"))</f>
        <v>#REF!</v>
      </c>
      <c r="I288" s="200" t="e">
        <f>IF(ISBLANK('Employees &amp; COBRA Enrollees'!#REF!),"",'Employees &amp; COBRA Enrollees'!#REF!)</f>
        <v>#REF!</v>
      </c>
      <c r="J288" s="201" t="e">
        <f>IF(ISBLANK('Employees &amp; COBRA Enrollees'!#REF!),"",'Employees &amp; COBRA Enrollees'!#REF!)</f>
        <v>#REF!</v>
      </c>
      <c r="K288" s="196" t="e">
        <f>IF(ISBLANK('Employees &amp; COBRA Enrollees'!#REF!),"",'Employees &amp; COBRA Enrollees'!#REF!)</f>
        <v>#REF!</v>
      </c>
      <c r="L288" s="196" t="e">
        <f>IF(ISBLANK('Employees &amp; COBRA Enrollees'!#REF!),"",'Employees &amp; COBRA Enrollees'!#REF!)</f>
        <v>#REF!</v>
      </c>
      <c r="M288" s="202" t="e">
        <f>IF(ISBLANK('Employees &amp; COBRA Enrollees'!#REF!),"",'Employees &amp; COBRA Enrollees'!#REF!)</f>
        <v>#REF!</v>
      </c>
      <c r="N288" s="202" t="e">
        <f>IF(ISBLANK('Employees &amp; COBRA Enrollees'!#REF!),"",'Employees &amp; COBRA Enrollees'!#REF!)</f>
        <v>#REF!</v>
      </c>
      <c r="O288" s="202" t="e">
        <f>IF(ISBLANK('Employees &amp; COBRA Enrollees'!#REF!),"",'Employees &amp; COBRA Enrollees'!#REF!)</f>
        <v>#REF!</v>
      </c>
      <c r="P288" s="202" t="e">
        <f>IF(ISBLANK('Employees &amp; COBRA Enrollees'!#REF!),"",'Employees &amp; COBRA Enrollees'!#REF!)</f>
        <v>#REF!</v>
      </c>
    </row>
    <row r="289" spans="1:16" ht="15.9" customHeight="1" thickBot="1" x14ac:dyDescent="0.3">
      <c r="A289" s="38"/>
      <c r="B289" s="193" t="e">
        <f>IF(ISBLANK('Employees &amp; COBRA Enrollees'!#REF!),"",'Employees &amp; COBRA Enrollees'!#REF!)</f>
        <v>#REF!</v>
      </c>
      <c r="C289" s="194" t="e">
        <f>IF(ISBLANK('Employees &amp; COBRA Enrollees'!#REF!),"",'Employees &amp; COBRA Enrollees'!#REF!)</f>
        <v>#REF!</v>
      </c>
      <c r="D289" s="195" t="e">
        <f>IF(ISBLANK('Employees &amp; COBRA Enrollees'!#REF!),"",'Employees &amp; COBRA Enrollees'!#REF!)</f>
        <v>#REF!</v>
      </c>
      <c r="E289" s="196" t="e">
        <f>IF(ISBLANK('Employees &amp; COBRA Enrollees'!#REF!),"",'Employees &amp; COBRA Enrollees'!#REF!)</f>
        <v>#REF!</v>
      </c>
      <c r="F289" s="197" t="e">
        <f>'Employees &amp; COBRA Enrollees'!#REF!&amp;" "&amp;'Employees &amp; COBRA Enrollees'!#REF!</f>
        <v>#REF!</v>
      </c>
      <c r="G289" s="198" t="e">
        <f>IF(ISBLANK('Employees &amp; COBRA Enrollees'!#REF!),"",'Employees &amp; COBRA Enrollees'!#REF!)</f>
        <v>#REF!</v>
      </c>
      <c r="H289" s="199" t="e">
        <f>IF(ISBLANK('Employees &amp; COBRA Enrollees'!#REF!),"",DATEDIF(E289,C289,"y"))</f>
        <v>#REF!</v>
      </c>
      <c r="I289" s="200" t="e">
        <f>IF(ISBLANK('Employees &amp; COBRA Enrollees'!#REF!),"",'Employees &amp; COBRA Enrollees'!#REF!)</f>
        <v>#REF!</v>
      </c>
      <c r="J289" s="201" t="e">
        <f>IF(ISBLANK('Employees &amp; COBRA Enrollees'!#REF!),"",'Employees &amp; COBRA Enrollees'!#REF!)</f>
        <v>#REF!</v>
      </c>
      <c r="K289" s="196" t="e">
        <f>IF(ISBLANK('Employees &amp; COBRA Enrollees'!#REF!),"",'Employees &amp; COBRA Enrollees'!#REF!)</f>
        <v>#REF!</v>
      </c>
      <c r="L289" s="196" t="e">
        <f>IF(ISBLANK('Employees &amp; COBRA Enrollees'!#REF!),"",'Employees &amp; COBRA Enrollees'!#REF!)</f>
        <v>#REF!</v>
      </c>
      <c r="M289" s="202" t="e">
        <f>IF(ISBLANK('Employees &amp; COBRA Enrollees'!#REF!),"",'Employees &amp; COBRA Enrollees'!#REF!)</f>
        <v>#REF!</v>
      </c>
      <c r="N289" s="202" t="e">
        <f>IF(ISBLANK('Employees &amp; COBRA Enrollees'!#REF!),"",'Employees &amp; COBRA Enrollees'!#REF!)</f>
        <v>#REF!</v>
      </c>
      <c r="O289" s="202" t="e">
        <f>IF(ISBLANK('Employees &amp; COBRA Enrollees'!#REF!),"",'Employees &amp; COBRA Enrollees'!#REF!)</f>
        <v>#REF!</v>
      </c>
      <c r="P289" s="202" t="e">
        <f>IF(ISBLANK('Employees &amp; COBRA Enrollees'!#REF!),"",'Employees &amp; COBRA Enrollees'!#REF!)</f>
        <v>#REF!</v>
      </c>
    </row>
    <row r="290" spans="1:16" ht="15.9" customHeight="1" thickBot="1" x14ac:dyDescent="0.3">
      <c r="A290" s="38"/>
      <c r="B290" s="193" t="e">
        <f>IF(ISBLANK('Employees &amp; COBRA Enrollees'!#REF!),"",'Employees &amp; COBRA Enrollees'!#REF!)</f>
        <v>#REF!</v>
      </c>
      <c r="C290" s="194" t="e">
        <f>IF(ISBLANK('Employees &amp; COBRA Enrollees'!#REF!),"",'Employees &amp; COBRA Enrollees'!#REF!)</f>
        <v>#REF!</v>
      </c>
      <c r="D290" s="195" t="e">
        <f>IF(ISBLANK('Employees &amp; COBRA Enrollees'!#REF!),"",'Employees &amp; COBRA Enrollees'!#REF!)</f>
        <v>#REF!</v>
      </c>
      <c r="E290" s="196" t="e">
        <f>IF(ISBLANK('Employees &amp; COBRA Enrollees'!#REF!),"",'Employees &amp; COBRA Enrollees'!#REF!)</f>
        <v>#REF!</v>
      </c>
      <c r="F290" s="197" t="e">
        <f>'Employees &amp; COBRA Enrollees'!#REF!&amp;" "&amp;'Employees &amp; COBRA Enrollees'!#REF!</f>
        <v>#REF!</v>
      </c>
      <c r="G290" s="198" t="e">
        <f>IF(ISBLANK('Employees &amp; COBRA Enrollees'!#REF!),"",'Employees &amp; COBRA Enrollees'!#REF!)</f>
        <v>#REF!</v>
      </c>
      <c r="H290" s="199" t="e">
        <f>IF(ISBLANK('Employees &amp; COBRA Enrollees'!#REF!),"",DATEDIF(E290,C290,"y"))</f>
        <v>#REF!</v>
      </c>
      <c r="I290" s="200" t="e">
        <f>IF(ISBLANK('Employees &amp; COBRA Enrollees'!#REF!),"",'Employees &amp; COBRA Enrollees'!#REF!)</f>
        <v>#REF!</v>
      </c>
      <c r="J290" s="201" t="e">
        <f>IF(ISBLANK('Employees &amp; COBRA Enrollees'!#REF!),"",'Employees &amp; COBRA Enrollees'!#REF!)</f>
        <v>#REF!</v>
      </c>
      <c r="K290" s="196" t="e">
        <f>IF(ISBLANK('Employees &amp; COBRA Enrollees'!#REF!),"",'Employees &amp; COBRA Enrollees'!#REF!)</f>
        <v>#REF!</v>
      </c>
      <c r="L290" s="196" t="e">
        <f>IF(ISBLANK('Employees &amp; COBRA Enrollees'!#REF!),"",'Employees &amp; COBRA Enrollees'!#REF!)</f>
        <v>#REF!</v>
      </c>
      <c r="M290" s="202" t="e">
        <f>IF(ISBLANK('Employees &amp; COBRA Enrollees'!#REF!),"",'Employees &amp; COBRA Enrollees'!#REF!)</f>
        <v>#REF!</v>
      </c>
      <c r="N290" s="202" t="e">
        <f>IF(ISBLANK('Employees &amp; COBRA Enrollees'!#REF!),"",'Employees &amp; COBRA Enrollees'!#REF!)</f>
        <v>#REF!</v>
      </c>
      <c r="O290" s="202" t="e">
        <f>IF(ISBLANK('Employees &amp; COBRA Enrollees'!#REF!),"",'Employees &amp; COBRA Enrollees'!#REF!)</f>
        <v>#REF!</v>
      </c>
      <c r="P290" s="202" t="e">
        <f>IF(ISBLANK('Employees &amp; COBRA Enrollees'!#REF!),"",'Employees &amp; COBRA Enrollees'!#REF!)</f>
        <v>#REF!</v>
      </c>
    </row>
    <row r="291" spans="1:16" ht="15.9" customHeight="1" thickBot="1" x14ac:dyDescent="0.3">
      <c r="A291" s="38"/>
      <c r="B291" s="193" t="e">
        <f>IF(ISBLANK('Employees &amp; COBRA Enrollees'!#REF!),"",'Employees &amp; COBRA Enrollees'!#REF!)</f>
        <v>#REF!</v>
      </c>
      <c r="C291" s="194" t="e">
        <f>IF(ISBLANK('Employees &amp; COBRA Enrollees'!#REF!),"",'Employees &amp; COBRA Enrollees'!#REF!)</f>
        <v>#REF!</v>
      </c>
      <c r="D291" s="195" t="e">
        <f>IF(ISBLANK('Employees &amp; COBRA Enrollees'!#REF!),"",'Employees &amp; COBRA Enrollees'!#REF!)</f>
        <v>#REF!</v>
      </c>
      <c r="E291" s="196" t="e">
        <f>IF(ISBLANK('Employees &amp; COBRA Enrollees'!#REF!),"",'Employees &amp; COBRA Enrollees'!#REF!)</f>
        <v>#REF!</v>
      </c>
      <c r="F291" s="197" t="e">
        <f>'Employees &amp; COBRA Enrollees'!#REF!&amp;" "&amp;'Employees &amp; COBRA Enrollees'!#REF!</f>
        <v>#REF!</v>
      </c>
      <c r="G291" s="198" t="e">
        <f>IF(ISBLANK('Employees &amp; COBRA Enrollees'!#REF!),"",'Employees &amp; COBRA Enrollees'!#REF!)</f>
        <v>#REF!</v>
      </c>
      <c r="H291" s="199" t="e">
        <f>IF(ISBLANK('Employees &amp; COBRA Enrollees'!#REF!),"",DATEDIF(E291,C291,"y"))</f>
        <v>#REF!</v>
      </c>
      <c r="I291" s="200" t="e">
        <f>IF(ISBLANK('Employees &amp; COBRA Enrollees'!#REF!),"",'Employees &amp; COBRA Enrollees'!#REF!)</f>
        <v>#REF!</v>
      </c>
      <c r="J291" s="201" t="e">
        <f>IF(ISBLANK('Employees &amp; COBRA Enrollees'!#REF!),"",'Employees &amp; COBRA Enrollees'!#REF!)</f>
        <v>#REF!</v>
      </c>
      <c r="K291" s="196" t="e">
        <f>IF(ISBLANK('Employees &amp; COBRA Enrollees'!#REF!),"",'Employees &amp; COBRA Enrollees'!#REF!)</f>
        <v>#REF!</v>
      </c>
      <c r="L291" s="196" t="e">
        <f>IF(ISBLANK('Employees &amp; COBRA Enrollees'!#REF!),"",'Employees &amp; COBRA Enrollees'!#REF!)</f>
        <v>#REF!</v>
      </c>
      <c r="M291" s="202" t="e">
        <f>IF(ISBLANK('Employees &amp; COBRA Enrollees'!#REF!),"",'Employees &amp; COBRA Enrollees'!#REF!)</f>
        <v>#REF!</v>
      </c>
      <c r="N291" s="202" t="e">
        <f>IF(ISBLANK('Employees &amp; COBRA Enrollees'!#REF!),"",'Employees &amp; COBRA Enrollees'!#REF!)</f>
        <v>#REF!</v>
      </c>
      <c r="O291" s="202" t="e">
        <f>IF(ISBLANK('Employees &amp; COBRA Enrollees'!#REF!),"",'Employees &amp; COBRA Enrollees'!#REF!)</f>
        <v>#REF!</v>
      </c>
      <c r="P291" s="202" t="e">
        <f>IF(ISBLANK('Employees &amp; COBRA Enrollees'!#REF!),"",'Employees &amp; COBRA Enrollees'!#REF!)</f>
        <v>#REF!</v>
      </c>
    </row>
    <row r="292" spans="1:16" ht="15.9" customHeight="1" thickBot="1" x14ac:dyDescent="0.3">
      <c r="A292" s="38"/>
      <c r="B292" s="193" t="e">
        <f>IF(ISBLANK('Employees &amp; COBRA Enrollees'!#REF!),"",'Employees &amp; COBRA Enrollees'!#REF!)</f>
        <v>#REF!</v>
      </c>
      <c r="C292" s="194" t="e">
        <f>IF(ISBLANK('Employees &amp; COBRA Enrollees'!#REF!),"",'Employees &amp; COBRA Enrollees'!#REF!)</f>
        <v>#REF!</v>
      </c>
      <c r="D292" s="195" t="e">
        <f>IF(ISBLANK('Employees &amp; COBRA Enrollees'!#REF!),"",'Employees &amp; COBRA Enrollees'!#REF!)</f>
        <v>#REF!</v>
      </c>
      <c r="E292" s="196" t="e">
        <f>IF(ISBLANK('Employees &amp; COBRA Enrollees'!#REF!),"",'Employees &amp; COBRA Enrollees'!#REF!)</f>
        <v>#REF!</v>
      </c>
      <c r="F292" s="197" t="e">
        <f>'Employees &amp; COBRA Enrollees'!#REF!&amp;" "&amp;'Employees &amp; COBRA Enrollees'!#REF!</f>
        <v>#REF!</v>
      </c>
      <c r="G292" s="198" t="e">
        <f>IF(ISBLANK('Employees &amp; COBRA Enrollees'!#REF!),"",'Employees &amp; COBRA Enrollees'!#REF!)</f>
        <v>#REF!</v>
      </c>
      <c r="H292" s="199" t="e">
        <f>IF(ISBLANK('Employees &amp; COBRA Enrollees'!#REF!),"",DATEDIF(E292,C292,"y"))</f>
        <v>#REF!</v>
      </c>
      <c r="I292" s="200" t="e">
        <f>IF(ISBLANK('Employees &amp; COBRA Enrollees'!#REF!),"",'Employees &amp; COBRA Enrollees'!#REF!)</f>
        <v>#REF!</v>
      </c>
      <c r="J292" s="201" t="e">
        <f>IF(ISBLANK('Employees &amp; COBRA Enrollees'!#REF!),"",'Employees &amp; COBRA Enrollees'!#REF!)</f>
        <v>#REF!</v>
      </c>
      <c r="K292" s="196" t="e">
        <f>IF(ISBLANK('Employees &amp; COBRA Enrollees'!#REF!),"",'Employees &amp; COBRA Enrollees'!#REF!)</f>
        <v>#REF!</v>
      </c>
      <c r="L292" s="196" t="e">
        <f>IF(ISBLANK('Employees &amp; COBRA Enrollees'!#REF!),"",'Employees &amp; COBRA Enrollees'!#REF!)</f>
        <v>#REF!</v>
      </c>
      <c r="M292" s="202" t="e">
        <f>IF(ISBLANK('Employees &amp; COBRA Enrollees'!#REF!),"",'Employees &amp; COBRA Enrollees'!#REF!)</f>
        <v>#REF!</v>
      </c>
      <c r="N292" s="202" t="e">
        <f>IF(ISBLANK('Employees &amp; COBRA Enrollees'!#REF!),"",'Employees &amp; COBRA Enrollees'!#REF!)</f>
        <v>#REF!</v>
      </c>
      <c r="O292" s="202" t="e">
        <f>IF(ISBLANK('Employees &amp; COBRA Enrollees'!#REF!),"",'Employees &amp; COBRA Enrollees'!#REF!)</f>
        <v>#REF!</v>
      </c>
      <c r="P292" s="202" t="e">
        <f>IF(ISBLANK('Employees &amp; COBRA Enrollees'!#REF!),"",'Employees &amp; COBRA Enrollees'!#REF!)</f>
        <v>#REF!</v>
      </c>
    </row>
    <row r="293" spans="1:16" ht="15.9" customHeight="1" thickBot="1" x14ac:dyDescent="0.3">
      <c r="A293" s="38"/>
      <c r="B293" s="193" t="e">
        <f>IF(ISBLANK('Employees &amp; COBRA Enrollees'!#REF!),"",'Employees &amp; COBRA Enrollees'!#REF!)</f>
        <v>#REF!</v>
      </c>
      <c r="C293" s="194" t="e">
        <f>IF(ISBLANK('Employees &amp; COBRA Enrollees'!#REF!),"",'Employees &amp; COBRA Enrollees'!#REF!)</f>
        <v>#REF!</v>
      </c>
      <c r="D293" s="195" t="e">
        <f>IF(ISBLANK('Employees &amp; COBRA Enrollees'!#REF!),"",'Employees &amp; COBRA Enrollees'!#REF!)</f>
        <v>#REF!</v>
      </c>
      <c r="E293" s="196" t="e">
        <f>IF(ISBLANK('Employees &amp; COBRA Enrollees'!#REF!),"",'Employees &amp; COBRA Enrollees'!#REF!)</f>
        <v>#REF!</v>
      </c>
      <c r="F293" s="197" t="e">
        <f>'Employees &amp; COBRA Enrollees'!#REF!&amp;" "&amp;'Employees &amp; COBRA Enrollees'!#REF!</f>
        <v>#REF!</v>
      </c>
      <c r="G293" s="198" t="e">
        <f>IF(ISBLANK('Employees &amp; COBRA Enrollees'!#REF!),"",'Employees &amp; COBRA Enrollees'!#REF!)</f>
        <v>#REF!</v>
      </c>
      <c r="H293" s="199" t="e">
        <f>IF(ISBLANK('Employees &amp; COBRA Enrollees'!#REF!),"",DATEDIF(E293,C293,"y"))</f>
        <v>#REF!</v>
      </c>
      <c r="I293" s="200" t="e">
        <f>IF(ISBLANK('Employees &amp; COBRA Enrollees'!#REF!),"",'Employees &amp; COBRA Enrollees'!#REF!)</f>
        <v>#REF!</v>
      </c>
      <c r="J293" s="201" t="e">
        <f>IF(ISBLANK('Employees &amp; COBRA Enrollees'!#REF!),"",'Employees &amp; COBRA Enrollees'!#REF!)</f>
        <v>#REF!</v>
      </c>
      <c r="K293" s="196" t="e">
        <f>IF(ISBLANK('Employees &amp; COBRA Enrollees'!#REF!),"",'Employees &amp; COBRA Enrollees'!#REF!)</f>
        <v>#REF!</v>
      </c>
      <c r="L293" s="196" t="e">
        <f>IF(ISBLANK('Employees &amp; COBRA Enrollees'!#REF!),"",'Employees &amp; COBRA Enrollees'!#REF!)</f>
        <v>#REF!</v>
      </c>
      <c r="M293" s="202" t="e">
        <f>IF(ISBLANK('Employees &amp; COBRA Enrollees'!#REF!),"",'Employees &amp; COBRA Enrollees'!#REF!)</f>
        <v>#REF!</v>
      </c>
      <c r="N293" s="202" t="e">
        <f>IF(ISBLANK('Employees &amp; COBRA Enrollees'!#REF!),"",'Employees &amp; COBRA Enrollees'!#REF!)</f>
        <v>#REF!</v>
      </c>
      <c r="O293" s="202" t="e">
        <f>IF(ISBLANK('Employees &amp; COBRA Enrollees'!#REF!),"",'Employees &amp; COBRA Enrollees'!#REF!)</f>
        <v>#REF!</v>
      </c>
      <c r="P293" s="202" t="e">
        <f>IF(ISBLANK('Employees &amp; COBRA Enrollees'!#REF!),"",'Employees &amp; COBRA Enrollees'!#REF!)</f>
        <v>#REF!</v>
      </c>
    </row>
    <row r="294" spans="1:16" ht="15.9" customHeight="1" thickBot="1" x14ac:dyDescent="0.3">
      <c r="A294" s="38"/>
      <c r="B294" s="193" t="e">
        <f>IF(ISBLANK('Employees &amp; COBRA Enrollees'!#REF!),"",'Employees &amp; COBRA Enrollees'!#REF!)</f>
        <v>#REF!</v>
      </c>
      <c r="C294" s="194" t="e">
        <f>IF(ISBLANK('Employees &amp; COBRA Enrollees'!#REF!),"",'Employees &amp; COBRA Enrollees'!#REF!)</f>
        <v>#REF!</v>
      </c>
      <c r="D294" s="195" t="e">
        <f>IF(ISBLANK('Employees &amp; COBRA Enrollees'!#REF!),"",'Employees &amp; COBRA Enrollees'!#REF!)</f>
        <v>#REF!</v>
      </c>
      <c r="E294" s="196" t="e">
        <f>IF(ISBLANK('Employees &amp; COBRA Enrollees'!#REF!),"",'Employees &amp; COBRA Enrollees'!#REF!)</f>
        <v>#REF!</v>
      </c>
      <c r="F294" s="197" t="e">
        <f>'Employees &amp; COBRA Enrollees'!#REF!&amp;" "&amp;'Employees &amp; COBRA Enrollees'!#REF!</f>
        <v>#REF!</v>
      </c>
      <c r="G294" s="198" t="e">
        <f>IF(ISBLANK('Employees &amp; COBRA Enrollees'!#REF!),"",'Employees &amp; COBRA Enrollees'!#REF!)</f>
        <v>#REF!</v>
      </c>
      <c r="H294" s="199" t="e">
        <f>IF(ISBLANK('Employees &amp; COBRA Enrollees'!#REF!),"",DATEDIF(E294,C294,"y"))</f>
        <v>#REF!</v>
      </c>
      <c r="I294" s="200" t="e">
        <f>IF(ISBLANK('Employees &amp; COBRA Enrollees'!#REF!),"",'Employees &amp; COBRA Enrollees'!#REF!)</f>
        <v>#REF!</v>
      </c>
      <c r="J294" s="201" t="e">
        <f>IF(ISBLANK('Employees &amp; COBRA Enrollees'!#REF!),"",'Employees &amp; COBRA Enrollees'!#REF!)</f>
        <v>#REF!</v>
      </c>
      <c r="K294" s="196" t="e">
        <f>IF(ISBLANK('Employees &amp; COBRA Enrollees'!#REF!),"",'Employees &amp; COBRA Enrollees'!#REF!)</f>
        <v>#REF!</v>
      </c>
      <c r="L294" s="196" t="e">
        <f>IF(ISBLANK('Employees &amp; COBRA Enrollees'!#REF!),"",'Employees &amp; COBRA Enrollees'!#REF!)</f>
        <v>#REF!</v>
      </c>
      <c r="M294" s="202" t="e">
        <f>IF(ISBLANK('Employees &amp; COBRA Enrollees'!#REF!),"",'Employees &amp; COBRA Enrollees'!#REF!)</f>
        <v>#REF!</v>
      </c>
      <c r="N294" s="202" t="e">
        <f>IF(ISBLANK('Employees &amp; COBRA Enrollees'!#REF!),"",'Employees &amp; COBRA Enrollees'!#REF!)</f>
        <v>#REF!</v>
      </c>
      <c r="O294" s="202" t="e">
        <f>IF(ISBLANK('Employees &amp; COBRA Enrollees'!#REF!),"",'Employees &amp; COBRA Enrollees'!#REF!)</f>
        <v>#REF!</v>
      </c>
      <c r="P294" s="202" t="e">
        <f>IF(ISBLANK('Employees &amp; COBRA Enrollees'!#REF!),"",'Employees &amp; COBRA Enrollees'!#REF!)</f>
        <v>#REF!</v>
      </c>
    </row>
    <row r="295" spans="1:16" ht="15.9" customHeight="1" thickBot="1" x14ac:dyDescent="0.3">
      <c r="A295" s="38"/>
      <c r="B295" s="193" t="e">
        <f>IF(ISBLANK('Employees &amp; COBRA Enrollees'!#REF!),"",'Employees &amp; COBRA Enrollees'!#REF!)</f>
        <v>#REF!</v>
      </c>
      <c r="C295" s="194" t="e">
        <f>IF(ISBLANK('Employees &amp; COBRA Enrollees'!#REF!),"",'Employees &amp; COBRA Enrollees'!#REF!)</f>
        <v>#REF!</v>
      </c>
      <c r="D295" s="195" t="e">
        <f>IF(ISBLANK('Employees &amp; COBRA Enrollees'!#REF!),"",'Employees &amp; COBRA Enrollees'!#REF!)</f>
        <v>#REF!</v>
      </c>
      <c r="E295" s="196" t="e">
        <f>IF(ISBLANK('Employees &amp; COBRA Enrollees'!#REF!),"",'Employees &amp; COBRA Enrollees'!#REF!)</f>
        <v>#REF!</v>
      </c>
      <c r="F295" s="197" t="e">
        <f>'Employees &amp; COBRA Enrollees'!#REF!&amp;" "&amp;'Employees &amp; COBRA Enrollees'!#REF!</f>
        <v>#REF!</v>
      </c>
      <c r="G295" s="198" t="e">
        <f>IF(ISBLANK('Employees &amp; COBRA Enrollees'!#REF!),"",'Employees &amp; COBRA Enrollees'!#REF!)</f>
        <v>#REF!</v>
      </c>
      <c r="H295" s="199" t="e">
        <f>IF(ISBLANK('Employees &amp; COBRA Enrollees'!#REF!),"",DATEDIF(E295,C295,"y"))</f>
        <v>#REF!</v>
      </c>
      <c r="I295" s="200" t="e">
        <f>IF(ISBLANK('Employees &amp; COBRA Enrollees'!#REF!),"",'Employees &amp; COBRA Enrollees'!#REF!)</f>
        <v>#REF!</v>
      </c>
      <c r="J295" s="201" t="e">
        <f>IF(ISBLANK('Employees &amp; COBRA Enrollees'!#REF!),"",'Employees &amp; COBRA Enrollees'!#REF!)</f>
        <v>#REF!</v>
      </c>
      <c r="K295" s="196" t="e">
        <f>IF(ISBLANK('Employees &amp; COBRA Enrollees'!#REF!),"",'Employees &amp; COBRA Enrollees'!#REF!)</f>
        <v>#REF!</v>
      </c>
      <c r="L295" s="196" t="e">
        <f>IF(ISBLANK('Employees &amp; COBRA Enrollees'!#REF!),"",'Employees &amp; COBRA Enrollees'!#REF!)</f>
        <v>#REF!</v>
      </c>
      <c r="M295" s="202" t="e">
        <f>IF(ISBLANK('Employees &amp; COBRA Enrollees'!#REF!),"",'Employees &amp; COBRA Enrollees'!#REF!)</f>
        <v>#REF!</v>
      </c>
      <c r="N295" s="202" t="e">
        <f>IF(ISBLANK('Employees &amp; COBRA Enrollees'!#REF!),"",'Employees &amp; COBRA Enrollees'!#REF!)</f>
        <v>#REF!</v>
      </c>
      <c r="O295" s="202" t="e">
        <f>IF(ISBLANK('Employees &amp; COBRA Enrollees'!#REF!),"",'Employees &amp; COBRA Enrollees'!#REF!)</f>
        <v>#REF!</v>
      </c>
      <c r="P295" s="202" t="e">
        <f>IF(ISBLANK('Employees &amp; COBRA Enrollees'!#REF!),"",'Employees &amp; COBRA Enrollees'!#REF!)</f>
        <v>#REF!</v>
      </c>
    </row>
    <row r="296" spans="1:16" ht="15.9" customHeight="1" thickBot="1" x14ac:dyDescent="0.3">
      <c r="A296" s="38"/>
      <c r="B296" s="193" t="str">
        <f>IF(ISBLANK('Employees &amp; COBRA Enrollees'!BR1508),"",'Employees &amp; COBRA Enrollees'!BR1508)</f>
        <v>Yes</v>
      </c>
      <c r="C296" s="194" t="str">
        <f>IF(ISBLANK('Employees &amp; COBRA Enrollees'!P1508),"",'Employees &amp; COBRA Enrollees'!P1508)</f>
        <v/>
      </c>
      <c r="D296" s="195" t="str">
        <f>IF(ISBLANK('Employees &amp; COBRA Enrollees'!Q1508),"",'Employees &amp; COBRA Enrollees'!Q1508)</f>
        <v/>
      </c>
      <c r="E296" s="196" t="str">
        <f>IF(ISBLANK('Employees &amp; COBRA Enrollees'!Y1508),"",'Employees &amp; COBRA Enrollees'!Y1508)</f>
        <v/>
      </c>
      <c r="F296" s="197" t="str">
        <f>'Employees &amp; COBRA Enrollees'!V1508&amp;" "&amp;'Employees &amp; COBRA Enrollees'!U1508</f>
        <v xml:space="preserve"> </v>
      </c>
      <c r="G296" s="198" t="str">
        <f>IF(ISBLANK('Employees &amp; COBRA Enrollees'!AQ1508),"",'Employees &amp; COBRA Enrollees'!AQ1508)</f>
        <v/>
      </c>
      <c r="H296" s="199" t="str">
        <f>IF(ISBLANK('Employees &amp; COBRA Enrollees'!Y1508),"",DATEDIF(E296,C296,"y"))</f>
        <v/>
      </c>
      <c r="I296" s="200" t="str">
        <f>IF(ISBLANK('Employees &amp; COBRA Enrollees'!S1508),"",'Employees &amp; COBRA Enrollees'!S1508)</f>
        <v/>
      </c>
      <c r="J296" s="201" t="str">
        <f>IF(ISBLANK('Employees &amp; COBRA Enrollees'!C1508),"",'Employees &amp; COBRA Enrollees'!C1508)</f>
        <v/>
      </c>
      <c r="K296" s="196" t="str">
        <f>IF(ISBLANK('Employees &amp; COBRA Enrollees'!C1508),"",'Employees &amp; COBRA Enrollees'!AC1508)</f>
        <v/>
      </c>
      <c r="L296" s="196" t="str">
        <f>IF(ISBLANK('Employees &amp; COBRA Enrollees'!Z1508),"",'Employees &amp; COBRA Enrollees'!Z1508)</f>
        <v/>
      </c>
      <c r="M296" s="202" t="str">
        <f>IF(ISBLANK('Employees &amp; COBRA Enrollees'!AM1508),"",'Employees &amp; COBRA Enrollees'!AM1508)</f>
        <v/>
      </c>
      <c r="N296" s="202" t="str">
        <f>IF(ISBLANK('Employees &amp; COBRA Enrollees'!AN1508),"",'Employees &amp; COBRA Enrollees'!AN1508)</f>
        <v/>
      </c>
      <c r="O296" s="202" t="str">
        <f>IF(ISBLANK('Employees &amp; COBRA Enrollees'!AO1508),"",'Employees &amp; COBRA Enrollees'!AO1508)</f>
        <v/>
      </c>
      <c r="P296" s="202" t="str">
        <f>IF(ISBLANK('Employees &amp; COBRA Enrollees'!AP1508),"",'Employees &amp; COBRA Enrollees'!AP1508)</f>
        <v/>
      </c>
    </row>
  </sheetData>
  <sheetProtection algorithmName="SHA-512" hashValue="PdlsqynuKDt45rms8pKf6tT6JwDuzYmISeOCyqqvl+6w/3L4/IZyJWMC0d1yKe5jkao4PNcTq2CisVMgZcDuig==" saltValue="1Vu+K+lmr0da1o9h1QbS5g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P296"/>
  <sheetViews>
    <sheetView workbookViewId="0">
      <selection activeCell="A16" sqref="A16:C16"/>
    </sheetView>
  </sheetViews>
  <sheetFormatPr defaultColWidth="9.109375" defaultRowHeight="13.2" x14ac:dyDescent="0.25"/>
  <cols>
    <col min="1" max="2" width="12.109375" style="36" customWidth="1"/>
    <col min="3" max="3" width="11.5546875" style="36" customWidth="1"/>
    <col min="4" max="4" width="18.5546875" style="36" customWidth="1"/>
    <col min="5" max="5" width="10.6640625" style="36" customWidth="1"/>
    <col min="6" max="6" width="33.44140625" style="36" customWidth="1"/>
    <col min="7" max="7" width="9.109375" style="36"/>
    <col min="8" max="8" width="10.6640625" style="36" customWidth="1"/>
    <col min="9" max="9" width="23.44140625" style="36" customWidth="1"/>
    <col min="10" max="10" width="35.6640625" style="36" customWidth="1"/>
    <col min="11" max="12" width="10.6640625" style="36" customWidth="1"/>
    <col min="13" max="13" width="26.6640625" style="36" customWidth="1"/>
    <col min="14" max="14" width="23.33203125" style="36" customWidth="1"/>
    <col min="15" max="15" width="20.44140625" style="36" customWidth="1"/>
    <col min="16" max="16" width="11.33203125" style="36" customWidth="1"/>
    <col min="17" max="16384" width="9.109375" style="36"/>
  </cols>
  <sheetData>
    <row r="1" spans="1:16" ht="35.4" thickBot="1" x14ac:dyDescent="0.3">
      <c r="A1" s="305" t="s">
        <v>120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7"/>
    </row>
    <row r="2" spans="1:16" ht="40.200000000000003" thickBot="1" x14ac:dyDescent="0.3">
      <c r="A2" s="190" t="s">
        <v>318</v>
      </c>
      <c r="B2" s="191" t="s">
        <v>296</v>
      </c>
      <c r="C2" s="191" t="s">
        <v>319</v>
      </c>
      <c r="D2" s="191" t="s">
        <v>320</v>
      </c>
      <c r="E2" s="191" t="s">
        <v>321</v>
      </c>
      <c r="F2" s="191" t="s">
        <v>322</v>
      </c>
      <c r="G2" s="192" t="s">
        <v>268</v>
      </c>
      <c r="H2" s="191" t="s">
        <v>323</v>
      </c>
      <c r="I2" s="191" t="s">
        <v>215</v>
      </c>
      <c r="J2" s="191" t="s">
        <v>245</v>
      </c>
      <c r="K2" s="191" t="s">
        <v>324</v>
      </c>
      <c r="L2" s="191" t="s">
        <v>325</v>
      </c>
      <c r="M2" s="192" t="s">
        <v>326</v>
      </c>
      <c r="N2" s="192" t="s">
        <v>327</v>
      </c>
      <c r="O2" s="192" t="s">
        <v>266</v>
      </c>
      <c r="P2" s="192" t="s">
        <v>267</v>
      </c>
    </row>
    <row r="3" spans="1:16" ht="15.9" customHeight="1" thickBot="1" x14ac:dyDescent="0.3">
      <c r="A3" s="37"/>
      <c r="B3" s="193" t="str">
        <f>IF(ISBLANK('Employees &amp; COBRA Enrollees'!BR299),"",'Employees &amp; COBRA Enrollees'!BR299)</f>
        <v>Yes</v>
      </c>
      <c r="C3" s="194" t="str">
        <f>IF(ISBLANK('Employees &amp; COBRA Enrollees'!P299),"",'Employees &amp; COBRA Enrollees'!P299)</f>
        <v/>
      </c>
      <c r="D3" s="195" t="str">
        <f>IF(ISBLANK('Employees &amp; COBRA Enrollees'!Q299),"",'Employees &amp; COBRA Enrollees'!Q299)</f>
        <v/>
      </c>
      <c r="E3" s="196" t="str">
        <f>IF(ISBLANK('Employees &amp; COBRA Enrollees'!Y299),"",'Employees &amp; COBRA Enrollees'!Y299)</f>
        <v/>
      </c>
      <c r="F3" s="197" t="str">
        <f>'Employees &amp; COBRA Enrollees'!V299&amp;" "&amp;'Employees &amp; COBRA Enrollees'!U299</f>
        <v xml:space="preserve"> </v>
      </c>
      <c r="G3" s="198" t="str">
        <f>IF(ISBLANK('Employees &amp; COBRA Enrollees'!AQ299),"",'Employees &amp; COBRA Enrollees'!AQ299)</f>
        <v/>
      </c>
      <c r="H3" s="199" t="str">
        <f>IF(ISBLANK('Employees &amp; COBRA Enrollees'!Y299),"",DATEDIF(E3,C3,"y"))</f>
        <v/>
      </c>
      <c r="I3" s="200" t="str">
        <f>IF(ISBLANK('Employees &amp; COBRA Enrollees'!S299),"",'Employees &amp; COBRA Enrollees'!S299)</f>
        <v/>
      </c>
      <c r="J3" s="201" t="str">
        <f>IF(ISBLANK('Employees &amp; COBRA Enrollees'!D299),"",'Employees &amp; COBRA Enrollees'!D299)</f>
        <v/>
      </c>
      <c r="K3" s="196" t="str">
        <f>IF(ISBLANK('Employees &amp; COBRA Enrollees'!D299),"",'Employees &amp; COBRA Enrollees'!AC299)</f>
        <v/>
      </c>
      <c r="L3" s="196" t="str">
        <f>IF(ISBLANK('Employees &amp; COBRA Enrollees'!Z299),"",'Employees &amp; COBRA Enrollees'!Z299)</f>
        <v/>
      </c>
      <c r="M3" s="202" t="str">
        <f>IF(ISBLANK('Employees &amp; COBRA Enrollees'!AM299),"",'Employees &amp; COBRA Enrollees'!AM299)</f>
        <v/>
      </c>
      <c r="N3" s="202" t="str">
        <f>IF(ISBLANK('Employees &amp; COBRA Enrollees'!AN299),"",'Employees &amp; COBRA Enrollees'!AN299)</f>
        <v/>
      </c>
      <c r="O3" s="202" t="str">
        <f>IF(ISBLANK('Employees &amp; COBRA Enrollees'!AO299),"",'Employees &amp; COBRA Enrollees'!AO299)</f>
        <v/>
      </c>
      <c r="P3" s="202" t="str">
        <f>IF(ISBLANK('Employees &amp; COBRA Enrollees'!AP299),"",'Employees &amp; COBRA Enrollees'!AP299)</f>
        <v/>
      </c>
    </row>
    <row r="4" spans="1:16" ht="15.9" customHeight="1" thickBot="1" x14ac:dyDescent="0.3">
      <c r="A4" s="37"/>
      <c r="B4" s="193" t="str">
        <f>IF(ISBLANK('Employees &amp; COBRA Enrollees'!BR590),"",'Employees &amp; COBRA Enrollees'!BR590)</f>
        <v>Yes</v>
      </c>
      <c r="C4" s="194" t="str">
        <f>IF(ISBLANK('Employees &amp; COBRA Enrollees'!P590),"",'Employees &amp; COBRA Enrollees'!P590)</f>
        <v/>
      </c>
      <c r="D4" s="195" t="str">
        <f>IF(ISBLANK('Employees &amp; COBRA Enrollees'!Q590),"",'Employees &amp; COBRA Enrollees'!Q590)</f>
        <v/>
      </c>
      <c r="E4" s="196" t="str">
        <f>IF(ISBLANK('Employees &amp; COBRA Enrollees'!Y590),"",'Employees &amp; COBRA Enrollees'!Y590)</f>
        <v/>
      </c>
      <c r="F4" s="197" t="str">
        <f>'Employees &amp; COBRA Enrollees'!V590&amp;" "&amp;'Employees &amp; COBRA Enrollees'!U590</f>
        <v xml:space="preserve"> </v>
      </c>
      <c r="G4" s="198" t="str">
        <f>IF(ISBLANK('Employees &amp; COBRA Enrollees'!AQ590),"",'Employees &amp; COBRA Enrollees'!AQ590)</f>
        <v/>
      </c>
      <c r="H4" s="199" t="str">
        <f>IF(ISBLANK('Employees &amp; COBRA Enrollees'!Y590),"",DATEDIF(E4,C4,"y"))</f>
        <v/>
      </c>
      <c r="I4" s="200" t="str">
        <f>IF(ISBLANK('Employees &amp; COBRA Enrollees'!S590),"",'Employees &amp; COBRA Enrollees'!S590)</f>
        <v/>
      </c>
      <c r="J4" s="201" t="str">
        <f>IF(ISBLANK('Employees &amp; COBRA Enrollees'!D590),"",'Employees &amp; COBRA Enrollees'!D590)</f>
        <v/>
      </c>
      <c r="K4" s="196" t="str">
        <f>IF(ISBLANK('Employees &amp; COBRA Enrollees'!D590),"",'Employees &amp; COBRA Enrollees'!AC590)</f>
        <v/>
      </c>
      <c r="L4" s="196" t="str">
        <f>IF(ISBLANK('Employees &amp; COBRA Enrollees'!Z590),"",'Employees &amp; COBRA Enrollees'!Z590)</f>
        <v/>
      </c>
      <c r="M4" s="202" t="str">
        <f>IF(ISBLANK('Employees &amp; COBRA Enrollees'!AM590),"",'Employees &amp; COBRA Enrollees'!AM590)</f>
        <v/>
      </c>
      <c r="N4" s="202" t="str">
        <f>IF(ISBLANK('Employees &amp; COBRA Enrollees'!AN590),"",'Employees &amp; COBRA Enrollees'!AN590)</f>
        <v/>
      </c>
      <c r="O4" s="202" t="str">
        <f>IF(ISBLANK('Employees &amp; COBRA Enrollees'!AO590),"",'Employees &amp; COBRA Enrollees'!AO590)</f>
        <v/>
      </c>
      <c r="P4" s="202" t="str">
        <f>IF(ISBLANK('Employees &amp; COBRA Enrollees'!AP590),"",'Employees &amp; COBRA Enrollees'!AP590)</f>
        <v/>
      </c>
    </row>
    <row r="5" spans="1:16" ht="15.9" customHeight="1" thickBot="1" x14ac:dyDescent="0.3">
      <c r="A5" s="37"/>
      <c r="B5" s="193" t="str">
        <f>IF(ISBLANK('Employees &amp; COBRA Enrollees'!BR591),"",'Employees &amp; COBRA Enrollees'!BR591)</f>
        <v>Yes</v>
      </c>
      <c r="C5" s="194" t="str">
        <f>IF(ISBLANK('Employees &amp; COBRA Enrollees'!P591),"",'Employees &amp; COBRA Enrollees'!P591)</f>
        <v/>
      </c>
      <c r="D5" s="195" t="str">
        <f>IF(ISBLANK('Employees &amp; COBRA Enrollees'!Q591),"",'Employees &amp; COBRA Enrollees'!Q591)</f>
        <v/>
      </c>
      <c r="E5" s="196" t="str">
        <f>IF(ISBLANK('Employees &amp; COBRA Enrollees'!Y591),"",'Employees &amp; COBRA Enrollees'!Y591)</f>
        <v/>
      </c>
      <c r="F5" s="197" t="str">
        <f>'Employees &amp; COBRA Enrollees'!V591&amp;" "&amp;'Employees &amp; COBRA Enrollees'!U591</f>
        <v xml:space="preserve"> </v>
      </c>
      <c r="G5" s="198" t="str">
        <f>IF(ISBLANK('Employees &amp; COBRA Enrollees'!AQ591),"",'Employees &amp; COBRA Enrollees'!AQ591)</f>
        <v/>
      </c>
      <c r="H5" s="199" t="str">
        <f>IF(ISBLANK('Employees &amp; COBRA Enrollees'!Y591),"",DATEDIF(E5,C5,"y"))</f>
        <v/>
      </c>
      <c r="I5" s="200" t="str">
        <f>IF(ISBLANK('Employees &amp; COBRA Enrollees'!S591),"",'Employees &amp; COBRA Enrollees'!S591)</f>
        <v/>
      </c>
      <c r="J5" s="201" t="str">
        <f>IF(ISBLANK('Employees &amp; COBRA Enrollees'!D591),"",'Employees &amp; COBRA Enrollees'!D591)</f>
        <v/>
      </c>
      <c r="K5" s="196" t="str">
        <f>IF(ISBLANK('Employees &amp; COBRA Enrollees'!D591),"",'Employees &amp; COBRA Enrollees'!AC591)</f>
        <v/>
      </c>
      <c r="L5" s="196" t="str">
        <f>IF(ISBLANK('Employees &amp; COBRA Enrollees'!Z591),"",'Employees &amp; COBRA Enrollees'!Z591)</f>
        <v/>
      </c>
      <c r="M5" s="202" t="str">
        <f>IF(ISBLANK('Employees &amp; COBRA Enrollees'!AM591),"",'Employees &amp; COBRA Enrollees'!AM591)</f>
        <v/>
      </c>
      <c r="N5" s="202" t="str">
        <f>IF(ISBLANK('Employees &amp; COBRA Enrollees'!AN591),"",'Employees &amp; COBRA Enrollees'!AN591)</f>
        <v/>
      </c>
      <c r="O5" s="202" t="str">
        <f>IF(ISBLANK('Employees &amp; COBRA Enrollees'!AO591),"",'Employees &amp; COBRA Enrollees'!AO591)</f>
        <v/>
      </c>
      <c r="P5" s="202" t="str">
        <f>IF(ISBLANK('Employees &amp; COBRA Enrollees'!AP591),"",'Employees &amp; COBRA Enrollees'!AP591)</f>
        <v/>
      </c>
    </row>
    <row r="6" spans="1:16" ht="15.9" customHeight="1" thickBot="1" x14ac:dyDescent="0.3">
      <c r="A6" s="38"/>
      <c r="B6" s="193" t="str">
        <f>IF(ISBLANK('Employees &amp; COBRA Enrollees'!BR592),"",'Employees &amp; COBRA Enrollees'!BR592)</f>
        <v>Yes</v>
      </c>
      <c r="C6" s="194" t="str">
        <f>IF(ISBLANK('Employees &amp; COBRA Enrollees'!P592),"",'Employees &amp; COBRA Enrollees'!P592)</f>
        <v/>
      </c>
      <c r="D6" s="195" t="str">
        <f>IF(ISBLANK('Employees &amp; COBRA Enrollees'!Q592),"",'Employees &amp; COBRA Enrollees'!Q592)</f>
        <v/>
      </c>
      <c r="E6" s="196" t="str">
        <f>IF(ISBLANK('Employees &amp; COBRA Enrollees'!Y592),"",'Employees &amp; COBRA Enrollees'!Y592)</f>
        <v/>
      </c>
      <c r="F6" s="197" t="str">
        <f>'Employees &amp; COBRA Enrollees'!V592&amp;" "&amp;'Employees &amp; COBRA Enrollees'!U592</f>
        <v xml:space="preserve"> </v>
      </c>
      <c r="G6" s="198" t="str">
        <f>IF(ISBLANK('Employees &amp; COBRA Enrollees'!AQ592),"",'Employees &amp; COBRA Enrollees'!AQ592)</f>
        <v/>
      </c>
      <c r="H6" s="199" t="str">
        <f>IF(ISBLANK('Employees &amp; COBRA Enrollees'!Y592),"",DATEDIF(E6,C6,"y"))</f>
        <v/>
      </c>
      <c r="I6" s="200" t="str">
        <f>IF(ISBLANK('Employees &amp; COBRA Enrollees'!S592),"",'Employees &amp; COBRA Enrollees'!S592)</f>
        <v/>
      </c>
      <c r="J6" s="201" t="str">
        <f>IF(ISBLANK('Employees &amp; COBRA Enrollees'!D592),"",'Employees &amp; COBRA Enrollees'!D592)</f>
        <v/>
      </c>
      <c r="K6" s="196" t="str">
        <f>IF(ISBLANK('Employees &amp; COBRA Enrollees'!D592),"",'Employees &amp; COBRA Enrollees'!AC592)</f>
        <v/>
      </c>
      <c r="L6" s="196" t="str">
        <f>IF(ISBLANK('Employees &amp; COBRA Enrollees'!Z592),"",'Employees &amp; COBRA Enrollees'!Z592)</f>
        <v/>
      </c>
      <c r="M6" s="202" t="str">
        <f>IF(ISBLANK('Employees &amp; COBRA Enrollees'!AM592),"",'Employees &amp; COBRA Enrollees'!AM592)</f>
        <v/>
      </c>
      <c r="N6" s="202" t="str">
        <f>IF(ISBLANK('Employees &amp; COBRA Enrollees'!AN592),"",'Employees &amp; COBRA Enrollees'!AN592)</f>
        <v/>
      </c>
      <c r="O6" s="202" t="str">
        <f>IF(ISBLANK('Employees &amp; COBRA Enrollees'!AO592),"",'Employees &amp; COBRA Enrollees'!AO592)</f>
        <v/>
      </c>
      <c r="P6" s="202" t="str">
        <f>IF(ISBLANK('Employees &amp; COBRA Enrollees'!AP592),"",'Employees &amp; COBRA Enrollees'!AP592)</f>
        <v/>
      </c>
    </row>
    <row r="7" spans="1:16" ht="15.9" customHeight="1" thickBot="1" x14ac:dyDescent="0.3">
      <c r="A7" s="38"/>
      <c r="B7" s="193" t="str">
        <f>IF(ISBLANK('Employees &amp; COBRA Enrollees'!BR593),"",'Employees &amp; COBRA Enrollees'!BR593)</f>
        <v>Yes</v>
      </c>
      <c r="C7" s="194" t="str">
        <f>IF(ISBLANK('Employees &amp; COBRA Enrollees'!P593),"",'Employees &amp; COBRA Enrollees'!P593)</f>
        <v/>
      </c>
      <c r="D7" s="195" t="str">
        <f>IF(ISBLANK('Employees &amp; COBRA Enrollees'!Q593),"",'Employees &amp; COBRA Enrollees'!Q593)</f>
        <v/>
      </c>
      <c r="E7" s="196" t="str">
        <f>IF(ISBLANK('Employees &amp; COBRA Enrollees'!Y593),"",'Employees &amp; COBRA Enrollees'!Y593)</f>
        <v/>
      </c>
      <c r="F7" s="197" t="str">
        <f>'Employees &amp; COBRA Enrollees'!V593&amp;" "&amp;'Employees &amp; COBRA Enrollees'!U593</f>
        <v xml:space="preserve"> </v>
      </c>
      <c r="G7" s="198" t="str">
        <f>IF(ISBLANK('Employees &amp; COBRA Enrollees'!AQ593),"",'Employees &amp; COBRA Enrollees'!AQ593)</f>
        <v/>
      </c>
      <c r="H7" s="199" t="str">
        <f>IF(ISBLANK('Employees &amp; COBRA Enrollees'!Y593),"",DATEDIF(E7,C7,"y"))</f>
        <v/>
      </c>
      <c r="I7" s="200" t="str">
        <f>IF(ISBLANK('Employees &amp; COBRA Enrollees'!S593),"",'Employees &amp; COBRA Enrollees'!S593)</f>
        <v/>
      </c>
      <c r="J7" s="201" t="str">
        <f>IF(ISBLANK('Employees &amp; COBRA Enrollees'!D593),"",'Employees &amp; COBRA Enrollees'!D593)</f>
        <v/>
      </c>
      <c r="K7" s="196" t="str">
        <f>IF(ISBLANK('Employees &amp; COBRA Enrollees'!D593),"",'Employees &amp; COBRA Enrollees'!AC593)</f>
        <v/>
      </c>
      <c r="L7" s="196" t="str">
        <f>IF(ISBLANK('Employees &amp; COBRA Enrollees'!Z593),"",'Employees &amp; COBRA Enrollees'!Z593)</f>
        <v/>
      </c>
      <c r="M7" s="202" t="str">
        <f>IF(ISBLANK('Employees &amp; COBRA Enrollees'!AM593),"",'Employees &amp; COBRA Enrollees'!AM593)</f>
        <v/>
      </c>
      <c r="N7" s="202" t="str">
        <f>IF(ISBLANK('Employees &amp; COBRA Enrollees'!AN593),"",'Employees &amp; COBRA Enrollees'!AN593)</f>
        <v/>
      </c>
      <c r="O7" s="202" t="str">
        <f>IF(ISBLANK('Employees &amp; COBRA Enrollees'!AO593),"",'Employees &amp; COBRA Enrollees'!AO593)</f>
        <v/>
      </c>
      <c r="P7" s="202" t="str">
        <f>IF(ISBLANK('Employees &amp; COBRA Enrollees'!AP593),"",'Employees &amp; COBRA Enrollees'!AP593)</f>
        <v/>
      </c>
    </row>
    <row r="8" spans="1:16" ht="15.9" customHeight="1" thickBot="1" x14ac:dyDescent="0.3">
      <c r="A8" s="38"/>
      <c r="B8" s="193" t="str">
        <f>IF(ISBLANK('Employees &amp; COBRA Enrollees'!BR594),"",'Employees &amp; COBRA Enrollees'!BR594)</f>
        <v>Yes</v>
      </c>
      <c r="C8" s="194" t="str">
        <f>IF(ISBLANK('Employees &amp; COBRA Enrollees'!P594),"",'Employees &amp; COBRA Enrollees'!P594)</f>
        <v/>
      </c>
      <c r="D8" s="195" t="str">
        <f>IF(ISBLANK('Employees &amp; COBRA Enrollees'!Q594),"",'Employees &amp; COBRA Enrollees'!Q594)</f>
        <v/>
      </c>
      <c r="E8" s="196" t="str">
        <f>IF(ISBLANK('Employees &amp; COBRA Enrollees'!Y594),"",'Employees &amp; COBRA Enrollees'!Y594)</f>
        <v/>
      </c>
      <c r="F8" s="197" t="str">
        <f>'Employees &amp; COBRA Enrollees'!V594&amp;" "&amp;'Employees &amp; COBRA Enrollees'!U594</f>
        <v xml:space="preserve"> </v>
      </c>
      <c r="G8" s="198" t="str">
        <f>IF(ISBLANK('Employees &amp; COBRA Enrollees'!AQ594),"",'Employees &amp; COBRA Enrollees'!AQ594)</f>
        <v/>
      </c>
      <c r="H8" s="199" t="str">
        <f>IF(ISBLANK('Employees &amp; COBRA Enrollees'!Y594),"",DATEDIF(E8,C8,"y"))</f>
        <v/>
      </c>
      <c r="I8" s="200" t="str">
        <f>IF(ISBLANK('Employees &amp; COBRA Enrollees'!S594),"",'Employees &amp; COBRA Enrollees'!S594)</f>
        <v/>
      </c>
      <c r="J8" s="201" t="str">
        <f>IF(ISBLANK('Employees &amp; COBRA Enrollees'!D594),"",'Employees &amp; COBRA Enrollees'!D594)</f>
        <v/>
      </c>
      <c r="K8" s="196" t="str">
        <f>IF(ISBLANK('Employees &amp; COBRA Enrollees'!D594),"",'Employees &amp; COBRA Enrollees'!AC594)</f>
        <v/>
      </c>
      <c r="L8" s="196" t="str">
        <f>IF(ISBLANK('Employees &amp; COBRA Enrollees'!Z594),"",'Employees &amp; COBRA Enrollees'!Z594)</f>
        <v/>
      </c>
      <c r="M8" s="202" t="str">
        <f>IF(ISBLANK('Employees &amp; COBRA Enrollees'!AM594),"",'Employees &amp; COBRA Enrollees'!AM594)</f>
        <v/>
      </c>
      <c r="N8" s="202" t="str">
        <f>IF(ISBLANK('Employees &amp; COBRA Enrollees'!AN594),"",'Employees &amp; COBRA Enrollees'!AN594)</f>
        <v/>
      </c>
      <c r="O8" s="202" t="str">
        <f>IF(ISBLANK('Employees &amp; COBRA Enrollees'!AO594),"",'Employees &amp; COBRA Enrollees'!AO594)</f>
        <v/>
      </c>
      <c r="P8" s="202" t="str">
        <f>IF(ISBLANK('Employees &amp; COBRA Enrollees'!AP594),"",'Employees &amp; COBRA Enrollees'!AP594)</f>
        <v/>
      </c>
    </row>
    <row r="9" spans="1:16" ht="15.9" customHeight="1" thickBot="1" x14ac:dyDescent="0.3">
      <c r="A9" s="38"/>
      <c r="B9" s="193" t="str">
        <f>IF(ISBLANK('Employees &amp; COBRA Enrollees'!BR595),"",'Employees &amp; COBRA Enrollees'!BR595)</f>
        <v>Yes</v>
      </c>
      <c r="C9" s="194" t="str">
        <f>IF(ISBLANK('Employees &amp; COBRA Enrollees'!P595),"",'Employees &amp; COBRA Enrollees'!P595)</f>
        <v/>
      </c>
      <c r="D9" s="195" t="str">
        <f>IF(ISBLANK('Employees &amp; COBRA Enrollees'!Q595),"",'Employees &amp; COBRA Enrollees'!Q595)</f>
        <v/>
      </c>
      <c r="E9" s="196" t="str">
        <f>IF(ISBLANK('Employees &amp; COBRA Enrollees'!Y595),"",'Employees &amp; COBRA Enrollees'!Y595)</f>
        <v/>
      </c>
      <c r="F9" s="197" t="str">
        <f>'Employees &amp; COBRA Enrollees'!V595&amp;" "&amp;'Employees &amp; COBRA Enrollees'!U595</f>
        <v xml:space="preserve"> </v>
      </c>
      <c r="G9" s="198" t="str">
        <f>IF(ISBLANK('Employees &amp; COBRA Enrollees'!AQ595),"",'Employees &amp; COBRA Enrollees'!AQ595)</f>
        <v/>
      </c>
      <c r="H9" s="199" t="str">
        <f>IF(ISBLANK('Employees &amp; COBRA Enrollees'!Y595),"",DATEDIF(E9,C9,"y"))</f>
        <v/>
      </c>
      <c r="I9" s="200" t="str">
        <f>IF(ISBLANK('Employees &amp; COBRA Enrollees'!S595),"",'Employees &amp; COBRA Enrollees'!S595)</f>
        <v/>
      </c>
      <c r="J9" s="201" t="str">
        <f>IF(ISBLANK('Employees &amp; COBRA Enrollees'!D595),"",'Employees &amp; COBRA Enrollees'!D595)</f>
        <v/>
      </c>
      <c r="K9" s="196" t="str">
        <f>IF(ISBLANK('Employees &amp; COBRA Enrollees'!D595),"",'Employees &amp; COBRA Enrollees'!AC595)</f>
        <v/>
      </c>
      <c r="L9" s="196" t="str">
        <f>IF(ISBLANK('Employees &amp; COBRA Enrollees'!Z595),"",'Employees &amp; COBRA Enrollees'!Z595)</f>
        <v/>
      </c>
      <c r="M9" s="202" t="str">
        <f>IF(ISBLANK('Employees &amp; COBRA Enrollees'!AM595),"",'Employees &amp; COBRA Enrollees'!AM595)</f>
        <v/>
      </c>
      <c r="N9" s="202" t="str">
        <f>IF(ISBLANK('Employees &amp; COBRA Enrollees'!AN595),"",'Employees &amp; COBRA Enrollees'!AN595)</f>
        <v/>
      </c>
      <c r="O9" s="202" t="str">
        <f>IF(ISBLANK('Employees &amp; COBRA Enrollees'!AO595),"",'Employees &amp; COBRA Enrollees'!AO595)</f>
        <v/>
      </c>
      <c r="P9" s="202" t="str">
        <f>IF(ISBLANK('Employees &amp; COBRA Enrollees'!AP595),"",'Employees &amp; COBRA Enrollees'!AP595)</f>
        <v/>
      </c>
    </row>
    <row r="10" spans="1:16" ht="15.9" customHeight="1" thickBot="1" x14ac:dyDescent="0.3">
      <c r="A10" s="38"/>
      <c r="B10" s="193" t="str">
        <f>IF(ISBLANK('Employees &amp; COBRA Enrollees'!BR596),"",'Employees &amp; COBRA Enrollees'!BR596)</f>
        <v>Yes</v>
      </c>
      <c r="C10" s="194" t="str">
        <f>IF(ISBLANK('Employees &amp; COBRA Enrollees'!P596),"",'Employees &amp; COBRA Enrollees'!P596)</f>
        <v/>
      </c>
      <c r="D10" s="195" t="str">
        <f>IF(ISBLANK('Employees &amp; COBRA Enrollees'!Q596),"",'Employees &amp; COBRA Enrollees'!Q596)</f>
        <v/>
      </c>
      <c r="E10" s="196" t="str">
        <f>IF(ISBLANK('Employees &amp; COBRA Enrollees'!Y596),"",'Employees &amp; COBRA Enrollees'!Y596)</f>
        <v/>
      </c>
      <c r="F10" s="197" t="str">
        <f>'Employees &amp; COBRA Enrollees'!V596&amp;" "&amp;'Employees &amp; COBRA Enrollees'!U596</f>
        <v xml:space="preserve"> </v>
      </c>
      <c r="G10" s="198" t="str">
        <f>IF(ISBLANK('Employees &amp; COBRA Enrollees'!AQ596),"",'Employees &amp; COBRA Enrollees'!AQ596)</f>
        <v/>
      </c>
      <c r="H10" s="199" t="str">
        <f>IF(ISBLANK('Employees &amp; COBRA Enrollees'!Y596),"",DATEDIF(E10,C10,"y"))</f>
        <v/>
      </c>
      <c r="I10" s="200" t="str">
        <f>IF(ISBLANK('Employees &amp; COBRA Enrollees'!S596),"",'Employees &amp; COBRA Enrollees'!S596)</f>
        <v/>
      </c>
      <c r="J10" s="201" t="str">
        <f>IF(ISBLANK('Employees &amp; COBRA Enrollees'!D596),"",'Employees &amp; COBRA Enrollees'!D596)</f>
        <v/>
      </c>
      <c r="K10" s="196" t="str">
        <f>IF(ISBLANK('Employees &amp; COBRA Enrollees'!D596),"",'Employees &amp; COBRA Enrollees'!AC596)</f>
        <v/>
      </c>
      <c r="L10" s="196" t="str">
        <f>IF(ISBLANK('Employees &amp; COBRA Enrollees'!Z596),"",'Employees &amp; COBRA Enrollees'!Z596)</f>
        <v/>
      </c>
      <c r="M10" s="202" t="str">
        <f>IF(ISBLANK('Employees &amp; COBRA Enrollees'!AM596),"",'Employees &amp; COBRA Enrollees'!AM596)</f>
        <v/>
      </c>
      <c r="N10" s="202" t="str">
        <f>IF(ISBLANK('Employees &amp; COBRA Enrollees'!AN596),"",'Employees &amp; COBRA Enrollees'!AN596)</f>
        <v/>
      </c>
      <c r="O10" s="202" t="str">
        <f>IF(ISBLANK('Employees &amp; COBRA Enrollees'!AO596),"",'Employees &amp; COBRA Enrollees'!AO596)</f>
        <v/>
      </c>
      <c r="P10" s="202" t="str">
        <f>IF(ISBLANK('Employees &amp; COBRA Enrollees'!AP596),"",'Employees &amp; COBRA Enrollees'!AP596)</f>
        <v/>
      </c>
    </row>
    <row r="11" spans="1:16" ht="15.9" customHeight="1" thickBot="1" x14ac:dyDescent="0.3">
      <c r="A11" s="38"/>
      <c r="B11" s="193" t="str">
        <f>IF(ISBLANK('Employees &amp; COBRA Enrollees'!BR597),"",'Employees &amp; COBRA Enrollees'!BR597)</f>
        <v>Yes</v>
      </c>
      <c r="C11" s="194" t="str">
        <f>IF(ISBLANK('Employees &amp; COBRA Enrollees'!P597),"",'Employees &amp; COBRA Enrollees'!P597)</f>
        <v/>
      </c>
      <c r="D11" s="195" t="str">
        <f>IF(ISBLANK('Employees &amp; COBRA Enrollees'!Q597),"",'Employees &amp; COBRA Enrollees'!Q597)</f>
        <v/>
      </c>
      <c r="E11" s="196" t="str">
        <f>IF(ISBLANK('Employees &amp; COBRA Enrollees'!Y597),"",'Employees &amp; COBRA Enrollees'!Y597)</f>
        <v/>
      </c>
      <c r="F11" s="197" t="str">
        <f>'Employees &amp; COBRA Enrollees'!V597&amp;" "&amp;'Employees &amp; COBRA Enrollees'!U597</f>
        <v xml:space="preserve"> </v>
      </c>
      <c r="G11" s="198" t="str">
        <f>IF(ISBLANK('Employees &amp; COBRA Enrollees'!AQ597),"",'Employees &amp; COBRA Enrollees'!AQ597)</f>
        <v/>
      </c>
      <c r="H11" s="199" t="str">
        <f>IF(ISBLANK('Employees &amp; COBRA Enrollees'!Y597),"",DATEDIF(E11,C11,"y"))</f>
        <v/>
      </c>
      <c r="I11" s="200" t="str">
        <f>IF(ISBLANK('Employees &amp; COBRA Enrollees'!S597),"",'Employees &amp; COBRA Enrollees'!S597)</f>
        <v/>
      </c>
      <c r="J11" s="201" t="str">
        <f>IF(ISBLANK('Employees &amp; COBRA Enrollees'!D597),"",'Employees &amp; COBRA Enrollees'!D597)</f>
        <v/>
      </c>
      <c r="K11" s="196" t="str">
        <f>IF(ISBLANK('Employees &amp; COBRA Enrollees'!D597),"",'Employees &amp; COBRA Enrollees'!AC597)</f>
        <v/>
      </c>
      <c r="L11" s="196" t="str">
        <f>IF(ISBLANK('Employees &amp; COBRA Enrollees'!Z597),"",'Employees &amp; COBRA Enrollees'!Z597)</f>
        <v/>
      </c>
      <c r="M11" s="202" t="str">
        <f>IF(ISBLANK('Employees &amp; COBRA Enrollees'!AM597),"",'Employees &amp; COBRA Enrollees'!AM597)</f>
        <v/>
      </c>
      <c r="N11" s="202" t="str">
        <f>IF(ISBLANK('Employees &amp; COBRA Enrollees'!AN597),"",'Employees &amp; COBRA Enrollees'!AN597)</f>
        <v/>
      </c>
      <c r="O11" s="202" t="str">
        <f>IF(ISBLANK('Employees &amp; COBRA Enrollees'!AO597),"",'Employees &amp; COBRA Enrollees'!AO597)</f>
        <v/>
      </c>
      <c r="P11" s="202" t="str">
        <f>IF(ISBLANK('Employees &amp; COBRA Enrollees'!AP597),"",'Employees &amp; COBRA Enrollees'!AP597)</f>
        <v/>
      </c>
    </row>
    <row r="12" spans="1:16" ht="15.9" customHeight="1" thickBot="1" x14ac:dyDescent="0.3">
      <c r="A12" s="38"/>
      <c r="B12" s="193" t="str">
        <f>IF(ISBLANK('Employees &amp; COBRA Enrollees'!BR598),"",'Employees &amp; COBRA Enrollees'!BR598)</f>
        <v>Yes</v>
      </c>
      <c r="C12" s="194" t="str">
        <f>IF(ISBLANK('Employees &amp; COBRA Enrollees'!P598),"",'Employees &amp; COBRA Enrollees'!P598)</f>
        <v/>
      </c>
      <c r="D12" s="195" t="str">
        <f>IF(ISBLANK('Employees &amp; COBRA Enrollees'!Q598),"",'Employees &amp; COBRA Enrollees'!Q598)</f>
        <v/>
      </c>
      <c r="E12" s="196" t="str">
        <f>IF(ISBLANK('Employees &amp; COBRA Enrollees'!Y598),"",'Employees &amp; COBRA Enrollees'!Y598)</f>
        <v/>
      </c>
      <c r="F12" s="197" t="str">
        <f>'Employees &amp; COBRA Enrollees'!V598&amp;" "&amp;'Employees &amp; COBRA Enrollees'!U598</f>
        <v xml:space="preserve"> </v>
      </c>
      <c r="G12" s="198" t="str">
        <f>IF(ISBLANK('Employees &amp; COBRA Enrollees'!AQ598),"",'Employees &amp; COBRA Enrollees'!AQ598)</f>
        <v/>
      </c>
      <c r="H12" s="199" t="str">
        <f>IF(ISBLANK('Employees &amp; COBRA Enrollees'!Y598),"",DATEDIF(E12,C12,"y"))</f>
        <v/>
      </c>
      <c r="I12" s="200" t="str">
        <f>IF(ISBLANK('Employees &amp; COBRA Enrollees'!S598),"",'Employees &amp; COBRA Enrollees'!S598)</f>
        <v/>
      </c>
      <c r="J12" s="201" t="str">
        <f>IF(ISBLANK('Employees &amp; COBRA Enrollees'!D598),"",'Employees &amp; COBRA Enrollees'!D598)</f>
        <v/>
      </c>
      <c r="K12" s="196" t="str">
        <f>IF(ISBLANK('Employees &amp; COBRA Enrollees'!D598),"",'Employees &amp; COBRA Enrollees'!AC598)</f>
        <v/>
      </c>
      <c r="L12" s="196" t="str">
        <f>IF(ISBLANK('Employees &amp; COBRA Enrollees'!Z598),"",'Employees &amp; COBRA Enrollees'!Z598)</f>
        <v/>
      </c>
      <c r="M12" s="202" t="str">
        <f>IF(ISBLANK('Employees &amp; COBRA Enrollees'!AM598),"",'Employees &amp; COBRA Enrollees'!AM598)</f>
        <v/>
      </c>
      <c r="N12" s="202" t="str">
        <f>IF(ISBLANK('Employees &amp; COBRA Enrollees'!AN598),"",'Employees &amp; COBRA Enrollees'!AN598)</f>
        <v/>
      </c>
      <c r="O12" s="202" t="str">
        <f>IF(ISBLANK('Employees &amp; COBRA Enrollees'!AO598),"",'Employees &amp; COBRA Enrollees'!AO598)</f>
        <v/>
      </c>
      <c r="P12" s="202" t="str">
        <f>IF(ISBLANK('Employees &amp; COBRA Enrollees'!AP598),"",'Employees &amp; COBRA Enrollees'!AP598)</f>
        <v/>
      </c>
    </row>
    <row r="13" spans="1:16" ht="15.9" customHeight="1" thickBot="1" x14ac:dyDescent="0.3">
      <c r="A13" s="38"/>
      <c r="B13" s="193" t="str">
        <f>IF(ISBLANK('Employees &amp; COBRA Enrollees'!BR599),"",'Employees &amp; COBRA Enrollees'!BR599)</f>
        <v>Yes</v>
      </c>
      <c r="C13" s="194" t="str">
        <f>IF(ISBLANK('Employees &amp; COBRA Enrollees'!P599),"",'Employees &amp; COBRA Enrollees'!P599)</f>
        <v/>
      </c>
      <c r="D13" s="195" t="str">
        <f>IF(ISBLANK('Employees &amp; COBRA Enrollees'!Q599),"",'Employees &amp; COBRA Enrollees'!Q599)</f>
        <v/>
      </c>
      <c r="E13" s="196" t="str">
        <f>IF(ISBLANK('Employees &amp; COBRA Enrollees'!Y599),"",'Employees &amp; COBRA Enrollees'!Y599)</f>
        <v/>
      </c>
      <c r="F13" s="197" t="str">
        <f>'Employees &amp; COBRA Enrollees'!V599&amp;" "&amp;'Employees &amp; COBRA Enrollees'!U599</f>
        <v xml:space="preserve"> </v>
      </c>
      <c r="G13" s="198" t="str">
        <f>IF(ISBLANK('Employees &amp; COBRA Enrollees'!AQ599),"",'Employees &amp; COBRA Enrollees'!AQ599)</f>
        <v/>
      </c>
      <c r="H13" s="199" t="str">
        <f>IF(ISBLANK('Employees &amp; COBRA Enrollees'!Y599),"",DATEDIF(E13,C13,"y"))</f>
        <v/>
      </c>
      <c r="I13" s="200" t="str">
        <f>IF(ISBLANK('Employees &amp; COBRA Enrollees'!S599),"",'Employees &amp; COBRA Enrollees'!S599)</f>
        <v/>
      </c>
      <c r="J13" s="201" t="str">
        <f>IF(ISBLANK('Employees &amp; COBRA Enrollees'!D599),"",'Employees &amp; COBRA Enrollees'!D599)</f>
        <v/>
      </c>
      <c r="K13" s="196" t="str">
        <f>IF(ISBLANK('Employees &amp; COBRA Enrollees'!D599),"",'Employees &amp; COBRA Enrollees'!AC599)</f>
        <v/>
      </c>
      <c r="L13" s="196" t="str">
        <f>IF(ISBLANK('Employees &amp; COBRA Enrollees'!Z599),"",'Employees &amp; COBRA Enrollees'!Z599)</f>
        <v/>
      </c>
      <c r="M13" s="202" t="str">
        <f>IF(ISBLANK('Employees &amp; COBRA Enrollees'!AM599),"",'Employees &amp; COBRA Enrollees'!AM599)</f>
        <v/>
      </c>
      <c r="N13" s="202" t="str">
        <f>IF(ISBLANK('Employees &amp; COBRA Enrollees'!AN599),"",'Employees &amp; COBRA Enrollees'!AN599)</f>
        <v/>
      </c>
      <c r="O13" s="202" t="str">
        <f>IF(ISBLANK('Employees &amp; COBRA Enrollees'!AO599),"",'Employees &amp; COBRA Enrollees'!AO599)</f>
        <v/>
      </c>
      <c r="P13" s="202" t="str">
        <f>IF(ISBLANK('Employees &amp; COBRA Enrollees'!AP599),"",'Employees &amp; COBRA Enrollees'!AP599)</f>
        <v/>
      </c>
    </row>
    <row r="14" spans="1:16" ht="15.9" customHeight="1" thickBot="1" x14ac:dyDescent="0.3">
      <c r="A14" s="38"/>
      <c r="B14" s="193" t="str">
        <f>IF(ISBLANK('Employees &amp; COBRA Enrollees'!BR600),"",'Employees &amp; COBRA Enrollees'!BR600)</f>
        <v>Yes</v>
      </c>
      <c r="C14" s="194" t="str">
        <f>IF(ISBLANK('Employees &amp; COBRA Enrollees'!P600),"",'Employees &amp; COBRA Enrollees'!P600)</f>
        <v/>
      </c>
      <c r="D14" s="195" t="str">
        <f>IF(ISBLANK('Employees &amp; COBRA Enrollees'!Q600),"",'Employees &amp; COBRA Enrollees'!Q600)</f>
        <v/>
      </c>
      <c r="E14" s="196" t="str">
        <f>IF(ISBLANK('Employees &amp; COBRA Enrollees'!Y600),"",'Employees &amp; COBRA Enrollees'!Y600)</f>
        <v/>
      </c>
      <c r="F14" s="197" t="str">
        <f>'Employees &amp; COBRA Enrollees'!V600&amp;" "&amp;'Employees &amp; COBRA Enrollees'!U600</f>
        <v xml:space="preserve"> </v>
      </c>
      <c r="G14" s="198" t="str">
        <f>IF(ISBLANK('Employees &amp; COBRA Enrollees'!AQ600),"",'Employees &amp; COBRA Enrollees'!AQ600)</f>
        <v/>
      </c>
      <c r="H14" s="199" t="str">
        <f>IF(ISBLANK('Employees &amp; COBRA Enrollees'!Y600),"",DATEDIF(E14,C14,"y"))</f>
        <v/>
      </c>
      <c r="I14" s="200" t="str">
        <f>IF(ISBLANK('Employees &amp; COBRA Enrollees'!S600),"",'Employees &amp; COBRA Enrollees'!S600)</f>
        <v/>
      </c>
      <c r="J14" s="201" t="str">
        <f>IF(ISBLANK('Employees &amp; COBRA Enrollees'!D600),"",'Employees &amp; COBRA Enrollees'!D600)</f>
        <v/>
      </c>
      <c r="K14" s="196" t="str">
        <f>IF(ISBLANK('Employees &amp; COBRA Enrollees'!D600),"",'Employees &amp; COBRA Enrollees'!AC600)</f>
        <v/>
      </c>
      <c r="L14" s="196" t="str">
        <f>IF(ISBLANK('Employees &amp; COBRA Enrollees'!Z600),"",'Employees &amp; COBRA Enrollees'!Z600)</f>
        <v/>
      </c>
      <c r="M14" s="202" t="str">
        <f>IF(ISBLANK('Employees &amp; COBRA Enrollees'!AM600),"",'Employees &amp; COBRA Enrollees'!AM600)</f>
        <v/>
      </c>
      <c r="N14" s="202" t="str">
        <f>IF(ISBLANK('Employees &amp; COBRA Enrollees'!AN600),"",'Employees &amp; COBRA Enrollees'!AN600)</f>
        <v/>
      </c>
      <c r="O14" s="202" t="str">
        <f>IF(ISBLANK('Employees &amp; COBRA Enrollees'!AO600),"",'Employees &amp; COBRA Enrollees'!AO600)</f>
        <v/>
      </c>
      <c r="P14" s="202" t="str">
        <f>IF(ISBLANK('Employees &amp; COBRA Enrollees'!AP600),"",'Employees &amp; COBRA Enrollees'!AP600)</f>
        <v/>
      </c>
    </row>
    <row r="15" spans="1:16" ht="15.9" customHeight="1" thickBot="1" x14ac:dyDescent="0.3">
      <c r="A15" s="38"/>
      <c r="B15" s="193" t="str">
        <f>IF(ISBLANK('Employees &amp; COBRA Enrollees'!BR601),"",'Employees &amp; COBRA Enrollees'!BR601)</f>
        <v>Yes</v>
      </c>
      <c r="C15" s="194" t="str">
        <f>IF(ISBLANK('Employees &amp; COBRA Enrollees'!P601),"",'Employees &amp; COBRA Enrollees'!P601)</f>
        <v/>
      </c>
      <c r="D15" s="195" t="str">
        <f>IF(ISBLANK('Employees &amp; COBRA Enrollees'!Q601),"",'Employees &amp; COBRA Enrollees'!Q601)</f>
        <v/>
      </c>
      <c r="E15" s="196" t="str">
        <f>IF(ISBLANK('Employees &amp; COBRA Enrollees'!Y601),"",'Employees &amp; COBRA Enrollees'!Y601)</f>
        <v/>
      </c>
      <c r="F15" s="197" t="str">
        <f>'Employees &amp; COBRA Enrollees'!V601&amp;" "&amp;'Employees &amp; COBRA Enrollees'!U601</f>
        <v xml:space="preserve"> </v>
      </c>
      <c r="G15" s="198" t="str">
        <f>IF(ISBLANK('Employees &amp; COBRA Enrollees'!AQ601),"",'Employees &amp; COBRA Enrollees'!AQ601)</f>
        <v/>
      </c>
      <c r="H15" s="199" t="str">
        <f>IF(ISBLANK('Employees &amp; COBRA Enrollees'!Y601),"",DATEDIF(E15,C15,"y"))</f>
        <v/>
      </c>
      <c r="I15" s="200" t="str">
        <f>IF(ISBLANK('Employees &amp; COBRA Enrollees'!S601),"",'Employees &amp; COBRA Enrollees'!S601)</f>
        <v/>
      </c>
      <c r="J15" s="201" t="str">
        <f>IF(ISBLANK('Employees &amp; COBRA Enrollees'!D601),"",'Employees &amp; COBRA Enrollees'!D601)</f>
        <v/>
      </c>
      <c r="K15" s="196" t="str">
        <f>IF(ISBLANK('Employees &amp; COBRA Enrollees'!D601),"",'Employees &amp; COBRA Enrollees'!AC601)</f>
        <v/>
      </c>
      <c r="L15" s="196" t="str">
        <f>IF(ISBLANK('Employees &amp; COBRA Enrollees'!Z601),"",'Employees &amp; COBRA Enrollees'!Z601)</f>
        <v/>
      </c>
      <c r="M15" s="202" t="str">
        <f>IF(ISBLANK('Employees &amp; COBRA Enrollees'!AM601),"",'Employees &amp; COBRA Enrollees'!AM601)</f>
        <v/>
      </c>
      <c r="N15" s="202" t="str">
        <f>IF(ISBLANK('Employees &amp; COBRA Enrollees'!AN601),"",'Employees &amp; COBRA Enrollees'!AN601)</f>
        <v/>
      </c>
      <c r="O15" s="202" t="str">
        <f>IF(ISBLANK('Employees &amp; COBRA Enrollees'!AO601),"",'Employees &amp; COBRA Enrollees'!AO601)</f>
        <v/>
      </c>
      <c r="P15" s="202" t="str">
        <f>IF(ISBLANK('Employees &amp; COBRA Enrollees'!AP601),"",'Employees &amp; COBRA Enrollees'!AP601)</f>
        <v/>
      </c>
    </row>
    <row r="16" spans="1:16" ht="15.9" customHeight="1" thickBot="1" x14ac:dyDescent="0.3">
      <c r="A16" s="38"/>
      <c r="B16" s="193" t="str">
        <f>IF(ISBLANK('Employees &amp; COBRA Enrollees'!BR602),"",'Employees &amp; COBRA Enrollees'!BR602)</f>
        <v>Yes</v>
      </c>
      <c r="C16" s="194" t="str">
        <f>IF(ISBLANK('Employees &amp; COBRA Enrollees'!P602),"",'Employees &amp; COBRA Enrollees'!P602)</f>
        <v/>
      </c>
      <c r="D16" s="195" t="str">
        <f>IF(ISBLANK('Employees &amp; COBRA Enrollees'!Q602),"",'Employees &amp; COBRA Enrollees'!Q602)</f>
        <v/>
      </c>
      <c r="E16" s="196" t="str">
        <f>IF(ISBLANK('Employees &amp; COBRA Enrollees'!Y602),"",'Employees &amp; COBRA Enrollees'!Y602)</f>
        <v/>
      </c>
      <c r="F16" s="197" t="str">
        <f>'Employees &amp; COBRA Enrollees'!V602&amp;" "&amp;'Employees &amp; COBRA Enrollees'!U602</f>
        <v xml:space="preserve"> </v>
      </c>
      <c r="G16" s="198" t="str">
        <f>IF(ISBLANK('Employees &amp; COBRA Enrollees'!AQ602),"",'Employees &amp; COBRA Enrollees'!AQ602)</f>
        <v/>
      </c>
      <c r="H16" s="199" t="str">
        <f>IF(ISBLANK('Employees &amp; COBRA Enrollees'!Y602),"",DATEDIF(E16,C16,"y"))</f>
        <v/>
      </c>
      <c r="I16" s="200" t="str">
        <f>IF(ISBLANK('Employees &amp; COBRA Enrollees'!S602),"",'Employees &amp; COBRA Enrollees'!S602)</f>
        <v/>
      </c>
      <c r="J16" s="201" t="str">
        <f>IF(ISBLANK('Employees &amp; COBRA Enrollees'!D602),"",'Employees &amp; COBRA Enrollees'!D602)</f>
        <v/>
      </c>
      <c r="K16" s="196" t="str">
        <f>IF(ISBLANK('Employees &amp; COBRA Enrollees'!D602),"",'Employees &amp; COBRA Enrollees'!AC602)</f>
        <v/>
      </c>
      <c r="L16" s="196" t="str">
        <f>IF(ISBLANK('Employees &amp; COBRA Enrollees'!Z602),"",'Employees &amp; COBRA Enrollees'!Z602)</f>
        <v/>
      </c>
      <c r="M16" s="202" t="str">
        <f>IF(ISBLANK('Employees &amp; COBRA Enrollees'!AM602),"",'Employees &amp; COBRA Enrollees'!AM602)</f>
        <v/>
      </c>
      <c r="N16" s="202" t="str">
        <f>IF(ISBLANK('Employees &amp; COBRA Enrollees'!AN602),"",'Employees &amp; COBRA Enrollees'!AN602)</f>
        <v/>
      </c>
      <c r="O16" s="202" t="str">
        <f>IF(ISBLANK('Employees &amp; COBRA Enrollees'!AO602),"",'Employees &amp; COBRA Enrollees'!AO602)</f>
        <v/>
      </c>
      <c r="P16" s="202" t="str">
        <f>IF(ISBLANK('Employees &amp; COBRA Enrollees'!AP602),"",'Employees &amp; COBRA Enrollees'!AP602)</f>
        <v/>
      </c>
    </row>
    <row r="17" spans="1:16" ht="15.9" customHeight="1" thickBot="1" x14ac:dyDescent="0.3">
      <c r="A17" s="38"/>
      <c r="B17" s="193" t="str">
        <f>IF(ISBLANK('Employees &amp; COBRA Enrollees'!BR603),"",'Employees &amp; COBRA Enrollees'!BR603)</f>
        <v>Yes</v>
      </c>
      <c r="C17" s="194" t="str">
        <f>IF(ISBLANK('Employees &amp; COBRA Enrollees'!P603),"",'Employees &amp; COBRA Enrollees'!P603)</f>
        <v/>
      </c>
      <c r="D17" s="195" t="str">
        <f>IF(ISBLANK('Employees &amp; COBRA Enrollees'!Q603),"",'Employees &amp; COBRA Enrollees'!Q603)</f>
        <v/>
      </c>
      <c r="E17" s="196" t="str">
        <f>IF(ISBLANK('Employees &amp; COBRA Enrollees'!Y603),"",'Employees &amp; COBRA Enrollees'!Y603)</f>
        <v/>
      </c>
      <c r="F17" s="197" t="str">
        <f>'Employees &amp; COBRA Enrollees'!V603&amp;" "&amp;'Employees &amp; COBRA Enrollees'!U603</f>
        <v xml:space="preserve"> </v>
      </c>
      <c r="G17" s="198" t="str">
        <f>IF(ISBLANK('Employees &amp; COBRA Enrollees'!AQ603),"",'Employees &amp; COBRA Enrollees'!AQ603)</f>
        <v/>
      </c>
      <c r="H17" s="199" t="str">
        <f>IF(ISBLANK('Employees &amp; COBRA Enrollees'!Y603),"",DATEDIF(E17,C17,"y"))</f>
        <v/>
      </c>
      <c r="I17" s="200" t="str">
        <f>IF(ISBLANK('Employees &amp; COBRA Enrollees'!S603),"",'Employees &amp; COBRA Enrollees'!S603)</f>
        <v/>
      </c>
      <c r="J17" s="201" t="str">
        <f>IF(ISBLANK('Employees &amp; COBRA Enrollees'!D603),"",'Employees &amp; COBRA Enrollees'!D603)</f>
        <v/>
      </c>
      <c r="K17" s="196" t="str">
        <f>IF(ISBLANK('Employees &amp; COBRA Enrollees'!D603),"",'Employees &amp; COBRA Enrollees'!AC603)</f>
        <v/>
      </c>
      <c r="L17" s="196" t="str">
        <f>IF(ISBLANK('Employees &amp; COBRA Enrollees'!Z603),"",'Employees &amp; COBRA Enrollees'!Z603)</f>
        <v/>
      </c>
      <c r="M17" s="202" t="str">
        <f>IF(ISBLANK('Employees &amp; COBRA Enrollees'!AM603),"",'Employees &amp; COBRA Enrollees'!AM603)</f>
        <v/>
      </c>
      <c r="N17" s="202" t="str">
        <f>IF(ISBLANK('Employees &amp; COBRA Enrollees'!AN603),"",'Employees &amp; COBRA Enrollees'!AN603)</f>
        <v/>
      </c>
      <c r="O17" s="202" t="str">
        <f>IF(ISBLANK('Employees &amp; COBRA Enrollees'!AO603),"",'Employees &amp; COBRA Enrollees'!AO603)</f>
        <v/>
      </c>
      <c r="P17" s="202" t="str">
        <f>IF(ISBLANK('Employees &amp; COBRA Enrollees'!AP603),"",'Employees &amp; COBRA Enrollees'!AP603)</f>
        <v/>
      </c>
    </row>
    <row r="18" spans="1:16" ht="15.9" customHeight="1" thickBot="1" x14ac:dyDescent="0.3">
      <c r="A18" s="38"/>
      <c r="B18" s="193" t="str">
        <f>IF(ISBLANK('Employees &amp; COBRA Enrollees'!BR604),"",'Employees &amp; COBRA Enrollees'!BR604)</f>
        <v>Yes</v>
      </c>
      <c r="C18" s="194" t="str">
        <f>IF(ISBLANK('Employees &amp; COBRA Enrollees'!P604),"",'Employees &amp; COBRA Enrollees'!P604)</f>
        <v/>
      </c>
      <c r="D18" s="195" t="str">
        <f>IF(ISBLANK('Employees &amp; COBRA Enrollees'!Q604),"",'Employees &amp; COBRA Enrollees'!Q604)</f>
        <v/>
      </c>
      <c r="E18" s="196" t="str">
        <f>IF(ISBLANK('Employees &amp; COBRA Enrollees'!Y604),"",'Employees &amp; COBRA Enrollees'!Y604)</f>
        <v/>
      </c>
      <c r="F18" s="197" t="str">
        <f>'Employees &amp; COBRA Enrollees'!V604&amp;" "&amp;'Employees &amp; COBRA Enrollees'!U604</f>
        <v xml:space="preserve"> </v>
      </c>
      <c r="G18" s="198" t="str">
        <f>IF(ISBLANK('Employees &amp; COBRA Enrollees'!AQ604),"",'Employees &amp; COBRA Enrollees'!AQ604)</f>
        <v/>
      </c>
      <c r="H18" s="199" t="str">
        <f>IF(ISBLANK('Employees &amp; COBRA Enrollees'!Y604),"",DATEDIF(E18,C18,"y"))</f>
        <v/>
      </c>
      <c r="I18" s="200" t="str">
        <f>IF(ISBLANK('Employees &amp; COBRA Enrollees'!S604),"",'Employees &amp; COBRA Enrollees'!S604)</f>
        <v/>
      </c>
      <c r="J18" s="201" t="str">
        <f>IF(ISBLANK('Employees &amp; COBRA Enrollees'!D604),"",'Employees &amp; COBRA Enrollees'!D604)</f>
        <v/>
      </c>
      <c r="K18" s="196" t="str">
        <f>IF(ISBLANK('Employees &amp; COBRA Enrollees'!D604),"",'Employees &amp; COBRA Enrollees'!AC604)</f>
        <v/>
      </c>
      <c r="L18" s="196" t="str">
        <f>IF(ISBLANK('Employees &amp; COBRA Enrollees'!Z604),"",'Employees &amp; COBRA Enrollees'!Z604)</f>
        <v/>
      </c>
      <c r="M18" s="202" t="str">
        <f>IF(ISBLANK('Employees &amp; COBRA Enrollees'!AM604),"",'Employees &amp; COBRA Enrollees'!AM604)</f>
        <v/>
      </c>
      <c r="N18" s="202" t="str">
        <f>IF(ISBLANK('Employees &amp; COBRA Enrollees'!AN604),"",'Employees &amp; COBRA Enrollees'!AN604)</f>
        <v/>
      </c>
      <c r="O18" s="202" t="str">
        <f>IF(ISBLANK('Employees &amp; COBRA Enrollees'!AO604),"",'Employees &amp; COBRA Enrollees'!AO604)</f>
        <v/>
      </c>
      <c r="P18" s="202" t="str">
        <f>IF(ISBLANK('Employees &amp; COBRA Enrollees'!AP604),"",'Employees &amp; COBRA Enrollees'!AP604)</f>
        <v/>
      </c>
    </row>
    <row r="19" spans="1:16" ht="15.9" customHeight="1" thickBot="1" x14ac:dyDescent="0.3">
      <c r="A19" s="38"/>
      <c r="B19" s="193" t="str">
        <f>IF(ISBLANK('Employees &amp; COBRA Enrollees'!BR605),"",'Employees &amp; COBRA Enrollees'!BR605)</f>
        <v>Yes</v>
      </c>
      <c r="C19" s="194" t="str">
        <f>IF(ISBLANK('Employees &amp; COBRA Enrollees'!P605),"",'Employees &amp; COBRA Enrollees'!P605)</f>
        <v/>
      </c>
      <c r="D19" s="195" t="str">
        <f>IF(ISBLANK('Employees &amp; COBRA Enrollees'!Q605),"",'Employees &amp; COBRA Enrollees'!Q605)</f>
        <v/>
      </c>
      <c r="E19" s="196" t="str">
        <f>IF(ISBLANK('Employees &amp; COBRA Enrollees'!Y605),"",'Employees &amp; COBRA Enrollees'!Y605)</f>
        <v/>
      </c>
      <c r="F19" s="197" t="str">
        <f>'Employees &amp; COBRA Enrollees'!V605&amp;" "&amp;'Employees &amp; COBRA Enrollees'!U605</f>
        <v xml:space="preserve"> </v>
      </c>
      <c r="G19" s="198" t="str">
        <f>IF(ISBLANK('Employees &amp; COBRA Enrollees'!AQ605),"",'Employees &amp; COBRA Enrollees'!AQ605)</f>
        <v/>
      </c>
      <c r="H19" s="199" t="str">
        <f>IF(ISBLANK('Employees &amp; COBRA Enrollees'!Y605),"",DATEDIF(E19,C19,"y"))</f>
        <v/>
      </c>
      <c r="I19" s="200" t="str">
        <f>IF(ISBLANK('Employees &amp; COBRA Enrollees'!S605),"",'Employees &amp; COBRA Enrollees'!S605)</f>
        <v/>
      </c>
      <c r="J19" s="201" t="str">
        <f>IF(ISBLANK('Employees &amp; COBRA Enrollees'!D605),"",'Employees &amp; COBRA Enrollees'!D605)</f>
        <v/>
      </c>
      <c r="K19" s="196" t="str">
        <f>IF(ISBLANK('Employees &amp; COBRA Enrollees'!D605),"",'Employees &amp; COBRA Enrollees'!AC605)</f>
        <v/>
      </c>
      <c r="L19" s="196" t="str">
        <f>IF(ISBLANK('Employees &amp; COBRA Enrollees'!Z605),"",'Employees &amp; COBRA Enrollees'!Z605)</f>
        <v/>
      </c>
      <c r="M19" s="202" t="str">
        <f>IF(ISBLANK('Employees &amp; COBRA Enrollees'!AM605),"",'Employees &amp; COBRA Enrollees'!AM605)</f>
        <v/>
      </c>
      <c r="N19" s="202" t="str">
        <f>IF(ISBLANK('Employees &amp; COBRA Enrollees'!AN605),"",'Employees &amp; COBRA Enrollees'!AN605)</f>
        <v/>
      </c>
      <c r="O19" s="202" t="str">
        <f>IF(ISBLANK('Employees &amp; COBRA Enrollees'!AO605),"",'Employees &amp; COBRA Enrollees'!AO605)</f>
        <v/>
      </c>
      <c r="P19" s="202" t="str">
        <f>IF(ISBLANK('Employees &amp; COBRA Enrollees'!AP605),"",'Employees &amp; COBRA Enrollees'!AP605)</f>
        <v/>
      </c>
    </row>
    <row r="20" spans="1:16" ht="15.9" customHeight="1" thickBot="1" x14ac:dyDescent="0.3">
      <c r="A20" s="38"/>
      <c r="B20" s="193" t="str">
        <f>IF(ISBLANK('Employees &amp; COBRA Enrollees'!BR606),"",'Employees &amp; COBRA Enrollees'!BR606)</f>
        <v>Yes</v>
      </c>
      <c r="C20" s="194" t="str">
        <f>IF(ISBLANK('Employees &amp; COBRA Enrollees'!P606),"",'Employees &amp; COBRA Enrollees'!P606)</f>
        <v/>
      </c>
      <c r="D20" s="195" t="str">
        <f>IF(ISBLANK('Employees &amp; COBRA Enrollees'!Q606),"",'Employees &amp; COBRA Enrollees'!Q606)</f>
        <v/>
      </c>
      <c r="E20" s="196" t="str">
        <f>IF(ISBLANK('Employees &amp; COBRA Enrollees'!Y606),"",'Employees &amp; COBRA Enrollees'!Y606)</f>
        <v/>
      </c>
      <c r="F20" s="197" t="str">
        <f>'Employees &amp; COBRA Enrollees'!V606&amp;" "&amp;'Employees &amp; COBRA Enrollees'!U606</f>
        <v xml:space="preserve"> </v>
      </c>
      <c r="G20" s="198" t="str">
        <f>IF(ISBLANK('Employees &amp; COBRA Enrollees'!AQ606),"",'Employees &amp; COBRA Enrollees'!AQ606)</f>
        <v/>
      </c>
      <c r="H20" s="199" t="str">
        <f>IF(ISBLANK('Employees &amp; COBRA Enrollees'!Y606),"",DATEDIF(E20,C20,"y"))</f>
        <v/>
      </c>
      <c r="I20" s="200" t="str">
        <f>IF(ISBLANK('Employees &amp; COBRA Enrollees'!S606),"",'Employees &amp; COBRA Enrollees'!S606)</f>
        <v/>
      </c>
      <c r="J20" s="201" t="str">
        <f>IF(ISBLANK('Employees &amp; COBRA Enrollees'!D606),"",'Employees &amp; COBRA Enrollees'!D606)</f>
        <v/>
      </c>
      <c r="K20" s="196" t="str">
        <f>IF(ISBLANK('Employees &amp; COBRA Enrollees'!D606),"",'Employees &amp; COBRA Enrollees'!AC606)</f>
        <v/>
      </c>
      <c r="L20" s="196" t="str">
        <f>IF(ISBLANK('Employees &amp; COBRA Enrollees'!Z606),"",'Employees &amp; COBRA Enrollees'!Z606)</f>
        <v/>
      </c>
      <c r="M20" s="202" t="str">
        <f>IF(ISBLANK('Employees &amp; COBRA Enrollees'!AM606),"",'Employees &amp; COBRA Enrollees'!AM606)</f>
        <v/>
      </c>
      <c r="N20" s="202" t="str">
        <f>IF(ISBLANK('Employees &amp; COBRA Enrollees'!AN606),"",'Employees &amp; COBRA Enrollees'!AN606)</f>
        <v/>
      </c>
      <c r="O20" s="202" t="str">
        <f>IF(ISBLANK('Employees &amp; COBRA Enrollees'!AO606),"",'Employees &amp; COBRA Enrollees'!AO606)</f>
        <v/>
      </c>
      <c r="P20" s="202" t="str">
        <f>IF(ISBLANK('Employees &amp; COBRA Enrollees'!AP606),"",'Employees &amp; COBRA Enrollees'!AP606)</f>
        <v/>
      </c>
    </row>
    <row r="21" spans="1:16" ht="15.9" customHeight="1" thickBot="1" x14ac:dyDescent="0.3">
      <c r="A21" s="38"/>
      <c r="B21" s="193" t="str">
        <f>IF(ISBLANK('Employees &amp; COBRA Enrollees'!BR607),"",'Employees &amp; COBRA Enrollees'!BR607)</f>
        <v>Yes</v>
      </c>
      <c r="C21" s="194" t="str">
        <f>IF(ISBLANK('Employees &amp; COBRA Enrollees'!P607),"",'Employees &amp; COBRA Enrollees'!P607)</f>
        <v/>
      </c>
      <c r="D21" s="195" t="str">
        <f>IF(ISBLANK('Employees &amp; COBRA Enrollees'!Q607),"",'Employees &amp; COBRA Enrollees'!Q607)</f>
        <v/>
      </c>
      <c r="E21" s="196" t="str">
        <f>IF(ISBLANK('Employees &amp; COBRA Enrollees'!Y607),"",'Employees &amp; COBRA Enrollees'!Y607)</f>
        <v/>
      </c>
      <c r="F21" s="197" t="str">
        <f>'Employees &amp; COBRA Enrollees'!V607&amp;" "&amp;'Employees &amp; COBRA Enrollees'!U607</f>
        <v xml:space="preserve"> </v>
      </c>
      <c r="G21" s="198" t="str">
        <f>IF(ISBLANK('Employees &amp; COBRA Enrollees'!AQ607),"",'Employees &amp; COBRA Enrollees'!AQ607)</f>
        <v/>
      </c>
      <c r="H21" s="199" t="str">
        <f>IF(ISBLANK('Employees &amp; COBRA Enrollees'!Y607),"",DATEDIF(E21,C21,"y"))</f>
        <v/>
      </c>
      <c r="I21" s="200" t="str">
        <f>IF(ISBLANK('Employees &amp; COBRA Enrollees'!S607),"",'Employees &amp; COBRA Enrollees'!S607)</f>
        <v/>
      </c>
      <c r="J21" s="201" t="str">
        <f>IF(ISBLANK('Employees &amp; COBRA Enrollees'!D607),"",'Employees &amp; COBRA Enrollees'!D607)</f>
        <v/>
      </c>
      <c r="K21" s="196" t="str">
        <f>IF(ISBLANK('Employees &amp; COBRA Enrollees'!D607),"",'Employees &amp; COBRA Enrollees'!AC607)</f>
        <v/>
      </c>
      <c r="L21" s="196" t="str">
        <f>IF(ISBLANK('Employees &amp; COBRA Enrollees'!Z607),"",'Employees &amp; COBRA Enrollees'!Z607)</f>
        <v/>
      </c>
      <c r="M21" s="202" t="str">
        <f>IF(ISBLANK('Employees &amp; COBRA Enrollees'!AM607),"",'Employees &amp; COBRA Enrollees'!AM607)</f>
        <v/>
      </c>
      <c r="N21" s="202" t="str">
        <f>IF(ISBLANK('Employees &amp; COBRA Enrollees'!AN607),"",'Employees &amp; COBRA Enrollees'!AN607)</f>
        <v/>
      </c>
      <c r="O21" s="202" t="str">
        <f>IF(ISBLANK('Employees &amp; COBRA Enrollees'!AO607),"",'Employees &amp; COBRA Enrollees'!AO607)</f>
        <v/>
      </c>
      <c r="P21" s="202" t="str">
        <f>IF(ISBLANK('Employees &amp; COBRA Enrollees'!AP607),"",'Employees &amp; COBRA Enrollees'!AP607)</f>
        <v/>
      </c>
    </row>
    <row r="22" spans="1:16" ht="15.9" customHeight="1" thickBot="1" x14ac:dyDescent="0.3">
      <c r="A22" s="38"/>
      <c r="B22" s="193" t="str">
        <f>IF(ISBLANK('Employees &amp; COBRA Enrollees'!BR608),"",'Employees &amp; COBRA Enrollees'!BR608)</f>
        <v>Yes</v>
      </c>
      <c r="C22" s="194" t="str">
        <f>IF(ISBLANK('Employees &amp; COBRA Enrollees'!P608),"",'Employees &amp; COBRA Enrollees'!P608)</f>
        <v/>
      </c>
      <c r="D22" s="195" t="str">
        <f>IF(ISBLANK('Employees &amp; COBRA Enrollees'!Q608),"",'Employees &amp; COBRA Enrollees'!Q608)</f>
        <v/>
      </c>
      <c r="E22" s="196" t="str">
        <f>IF(ISBLANK('Employees &amp; COBRA Enrollees'!Y608),"",'Employees &amp; COBRA Enrollees'!Y608)</f>
        <v/>
      </c>
      <c r="F22" s="197" t="str">
        <f>'Employees &amp; COBRA Enrollees'!V608&amp;" "&amp;'Employees &amp; COBRA Enrollees'!U608</f>
        <v xml:space="preserve"> </v>
      </c>
      <c r="G22" s="198" t="str">
        <f>IF(ISBLANK('Employees &amp; COBRA Enrollees'!AQ608),"",'Employees &amp; COBRA Enrollees'!AQ608)</f>
        <v/>
      </c>
      <c r="H22" s="199" t="str">
        <f>IF(ISBLANK('Employees &amp; COBRA Enrollees'!Y608),"",DATEDIF(E22,C22,"y"))</f>
        <v/>
      </c>
      <c r="I22" s="200" t="str">
        <f>IF(ISBLANK('Employees &amp; COBRA Enrollees'!S608),"",'Employees &amp; COBRA Enrollees'!S608)</f>
        <v/>
      </c>
      <c r="J22" s="201" t="str">
        <f>IF(ISBLANK('Employees &amp; COBRA Enrollees'!D608),"",'Employees &amp; COBRA Enrollees'!D608)</f>
        <v/>
      </c>
      <c r="K22" s="196" t="str">
        <f>IF(ISBLANK('Employees &amp; COBRA Enrollees'!D608),"",'Employees &amp; COBRA Enrollees'!AC608)</f>
        <v/>
      </c>
      <c r="L22" s="196" t="str">
        <f>IF(ISBLANK('Employees &amp; COBRA Enrollees'!Z608),"",'Employees &amp; COBRA Enrollees'!Z608)</f>
        <v/>
      </c>
      <c r="M22" s="202" t="str">
        <f>IF(ISBLANK('Employees &amp; COBRA Enrollees'!AM608),"",'Employees &amp; COBRA Enrollees'!AM608)</f>
        <v/>
      </c>
      <c r="N22" s="202" t="str">
        <f>IF(ISBLANK('Employees &amp; COBRA Enrollees'!AN608),"",'Employees &amp; COBRA Enrollees'!AN608)</f>
        <v/>
      </c>
      <c r="O22" s="202" t="str">
        <f>IF(ISBLANK('Employees &amp; COBRA Enrollees'!AO608),"",'Employees &amp; COBRA Enrollees'!AO608)</f>
        <v/>
      </c>
      <c r="P22" s="202" t="str">
        <f>IF(ISBLANK('Employees &amp; COBRA Enrollees'!AP608),"",'Employees &amp; COBRA Enrollees'!AP608)</f>
        <v/>
      </c>
    </row>
    <row r="23" spans="1:16" ht="15.9" customHeight="1" thickBot="1" x14ac:dyDescent="0.3">
      <c r="A23" s="38"/>
      <c r="B23" s="193" t="str">
        <f>IF(ISBLANK('Employees &amp; COBRA Enrollees'!BR609),"",'Employees &amp; COBRA Enrollees'!BR609)</f>
        <v>Yes</v>
      </c>
      <c r="C23" s="194" t="str">
        <f>IF(ISBLANK('Employees &amp; COBRA Enrollees'!P609),"",'Employees &amp; COBRA Enrollees'!P609)</f>
        <v/>
      </c>
      <c r="D23" s="195" t="str">
        <f>IF(ISBLANK('Employees &amp; COBRA Enrollees'!Q609),"",'Employees &amp; COBRA Enrollees'!Q609)</f>
        <v/>
      </c>
      <c r="E23" s="196" t="str">
        <f>IF(ISBLANK('Employees &amp; COBRA Enrollees'!Y609),"",'Employees &amp; COBRA Enrollees'!Y609)</f>
        <v/>
      </c>
      <c r="F23" s="197" t="str">
        <f>'Employees &amp; COBRA Enrollees'!V609&amp;" "&amp;'Employees &amp; COBRA Enrollees'!U609</f>
        <v xml:space="preserve"> </v>
      </c>
      <c r="G23" s="198" t="str">
        <f>IF(ISBLANK('Employees &amp; COBRA Enrollees'!AQ609),"",'Employees &amp; COBRA Enrollees'!AQ609)</f>
        <v/>
      </c>
      <c r="H23" s="199" t="str">
        <f>IF(ISBLANK('Employees &amp; COBRA Enrollees'!Y609),"",DATEDIF(E23,C23,"y"))</f>
        <v/>
      </c>
      <c r="I23" s="200" t="str">
        <f>IF(ISBLANK('Employees &amp; COBRA Enrollees'!S609),"",'Employees &amp; COBRA Enrollees'!S609)</f>
        <v/>
      </c>
      <c r="J23" s="201" t="str">
        <f>IF(ISBLANK('Employees &amp; COBRA Enrollees'!D609),"",'Employees &amp; COBRA Enrollees'!D609)</f>
        <v/>
      </c>
      <c r="K23" s="196" t="str">
        <f>IF(ISBLANK('Employees &amp; COBRA Enrollees'!D609),"",'Employees &amp; COBRA Enrollees'!AC609)</f>
        <v/>
      </c>
      <c r="L23" s="196" t="str">
        <f>IF(ISBLANK('Employees &amp; COBRA Enrollees'!Z609),"",'Employees &amp; COBRA Enrollees'!Z609)</f>
        <v/>
      </c>
      <c r="M23" s="202" t="str">
        <f>IF(ISBLANK('Employees &amp; COBRA Enrollees'!AM609),"",'Employees &amp; COBRA Enrollees'!AM609)</f>
        <v/>
      </c>
      <c r="N23" s="202" t="str">
        <f>IF(ISBLANK('Employees &amp; COBRA Enrollees'!AN609),"",'Employees &amp; COBRA Enrollees'!AN609)</f>
        <v/>
      </c>
      <c r="O23" s="202" t="str">
        <f>IF(ISBLANK('Employees &amp; COBRA Enrollees'!AO609),"",'Employees &amp; COBRA Enrollees'!AO609)</f>
        <v/>
      </c>
      <c r="P23" s="202" t="str">
        <f>IF(ISBLANK('Employees &amp; COBRA Enrollees'!AP609),"",'Employees &amp; COBRA Enrollees'!AP609)</f>
        <v/>
      </c>
    </row>
    <row r="24" spans="1:16" ht="15.9" customHeight="1" thickBot="1" x14ac:dyDescent="0.3">
      <c r="A24" s="38"/>
      <c r="B24" s="193" t="str">
        <f>IF(ISBLANK('Employees &amp; COBRA Enrollees'!BR610),"",'Employees &amp; COBRA Enrollees'!BR610)</f>
        <v>Yes</v>
      </c>
      <c r="C24" s="194" t="str">
        <f>IF(ISBLANK('Employees &amp; COBRA Enrollees'!P610),"",'Employees &amp; COBRA Enrollees'!P610)</f>
        <v/>
      </c>
      <c r="D24" s="195" t="str">
        <f>IF(ISBLANK('Employees &amp; COBRA Enrollees'!Q610),"",'Employees &amp; COBRA Enrollees'!Q610)</f>
        <v/>
      </c>
      <c r="E24" s="196" t="str">
        <f>IF(ISBLANK('Employees &amp; COBRA Enrollees'!Y610),"",'Employees &amp; COBRA Enrollees'!Y610)</f>
        <v/>
      </c>
      <c r="F24" s="197" t="str">
        <f>'Employees &amp; COBRA Enrollees'!V610&amp;" "&amp;'Employees &amp; COBRA Enrollees'!U610</f>
        <v xml:space="preserve"> </v>
      </c>
      <c r="G24" s="198" t="str">
        <f>IF(ISBLANK('Employees &amp; COBRA Enrollees'!AQ610),"",'Employees &amp; COBRA Enrollees'!AQ610)</f>
        <v/>
      </c>
      <c r="H24" s="199" t="str">
        <f>IF(ISBLANK('Employees &amp; COBRA Enrollees'!Y610),"",DATEDIF(E24,C24,"y"))</f>
        <v/>
      </c>
      <c r="I24" s="200" t="str">
        <f>IF(ISBLANK('Employees &amp; COBRA Enrollees'!S610),"",'Employees &amp; COBRA Enrollees'!S610)</f>
        <v/>
      </c>
      <c r="J24" s="201" t="str">
        <f>IF(ISBLANK('Employees &amp; COBRA Enrollees'!D610),"",'Employees &amp; COBRA Enrollees'!D610)</f>
        <v/>
      </c>
      <c r="K24" s="196" t="str">
        <f>IF(ISBLANK('Employees &amp; COBRA Enrollees'!D610),"",'Employees &amp; COBRA Enrollees'!AC610)</f>
        <v/>
      </c>
      <c r="L24" s="196" t="str">
        <f>IF(ISBLANK('Employees &amp; COBRA Enrollees'!Z610),"",'Employees &amp; COBRA Enrollees'!Z610)</f>
        <v/>
      </c>
      <c r="M24" s="202" t="str">
        <f>IF(ISBLANK('Employees &amp; COBRA Enrollees'!AM610),"",'Employees &amp; COBRA Enrollees'!AM610)</f>
        <v/>
      </c>
      <c r="N24" s="202" t="str">
        <f>IF(ISBLANK('Employees &amp; COBRA Enrollees'!AN610),"",'Employees &amp; COBRA Enrollees'!AN610)</f>
        <v/>
      </c>
      <c r="O24" s="202" t="str">
        <f>IF(ISBLANK('Employees &amp; COBRA Enrollees'!AO610),"",'Employees &amp; COBRA Enrollees'!AO610)</f>
        <v/>
      </c>
      <c r="P24" s="202" t="str">
        <f>IF(ISBLANK('Employees &amp; COBRA Enrollees'!AP610),"",'Employees &amp; COBRA Enrollees'!AP610)</f>
        <v/>
      </c>
    </row>
    <row r="25" spans="1:16" ht="15.9" customHeight="1" thickBot="1" x14ac:dyDescent="0.3">
      <c r="A25" s="38"/>
      <c r="B25" s="193" t="str">
        <f>IF(ISBLANK('Employees &amp; COBRA Enrollees'!BR611),"",'Employees &amp; COBRA Enrollees'!BR611)</f>
        <v>Yes</v>
      </c>
      <c r="C25" s="194" t="str">
        <f>IF(ISBLANK('Employees &amp; COBRA Enrollees'!P611),"",'Employees &amp; COBRA Enrollees'!P611)</f>
        <v/>
      </c>
      <c r="D25" s="195" t="str">
        <f>IF(ISBLANK('Employees &amp; COBRA Enrollees'!Q611),"",'Employees &amp; COBRA Enrollees'!Q611)</f>
        <v/>
      </c>
      <c r="E25" s="196" t="str">
        <f>IF(ISBLANK('Employees &amp; COBRA Enrollees'!Y611),"",'Employees &amp; COBRA Enrollees'!Y611)</f>
        <v/>
      </c>
      <c r="F25" s="197" t="str">
        <f>'Employees &amp; COBRA Enrollees'!V611&amp;" "&amp;'Employees &amp; COBRA Enrollees'!U611</f>
        <v xml:space="preserve"> </v>
      </c>
      <c r="G25" s="198" t="str">
        <f>IF(ISBLANK('Employees &amp; COBRA Enrollees'!AQ611),"",'Employees &amp; COBRA Enrollees'!AQ611)</f>
        <v/>
      </c>
      <c r="H25" s="199" t="str">
        <f>IF(ISBLANK('Employees &amp; COBRA Enrollees'!Y611),"",DATEDIF(E25,C25,"y"))</f>
        <v/>
      </c>
      <c r="I25" s="200" t="str">
        <f>IF(ISBLANK('Employees &amp; COBRA Enrollees'!S611),"",'Employees &amp; COBRA Enrollees'!S611)</f>
        <v/>
      </c>
      <c r="J25" s="201" t="str">
        <f>IF(ISBLANK('Employees &amp; COBRA Enrollees'!D611),"",'Employees &amp; COBRA Enrollees'!D611)</f>
        <v/>
      </c>
      <c r="K25" s="196" t="str">
        <f>IF(ISBLANK('Employees &amp; COBRA Enrollees'!D611),"",'Employees &amp; COBRA Enrollees'!AC611)</f>
        <v/>
      </c>
      <c r="L25" s="196" t="str">
        <f>IF(ISBLANK('Employees &amp; COBRA Enrollees'!Z611),"",'Employees &amp; COBRA Enrollees'!Z611)</f>
        <v/>
      </c>
      <c r="M25" s="202" t="str">
        <f>IF(ISBLANK('Employees &amp; COBRA Enrollees'!AM611),"",'Employees &amp; COBRA Enrollees'!AM611)</f>
        <v/>
      </c>
      <c r="N25" s="202" t="str">
        <f>IF(ISBLANK('Employees &amp; COBRA Enrollees'!AN611),"",'Employees &amp; COBRA Enrollees'!AN611)</f>
        <v/>
      </c>
      <c r="O25" s="202" t="str">
        <f>IF(ISBLANK('Employees &amp; COBRA Enrollees'!AO611),"",'Employees &amp; COBRA Enrollees'!AO611)</f>
        <v/>
      </c>
      <c r="P25" s="202" t="str">
        <f>IF(ISBLANK('Employees &amp; COBRA Enrollees'!AP611),"",'Employees &amp; COBRA Enrollees'!AP611)</f>
        <v/>
      </c>
    </row>
    <row r="26" spans="1:16" ht="15.9" customHeight="1" thickBot="1" x14ac:dyDescent="0.3">
      <c r="A26" s="38"/>
      <c r="B26" s="193" t="str">
        <f>IF(ISBLANK('Employees &amp; COBRA Enrollees'!BR612),"",'Employees &amp; COBRA Enrollees'!BR612)</f>
        <v>Yes</v>
      </c>
      <c r="C26" s="194" t="str">
        <f>IF(ISBLANK('Employees &amp; COBRA Enrollees'!P612),"",'Employees &amp; COBRA Enrollees'!P612)</f>
        <v/>
      </c>
      <c r="D26" s="195" t="str">
        <f>IF(ISBLANK('Employees &amp; COBRA Enrollees'!Q612),"",'Employees &amp; COBRA Enrollees'!Q612)</f>
        <v/>
      </c>
      <c r="E26" s="196" t="str">
        <f>IF(ISBLANK('Employees &amp; COBRA Enrollees'!Y612),"",'Employees &amp; COBRA Enrollees'!Y612)</f>
        <v/>
      </c>
      <c r="F26" s="197" t="str">
        <f>'Employees &amp; COBRA Enrollees'!V612&amp;" "&amp;'Employees &amp; COBRA Enrollees'!U612</f>
        <v xml:space="preserve"> </v>
      </c>
      <c r="G26" s="198" t="str">
        <f>IF(ISBLANK('Employees &amp; COBRA Enrollees'!AQ612),"",'Employees &amp; COBRA Enrollees'!AQ612)</f>
        <v/>
      </c>
      <c r="H26" s="199" t="str">
        <f>IF(ISBLANK('Employees &amp; COBRA Enrollees'!Y612),"",DATEDIF(E26,C26,"y"))</f>
        <v/>
      </c>
      <c r="I26" s="200" t="str">
        <f>IF(ISBLANK('Employees &amp; COBRA Enrollees'!S612),"",'Employees &amp; COBRA Enrollees'!S612)</f>
        <v/>
      </c>
      <c r="J26" s="201" t="str">
        <f>IF(ISBLANK('Employees &amp; COBRA Enrollees'!D612),"",'Employees &amp; COBRA Enrollees'!D612)</f>
        <v/>
      </c>
      <c r="K26" s="196" t="str">
        <f>IF(ISBLANK('Employees &amp; COBRA Enrollees'!D612),"",'Employees &amp; COBRA Enrollees'!AC612)</f>
        <v/>
      </c>
      <c r="L26" s="196" t="str">
        <f>IF(ISBLANK('Employees &amp; COBRA Enrollees'!Z612),"",'Employees &amp; COBRA Enrollees'!Z612)</f>
        <v/>
      </c>
      <c r="M26" s="202" t="str">
        <f>IF(ISBLANK('Employees &amp; COBRA Enrollees'!AM612),"",'Employees &amp; COBRA Enrollees'!AM612)</f>
        <v/>
      </c>
      <c r="N26" s="202" t="str">
        <f>IF(ISBLANK('Employees &amp; COBRA Enrollees'!AN612),"",'Employees &amp; COBRA Enrollees'!AN612)</f>
        <v/>
      </c>
      <c r="O26" s="202" t="str">
        <f>IF(ISBLANK('Employees &amp; COBRA Enrollees'!AO612),"",'Employees &amp; COBRA Enrollees'!AO612)</f>
        <v/>
      </c>
      <c r="P26" s="202" t="str">
        <f>IF(ISBLANK('Employees &amp; COBRA Enrollees'!AP612),"",'Employees &amp; COBRA Enrollees'!AP612)</f>
        <v/>
      </c>
    </row>
    <row r="27" spans="1:16" ht="15.9" customHeight="1" thickBot="1" x14ac:dyDescent="0.3">
      <c r="A27" s="38"/>
      <c r="B27" s="193" t="str">
        <f>IF(ISBLANK('Employees &amp; COBRA Enrollees'!BR613),"",'Employees &amp; COBRA Enrollees'!BR613)</f>
        <v>Yes</v>
      </c>
      <c r="C27" s="194" t="str">
        <f>IF(ISBLANK('Employees &amp; COBRA Enrollees'!P613),"",'Employees &amp; COBRA Enrollees'!P613)</f>
        <v/>
      </c>
      <c r="D27" s="195" t="str">
        <f>IF(ISBLANK('Employees &amp; COBRA Enrollees'!Q613),"",'Employees &amp; COBRA Enrollees'!Q613)</f>
        <v/>
      </c>
      <c r="E27" s="196" t="str">
        <f>IF(ISBLANK('Employees &amp; COBRA Enrollees'!Y613),"",'Employees &amp; COBRA Enrollees'!Y613)</f>
        <v/>
      </c>
      <c r="F27" s="197" t="str">
        <f>'Employees &amp; COBRA Enrollees'!V613&amp;" "&amp;'Employees &amp; COBRA Enrollees'!U613</f>
        <v xml:space="preserve"> </v>
      </c>
      <c r="G27" s="198" t="str">
        <f>IF(ISBLANK('Employees &amp; COBRA Enrollees'!AQ613),"",'Employees &amp; COBRA Enrollees'!AQ613)</f>
        <v/>
      </c>
      <c r="H27" s="199" t="str">
        <f>IF(ISBLANK('Employees &amp; COBRA Enrollees'!Y613),"",DATEDIF(E27,C27,"y"))</f>
        <v/>
      </c>
      <c r="I27" s="200" t="str">
        <f>IF(ISBLANK('Employees &amp; COBRA Enrollees'!S613),"",'Employees &amp; COBRA Enrollees'!S613)</f>
        <v/>
      </c>
      <c r="J27" s="201" t="str">
        <f>IF(ISBLANK('Employees &amp; COBRA Enrollees'!D613),"",'Employees &amp; COBRA Enrollees'!D613)</f>
        <v/>
      </c>
      <c r="K27" s="196" t="str">
        <f>IF(ISBLANK('Employees &amp; COBRA Enrollees'!D613),"",'Employees &amp; COBRA Enrollees'!AC613)</f>
        <v/>
      </c>
      <c r="L27" s="196" t="str">
        <f>IF(ISBLANK('Employees &amp; COBRA Enrollees'!Z613),"",'Employees &amp; COBRA Enrollees'!Z613)</f>
        <v/>
      </c>
      <c r="M27" s="202" t="str">
        <f>IF(ISBLANK('Employees &amp; COBRA Enrollees'!AM613),"",'Employees &amp; COBRA Enrollees'!AM613)</f>
        <v/>
      </c>
      <c r="N27" s="202" t="str">
        <f>IF(ISBLANK('Employees &amp; COBRA Enrollees'!AN613),"",'Employees &amp; COBRA Enrollees'!AN613)</f>
        <v/>
      </c>
      <c r="O27" s="202" t="str">
        <f>IF(ISBLANK('Employees &amp; COBRA Enrollees'!AO613),"",'Employees &amp; COBRA Enrollees'!AO613)</f>
        <v/>
      </c>
      <c r="P27" s="202" t="str">
        <f>IF(ISBLANK('Employees &amp; COBRA Enrollees'!AP613),"",'Employees &amp; COBRA Enrollees'!AP613)</f>
        <v/>
      </c>
    </row>
    <row r="28" spans="1:16" ht="15.9" customHeight="1" thickBot="1" x14ac:dyDescent="0.3">
      <c r="A28" s="38"/>
      <c r="B28" s="193" t="str">
        <f>IF(ISBLANK('Employees &amp; COBRA Enrollees'!BR614),"",'Employees &amp; COBRA Enrollees'!BR614)</f>
        <v>Yes</v>
      </c>
      <c r="C28" s="194" t="str">
        <f>IF(ISBLANK('Employees &amp; COBRA Enrollees'!P614),"",'Employees &amp; COBRA Enrollees'!P614)</f>
        <v/>
      </c>
      <c r="D28" s="195" t="str">
        <f>IF(ISBLANK('Employees &amp; COBRA Enrollees'!Q614),"",'Employees &amp; COBRA Enrollees'!Q614)</f>
        <v/>
      </c>
      <c r="E28" s="196" t="str">
        <f>IF(ISBLANK('Employees &amp; COBRA Enrollees'!Y614),"",'Employees &amp; COBRA Enrollees'!Y614)</f>
        <v/>
      </c>
      <c r="F28" s="197" t="str">
        <f>'Employees &amp; COBRA Enrollees'!V614&amp;" "&amp;'Employees &amp; COBRA Enrollees'!U614</f>
        <v xml:space="preserve"> </v>
      </c>
      <c r="G28" s="198" t="str">
        <f>IF(ISBLANK('Employees &amp; COBRA Enrollees'!AQ614),"",'Employees &amp; COBRA Enrollees'!AQ614)</f>
        <v/>
      </c>
      <c r="H28" s="199" t="str">
        <f>IF(ISBLANK('Employees &amp; COBRA Enrollees'!Y614),"",DATEDIF(E28,C28,"y"))</f>
        <v/>
      </c>
      <c r="I28" s="200" t="str">
        <f>IF(ISBLANK('Employees &amp; COBRA Enrollees'!S614),"",'Employees &amp; COBRA Enrollees'!S614)</f>
        <v/>
      </c>
      <c r="J28" s="201" t="str">
        <f>IF(ISBLANK('Employees &amp; COBRA Enrollees'!D614),"",'Employees &amp; COBRA Enrollees'!D614)</f>
        <v/>
      </c>
      <c r="K28" s="196" t="str">
        <f>IF(ISBLANK('Employees &amp; COBRA Enrollees'!D614),"",'Employees &amp; COBRA Enrollees'!AC614)</f>
        <v/>
      </c>
      <c r="L28" s="196" t="str">
        <f>IF(ISBLANK('Employees &amp; COBRA Enrollees'!Z614),"",'Employees &amp; COBRA Enrollees'!Z614)</f>
        <v/>
      </c>
      <c r="M28" s="202" t="str">
        <f>IF(ISBLANK('Employees &amp; COBRA Enrollees'!AM614),"",'Employees &amp; COBRA Enrollees'!AM614)</f>
        <v/>
      </c>
      <c r="N28" s="202" t="str">
        <f>IF(ISBLANK('Employees &amp; COBRA Enrollees'!AN614),"",'Employees &amp; COBRA Enrollees'!AN614)</f>
        <v/>
      </c>
      <c r="O28" s="202" t="str">
        <f>IF(ISBLANK('Employees &amp; COBRA Enrollees'!AO614),"",'Employees &amp; COBRA Enrollees'!AO614)</f>
        <v/>
      </c>
      <c r="P28" s="202" t="str">
        <f>IF(ISBLANK('Employees &amp; COBRA Enrollees'!AP614),"",'Employees &amp; COBRA Enrollees'!AP614)</f>
        <v/>
      </c>
    </row>
    <row r="29" spans="1:16" ht="15.9" customHeight="1" thickBot="1" x14ac:dyDescent="0.3">
      <c r="A29" s="38"/>
      <c r="B29" s="193" t="str">
        <f>IF(ISBLANK('Employees &amp; COBRA Enrollees'!BR615),"",'Employees &amp; COBRA Enrollees'!BR615)</f>
        <v>Yes</v>
      </c>
      <c r="C29" s="194" t="str">
        <f>IF(ISBLANK('Employees &amp; COBRA Enrollees'!P615),"",'Employees &amp; COBRA Enrollees'!P615)</f>
        <v/>
      </c>
      <c r="D29" s="195" t="str">
        <f>IF(ISBLANK('Employees &amp; COBRA Enrollees'!Q615),"",'Employees &amp; COBRA Enrollees'!Q615)</f>
        <v/>
      </c>
      <c r="E29" s="196" t="str">
        <f>IF(ISBLANK('Employees &amp; COBRA Enrollees'!Y615),"",'Employees &amp; COBRA Enrollees'!Y615)</f>
        <v/>
      </c>
      <c r="F29" s="197" t="str">
        <f>'Employees &amp; COBRA Enrollees'!V615&amp;" "&amp;'Employees &amp; COBRA Enrollees'!U615</f>
        <v xml:space="preserve"> </v>
      </c>
      <c r="G29" s="198" t="str">
        <f>IF(ISBLANK('Employees &amp; COBRA Enrollees'!AQ615),"",'Employees &amp; COBRA Enrollees'!AQ615)</f>
        <v/>
      </c>
      <c r="H29" s="199" t="str">
        <f>IF(ISBLANK('Employees &amp; COBRA Enrollees'!Y615),"",DATEDIF(E29,C29,"y"))</f>
        <v/>
      </c>
      <c r="I29" s="200" t="str">
        <f>IF(ISBLANK('Employees &amp; COBRA Enrollees'!S615),"",'Employees &amp; COBRA Enrollees'!S615)</f>
        <v/>
      </c>
      <c r="J29" s="201" t="str">
        <f>IF(ISBLANK('Employees &amp; COBRA Enrollees'!D615),"",'Employees &amp; COBRA Enrollees'!D615)</f>
        <v/>
      </c>
      <c r="K29" s="196" t="str">
        <f>IF(ISBLANK('Employees &amp; COBRA Enrollees'!D615),"",'Employees &amp; COBRA Enrollees'!AC615)</f>
        <v/>
      </c>
      <c r="L29" s="196" t="str">
        <f>IF(ISBLANK('Employees &amp; COBRA Enrollees'!Z615),"",'Employees &amp; COBRA Enrollees'!Z615)</f>
        <v/>
      </c>
      <c r="M29" s="202" t="str">
        <f>IF(ISBLANK('Employees &amp; COBRA Enrollees'!AM615),"",'Employees &amp; COBRA Enrollees'!AM615)</f>
        <v/>
      </c>
      <c r="N29" s="202" t="str">
        <f>IF(ISBLANK('Employees &amp; COBRA Enrollees'!AN615),"",'Employees &amp; COBRA Enrollees'!AN615)</f>
        <v/>
      </c>
      <c r="O29" s="202" t="str">
        <f>IF(ISBLANK('Employees &amp; COBRA Enrollees'!AO615),"",'Employees &amp; COBRA Enrollees'!AO615)</f>
        <v/>
      </c>
      <c r="P29" s="202" t="str">
        <f>IF(ISBLANK('Employees &amp; COBRA Enrollees'!AP615),"",'Employees &amp; COBRA Enrollees'!AP615)</f>
        <v/>
      </c>
    </row>
    <row r="30" spans="1:16" ht="15.9" customHeight="1" thickBot="1" x14ac:dyDescent="0.3">
      <c r="A30" s="38"/>
      <c r="B30" s="193" t="str">
        <f>IF(ISBLANK('Employees &amp; COBRA Enrollees'!BR616),"",'Employees &amp; COBRA Enrollees'!BR616)</f>
        <v>Yes</v>
      </c>
      <c r="C30" s="194" t="str">
        <f>IF(ISBLANK('Employees &amp; COBRA Enrollees'!P616),"",'Employees &amp; COBRA Enrollees'!P616)</f>
        <v/>
      </c>
      <c r="D30" s="195" t="str">
        <f>IF(ISBLANK('Employees &amp; COBRA Enrollees'!Q616),"",'Employees &amp; COBRA Enrollees'!Q616)</f>
        <v/>
      </c>
      <c r="E30" s="196" t="str">
        <f>IF(ISBLANK('Employees &amp; COBRA Enrollees'!Y616),"",'Employees &amp; COBRA Enrollees'!Y616)</f>
        <v/>
      </c>
      <c r="F30" s="197" t="str">
        <f>'Employees &amp; COBRA Enrollees'!V616&amp;" "&amp;'Employees &amp; COBRA Enrollees'!U616</f>
        <v xml:space="preserve"> </v>
      </c>
      <c r="G30" s="198" t="str">
        <f>IF(ISBLANK('Employees &amp; COBRA Enrollees'!AQ616),"",'Employees &amp; COBRA Enrollees'!AQ616)</f>
        <v/>
      </c>
      <c r="H30" s="199" t="str">
        <f>IF(ISBLANK('Employees &amp; COBRA Enrollees'!Y616),"",DATEDIF(E30,C30,"y"))</f>
        <v/>
      </c>
      <c r="I30" s="200" t="str">
        <f>IF(ISBLANK('Employees &amp; COBRA Enrollees'!S616),"",'Employees &amp; COBRA Enrollees'!S616)</f>
        <v/>
      </c>
      <c r="J30" s="201" t="str">
        <f>IF(ISBLANK('Employees &amp; COBRA Enrollees'!D616),"",'Employees &amp; COBRA Enrollees'!D616)</f>
        <v/>
      </c>
      <c r="K30" s="196" t="str">
        <f>IF(ISBLANK('Employees &amp; COBRA Enrollees'!D616),"",'Employees &amp; COBRA Enrollees'!AC616)</f>
        <v/>
      </c>
      <c r="L30" s="196" t="str">
        <f>IF(ISBLANK('Employees &amp; COBRA Enrollees'!Z616),"",'Employees &amp; COBRA Enrollees'!Z616)</f>
        <v/>
      </c>
      <c r="M30" s="202" t="str">
        <f>IF(ISBLANK('Employees &amp; COBRA Enrollees'!AM616),"",'Employees &amp; COBRA Enrollees'!AM616)</f>
        <v/>
      </c>
      <c r="N30" s="202" t="str">
        <f>IF(ISBLANK('Employees &amp; COBRA Enrollees'!AN616),"",'Employees &amp; COBRA Enrollees'!AN616)</f>
        <v/>
      </c>
      <c r="O30" s="202" t="str">
        <f>IF(ISBLANK('Employees &amp; COBRA Enrollees'!AO616),"",'Employees &amp; COBRA Enrollees'!AO616)</f>
        <v/>
      </c>
      <c r="P30" s="202" t="str">
        <f>IF(ISBLANK('Employees &amp; COBRA Enrollees'!AP616),"",'Employees &amp; COBRA Enrollees'!AP616)</f>
        <v/>
      </c>
    </row>
    <row r="31" spans="1:16" ht="15.9" customHeight="1" thickBot="1" x14ac:dyDescent="0.3">
      <c r="A31" s="38"/>
      <c r="B31" s="193" t="str">
        <f>IF(ISBLANK('Employees &amp; COBRA Enrollees'!BR617),"",'Employees &amp; COBRA Enrollees'!BR617)</f>
        <v>Yes</v>
      </c>
      <c r="C31" s="194" t="str">
        <f>IF(ISBLANK('Employees &amp; COBRA Enrollees'!P617),"",'Employees &amp; COBRA Enrollees'!P617)</f>
        <v/>
      </c>
      <c r="D31" s="195" t="str">
        <f>IF(ISBLANK('Employees &amp; COBRA Enrollees'!Q617),"",'Employees &amp; COBRA Enrollees'!Q617)</f>
        <v/>
      </c>
      <c r="E31" s="196" t="str">
        <f>IF(ISBLANK('Employees &amp; COBRA Enrollees'!Y617),"",'Employees &amp; COBRA Enrollees'!Y617)</f>
        <v/>
      </c>
      <c r="F31" s="197" t="str">
        <f>'Employees &amp; COBRA Enrollees'!V617&amp;" "&amp;'Employees &amp; COBRA Enrollees'!U617</f>
        <v xml:space="preserve"> </v>
      </c>
      <c r="G31" s="198" t="str">
        <f>IF(ISBLANK('Employees &amp; COBRA Enrollees'!AQ617),"",'Employees &amp; COBRA Enrollees'!AQ617)</f>
        <v/>
      </c>
      <c r="H31" s="199" t="str">
        <f>IF(ISBLANK('Employees &amp; COBRA Enrollees'!Y617),"",DATEDIF(E31,C31,"y"))</f>
        <v/>
      </c>
      <c r="I31" s="200" t="str">
        <f>IF(ISBLANK('Employees &amp; COBRA Enrollees'!S617),"",'Employees &amp; COBRA Enrollees'!S617)</f>
        <v/>
      </c>
      <c r="J31" s="201" t="str">
        <f>IF(ISBLANK('Employees &amp; COBRA Enrollees'!D617),"",'Employees &amp; COBRA Enrollees'!D617)</f>
        <v/>
      </c>
      <c r="K31" s="196" t="str">
        <f>IF(ISBLANK('Employees &amp; COBRA Enrollees'!D617),"",'Employees &amp; COBRA Enrollees'!AC617)</f>
        <v/>
      </c>
      <c r="L31" s="196" t="str">
        <f>IF(ISBLANK('Employees &amp; COBRA Enrollees'!Z617),"",'Employees &amp; COBRA Enrollees'!Z617)</f>
        <v/>
      </c>
      <c r="M31" s="202" t="str">
        <f>IF(ISBLANK('Employees &amp; COBRA Enrollees'!AM617),"",'Employees &amp; COBRA Enrollees'!AM617)</f>
        <v/>
      </c>
      <c r="N31" s="202" t="str">
        <f>IF(ISBLANK('Employees &amp; COBRA Enrollees'!AN617),"",'Employees &amp; COBRA Enrollees'!AN617)</f>
        <v/>
      </c>
      <c r="O31" s="202" t="str">
        <f>IF(ISBLANK('Employees &amp; COBRA Enrollees'!AO617),"",'Employees &amp; COBRA Enrollees'!AO617)</f>
        <v/>
      </c>
      <c r="P31" s="202" t="str">
        <f>IF(ISBLANK('Employees &amp; COBRA Enrollees'!AP617),"",'Employees &amp; COBRA Enrollees'!AP617)</f>
        <v/>
      </c>
    </row>
    <row r="32" spans="1:16" ht="15.9" customHeight="1" thickBot="1" x14ac:dyDescent="0.3">
      <c r="A32" s="38"/>
      <c r="B32" s="193" t="str">
        <f>IF(ISBLANK('Employees &amp; COBRA Enrollees'!BR618),"",'Employees &amp; COBRA Enrollees'!BR618)</f>
        <v>Yes</v>
      </c>
      <c r="C32" s="194" t="str">
        <f>IF(ISBLANK('Employees &amp; COBRA Enrollees'!P618),"",'Employees &amp; COBRA Enrollees'!P618)</f>
        <v/>
      </c>
      <c r="D32" s="195" t="str">
        <f>IF(ISBLANK('Employees &amp; COBRA Enrollees'!Q618),"",'Employees &amp; COBRA Enrollees'!Q618)</f>
        <v/>
      </c>
      <c r="E32" s="196" t="str">
        <f>IF(ISBLANK('Employees &amp; COBRA Enrollees'!Y618),"",'Employees &amp; COBRA Enrollees'!Y618)</f>
        <v/>
      </c>
      <c r="F32" s="197" t="str">
        <f>'Employees &amp; COBRA Enrollees'!V618&amp;" "&amp;'Employees &amp; COBRA Enrollees'!U618</f>
        <v xml:space="preserve"> </v>
      </c>
      <c r="G32" s="198" t="str">
        <f>IF(ISBLANK('Employees &amp; COBRA Enrollees'!AQ618),"",'Employees &amp; COBRA Enrollees'!AQ618)</f>
        <v/>
      </c>
      <c r="H32" s="199" t="str">
        <f>IF(ISBLANK('Employees &amp; COBRA Enrollees'!Y618),"",DATEDIF(E32,C32,"y"))</f>
        <v/>
      </c>
      <c r="I32" s="200" t="str">
        <f>IF(ISBLANK('Employees &amp; COBRA Enrollees'!S618),"",'Employees &amp; COBRA Enrollees'!S618)</f>
        <v/>
      </c>
      <c r="J32" s="201" t="str">
        <f>IF(ISBLANK('Employees &amp; COBRA Enrollees'!D618),"",'Employees &amp; COBRA Enrollees'!D618)</f>
        <v/>
      </c>
      <c r="K32" s="196" t="str">
        <f>IF(ISBLANK('Employees &amp; COBRA Enrollees'!D618),"",'Employees &amp; COBRA Enrollees'!AC618)</f>
        <v/>
      </c>
      <c r="L32" s="196" t="str">
        <f>IF(ISBLANK('Employees &amp; COBRA Enrollees'!Z618),"",'Employees &amp; COBRA Enrollees'!Z618)</f>
        <v/>
      </c>
      <c r="M32" s="202" t="str">
        <f>IF(ISBLANK('Employees &amp; COBRA Enrollees'!AM618),"",'Employees &amp; COBRA Enrollees'!AM618)</f>
        <v/>
      </c>
      <c r="N32" s="202" t="str">
        <f>IF(ISBLANK('Employees &amp; COBRA Enrollees'!AN618),"",'Employees &amp; COBRA Enrollees'!AN618)</f>
        <v/>
      </c>
      <c r="O32" s="202" t="str">
        <f>IF(ISBLANK('Employees &amp; COBRA Enrollees'!AO618),"",'Employees &amp; COBRA Enrollees'!AO618)</f>
        <v/>
      </c>
      <c r="P32" s="202" t="str">
        <f>IF(ISBLANK('Employees &amp; COBRA Enrollees'!AP618),"",'Employees &amp; COBRA Enrollees'!AP618)</f>
        <v/>
      </c>
    </row>
    <row r="33" spans="1:16" ht="15.9" customHeight="1" thickBot="1" x14ac:dyDescent="0.3">
      <c r="A33" s="38"/>
      <c r="B33" s="193" t="str">
        <f>IF(ISBLANK('Employees &amp; COBRA Enrollees'!BR619),"",'Employees &amp; COBRA Enrollees'!BR619)</f>
        <v>Yes</v>
      </c>
      <c r="C33" s="194" t="str">
        <f>IF(ISBLANK('Employees &amp; COBRA Enrollees'!P619),"",'Employees &amp; COBRA Enrollees'!P619)</f>
        <v/>
      </c>
      <c r="D33" s="195" t="str">
        <f>IF(ISBLANK('Employees &amp; COBRA Enrollees'!Q619),"",'Employees &amp; COBRA Enrollees'!Q619)</f>
        <v/>
      </c>
      <c r="E33" s="196" t="str">
        <f>IF(ISBLANK('Employees &amp; COBRA Enrollees'!Y619),"",'Employees &amp; COBRA Enrollees'!Y619)</f>
        <v/>
      </c>
      <c r="F33" s="197" t="str">
        <f>'Employees &amp; COBRA Enrollees'!V619&amp;" "&amp;'Employees &amp; COBRA Enrollees'!U619</f>
        <v xml:space="preserve"> </v>
      </c>
      <c r="G33" s="198" t="str">
        <f>IF(ISBLANK('Employees &amp; COBRA Enrollees'!AQ619),"",'Employees &amp; COBRA Enrollees'!AQ619)</f>
        <v/>
      </c>
      <c r="H33" s="199" t="str">
        <f>IF(ISBLANK('Employees &amp; COBRA Enrollees'!Y619),"",DATEDIF(E33,C33,"y"))</f>
        <v/>
      </c>
      <c r="I33" s="200" t="str">
        <f>IF(ISBLANK('Employees &amp; COBRA Enrollees'!S619),"",'Employees &amp; COBRA Enrollees'!S619)</f>
        <v/>
      </c>
      <c r="J33" s="201" t="str">
        <f>IF(ISBLANK('Employees &amp; COBRA Enrollees'!D619),"",'Employees &amp; COBRA Enrollees'!D619)</f>
        <v/>
      </c>
      <c r="K33" s="196" t="str">
        <f>IF(ISBLANK('Employees &amp; COBRA Enrollees'!D619),"",'Employees &amp; COBRA Enrollees'!AC619)</f>
        <v/>
      </c>
      <c r="L33" s="196" t="str">
        <f>IF(ISBLANK('Employees &amp; COBRA Enrollees'!Z619),"",'Employees &amp; COBRA Enrollees'!Z619)</f>
        <v/>
      </c>
      <c r="M33" s="202" t="str">
        <f>IF(ISBLANK('Employees &amp; COBRA Enrollees'!AM619),"",'Employees &amp; COBRA Enrollees'!AM619)</f>
        <v/>
      </c>
      <c r="N33" s="202" t="str">
        <f>IF(ISBLANK('Employees &amp; COBRA Enrollees'!AN619),"",'Employees &amp; COBRA Enrollees'!AN619)</f>
        <v/>
      </c>
      <c r="O33" s="202" t="str">
        <f>IF(ISBLANK('Employees &amp; COBRA Enrollees'!AO619),"",'Employees &amp; COBRA Enrollees'!AO619)</f>
        <v/>
      </c>
      <c r="P33" s="202" t="str">
        <f>IF(ISBLANK('Employees &amp; COBRA Enrollees'!AP619),"",'Employees &amp; COBRA Enrollees'!AP619)</f>
        <v/>
      </c>
    </row>
    <row r="34" spans="1:16" ht="15.9" customHeight="1" thickBot="1" x14ac:dyDescent="0.3">
      <c r="A34" s="38"/>
      <c r="B34" s="193" t="str">
        <f>IF(ISBLANK('Employees &amp; COBRA Enrollees'!BR620),"",'Employees &amp; COBRA Enrollees'!BR620)</f>
        <v>Yes</v>
      </c>
      <c r="C34" s="194" t="str">
        <f>IF(ISBLANK('Employees &amp; COBRA Enrollees'!P620),"",'Employees &amp; COBRA Enrollees'!P620)</f>
        <v/>
      </c>
      <c r="D34" s="195" t="str">
        <f>IF(ISBLANK('Employees &amp; COBRA Enrollees'!Q620),"",'Employees &amp; COBRA Enrollees'!Q620)</f>
        <v/>
      </c>
      <c r="E34" s="196" t="str">
        <f>IF(ISBLANK('Employees &amp; COBRA Enrollees'!Y620),"",'Employees &amp; COBRA Enrollees'!Y620)</f>
        <v/>
      </c>
      <c r="F34" s="197" t="str">
        <f>'Employees &amp; COBRA Enrollees'!V620&amp;" "&amp;'Employees &amp; COBRA Enrollees'!U620</f>
        <v xml:space="preserve"> </v>
      </c>
      <c r="G34" s="198" t="str">
        <f>IF(ISBLANK('Employees &amp; COBRA Enrollees'!AQ620),"",'Employees &amp; COBRA Enrollees'!AQ620)</f>
        <v/>
      </c>
      <c r="H34" s="199" t="str">
        <f>IF(ISBLANK('Employees &amp; COBRA Enrollees'!Y620),"",DATEDIF(E34,C34,"y"))</f>
        <v/>
      </c>
      <c r="I34" s="200" t="str">
        <f>IF(ISBLANK('Employees &amp; COBRA Enrollees'!S620),"",'Employees &amp; COBRA Enrollees'!S620)</f>
        <v/>
      </c>
      <c r="J34" s="201" t="str">
        <f>IF(ISBLANK('Employees &amp; COBRA Enrollees'!D620),"",'Employees &amp; COBRA Enrollees'!D620)</f>
        <v/>
      </c>
      <c r="K34" s="196" t="str">
        <f>IF(ISBLANK('Employees &amp; COBRA Enrollees'!D620),"",'Employees &amp; COBRA Enrollees'!AC620)</f>
        <v/>
      </c>
      <c r="L34" s="196" t="str">
        <f>IF(ISBLANK('Employees &amp; COBRA Enrollees'!Z620),"",'Employees &amp; COBRA Enrollees'!Z620)</f>
        <v/>
      </c>
      <c r="M34" s="202" t="str">
        <f>IF(ISBLANK('Employees &amp; COBRA Enrollees'!AM620),"",'Employees &amp; COBRA Enrollees'!AM620)</f>
        <v/>
      </c>
      <c r="N34" s="202" t="str">
        <f>IF(ISBLANK('Employees &amp; COBRA Enrollees'!AN620),"",'Employees &amp; COBRA Enrollees'!AN620)</f>
        <v/>
      </c>
      <c r="O34" s="202" t="str">
        <f>IF(ISBLANK('Employees &amp; COBRA Enrollees'!AO620),"",'Employees &amp; COBRA Enrollees'!AO620)</f>
        <v/>
      </c>
      <c r="P34" s="202" t="str">
        <f>IF(ISBLANK('Employees &amp; COBRA Enrollees'!AP620),"",'Employees &amp; COBRA Enrollees'!AP620)</f>
        <v/>
      </c>
    </row>
    <row r="35" spans="1:16" ht="15.9" customHeight="1" thickBot="1" x14ac:dyDescent="0.3">
      <c r="A35" s="38"/>
      <c r="B35" s="193" t="str">
        <f>IF(ISBLANK('Employees &amp; COBRA Enrollees'!BR621),"",'Employees &amp; COBRA Enrollees'!BR621)</f>
        <v>Yes</v>
      </c>
      <c r="C35" s="194" t="str">
        <f>IF(ISBLANK('Employees &amp; COBRA Enrollees'!P621),"",'Employees &amp; COBRA Enrollees'!P621)</f>
        <v/>
      </c>
      <c r="D35" s="195" t="str">
        <f>IF(ISBLANK('Employees &amp; COBRA Enrollees'!Q621),"",'Employees &amp; COBRA Enrollees'!Q621)</f>
        <v/>
      </c>
      <c r="E35" s="196" t="str">
        <f>IF(ISBLANK('Employees &amp; COBRA Enrollees'!Y621),"",'Employees &amp; COBRA Enrollees'!Y621)</f>
        <v/>
      </c>
      <c r="F35" s="197" t="str">
        <f>'Employees &amp; COBRA Enrollees'!V621&amp;" "&amp;'Employees &amp; COBRA Enrollees'!U621</f>
        <v xml:space="preserve"> </v>
      </c>
      <c r="G35" s="198" t="str">
        <f>IF(ISBLANK('Employees &amp; COBRA Enrollees'!AQ621),"",'Employees &amp; COBRA Enrollees'!AQ621)</f>
        <v/>
      </c>
      <c r="H35" s="199" t="str">
        <f>IF(ISBLANK('Employees &amp; COBRA Enrollees'!Y621),"",DATEDIF(E35,C35,"y"))</f>
        <v/>
      </c>
      <c r="I35" s="200" t="str">
        <f>IF(ISBLANK('Employees &amp; COBRA Enrollees'!S621),"",'Employees &amp; COBRA Enrollees'!S621)</f>
        <v/>
      </c>
      <c r="J35" s="201" t="str">
        <f>IF(ISBLANK('Employees &amp; COBRA Enrollees'!D621),"",'Employees &amp; COBRA Enrollees'!D621)</f>
        <v/>
      </c>
      <c r="K35" s="196" t="str">
        <f>IF(ISBLANK('Employees &amp; COBRA Enrollees'!D621),"",'Employees &amp; COBRA Enrollees'!AC621)</f>
        <v/>
      </c>
      <c r="L35" s="196" t="str">
        <f>IF(ISBLANK('Employees &amp; COBRA Enrollees'!Z621),"",'Employees &amp; COBRA Enrollees'!Z621)</f>
        <v/>
      </c>
      <c r="M35" s="202" t="str">
        <f>IF(ISBLANK('Employees &amp; COBRA Enrollees'!AM621),"",'Employees &amp; COBRA Enrollees'!AM621)</f>
        <v/>
      </c>
      <c r="N35" s="202" t="str">
        <f>IF(ISBLANK('Employees &amp; COBRA Enrollees'!AN621),"",'Employees &amp; COBRA Enrollees'!AN621)</f>
        <v/>
      </c>
      <c r="O35" s="202" t="str">
        <f>IF(ISBLANK('Employees &amp; COBRA Enrollees'!AO621),"",'Employees &amp; COBRA Enrollees'!AO621)</f>
        <v/>
      </c>
      <c r="P35" s="202" t="str">
        <f>IF(ISBLANK('Employees &amp; COBRA Enrollees'!AP621),"",'Employees &amp; COBRA Enrollees'!AP621)</f>
        <v/>
      </c>
    </row>
    <row r="36" spans="1:16" ht="15.9" customHeight="1" thickBot="1" x14ac:dyDescent="0.3">
      <c r="A36" s="38"/>
      <c r="B36" s="193" t="str">
        <f>IF(ISBLANK('Employees &amp; COBRA Enrollees'!BR622),"",'Employees &amp; COBRA Enrollees'!BR622)</f>
        <v>Yes</v>
      </c>
      <c r="C36" s="194" t="str">
        <f>IF(ISBLANK('Employees &amp; COBRA Enrollees'!P622),"",'Employees &amp; COBRA Enrollees'!P622)</f>
        <v/>
      </c>
      <c r="D36" s="195" t="str">
        <f>IF(ISBLANK('Employees &amp; COBRA Enrollees'!Q622),"",'Employees &amp; COBRA Enrollees'!Q622)</f>
        <v/>
      </c>
      <c r="E36" s="196" t="str">
        <f>IF(ISBLANK('Employees &amp; COBRA Enrollees'!Y622),"",'Employees &amp; COBRA Enrollees'!Y622)</f>
        <v/>
      </c>
      <c r="F36" s="197" t="str">
        <f>'Employees &amp; COBRA Enrollees'!V622&amp;" "&amp;'Employees &amp; COBRA Enrollees'!U622</f>
        <v xml:space="preserve"> </v>
      </c>
      <c r="G36" s="198" t="str">
        <f>IF(ISBLANK('Employees &amp; COBRA Enrollees'!AQ622),"",'Employees &amp; COBRA Enrollees'!AQ622)</f>
        <v/>
      </c>
      <c r="H36" s="199" t="str">
        <f>IF(ISBLANK('Employees &amp; COBRA Enrollees'!Y622),"",DATEDIF(E36,C36,"y"))</f>
        <v/>
      </c>
      <c r="I36" s="200" t="str">
        <f>IF(ISBLANK('Employees &amp; COBRA Enrollees'!S622),"",'Employees &amp; COBRA Enrollees'!S622)</f>
        <v/>
      </c>
      <c r="J36" s="201" t="str">
        <f>IF(ISBLANK('Employees &amp; COBRA Enrollees'!D622),"",'Employees &amp; COBRA Enrollees'!D622)</f>
        <v/>
      </c>
      <c r="K36" s="196" t="str">
        <f>IF(ISBLANK('Employees &amp; COBRA Enrollees'!D622),"",'Employees &amp; COBRA Enrollees'!AC622)</f>
        <v/>
      </c>
      <c r="L36" s="196" t="str">
        <f>IF(ISBLANK('Employees &amp; COBRA Enrollees'!Z622),"",'Employees &amp; COBRA Enrollees'!Z622)</f>
        <v/>
      </c>
      <c r="M36" s="202" t="str">
        <f>IF(ISBLANK('Employees &amp; COBRA Enrollees'!AM622),"",'Employees &amp; COBRA Enrollees'!AM622)</f>
        <v/>
      </c>
      <c r="N36" s="202" t="str">
        <f>IF(ISBLANK('Employees &amp; COBRA Enrollees'!AN622),"",'Employees &amp; COBRA Enrollees'!AN622)</f>
        <v/>
      </c>
      <c r="O36" s="202" t="str">
        <f>IF(ISBLANK('Employees &amp; COBRA Enrollees'!AO622),"",'Employees &amp; COBRA Enrollees'!AO622)</f>
        <v/>
      </c>
      <c r="P36" s="202" t="str">
        <f>IF(ISBLANK('Employees &amp; COBRA Enrollees'!AP622),"",'Employees &amp; COBRA Enrollees'!AP622)</f>
        <v/>
      </c>
    </row>
    <row r="37" spans="1:16" ht="15.9" customHeight="1" thickBot="1" x14ac:dyDescent="0.3">
      <c r="A37" s="38"/>
      <c r="B37" s="193" t="str">
        <f>IF(ISBLANK('Employees &amp; COBRA Enrollees'!BR623),"",'Employees &amp; COBRA Enrollees'!BR623)</f>
        <v>Yes</v>
      </c>
      <c r="C37" s="194" t="str">
        <f>IF(ISBLANK('Employees &amp; COBRA Enrollees'!P623),"",'Employees &amp; COBRA Enrollees'!P623)</f>
        <v/>
      </c>
      <c r="D37" s="195" t="str">
        <f>IF(ISBLANK('Employees &amp; COBRA Enrollees'!Q623),"",'Employees &amp; COBRA Enrollees'!Q623)</f>
        <v/>
      </c>
      <c r="E37" s="196" t="str">
        <f>IF(ISBLANK('Employees &amp; COBRA Enrollees'!Y623),"",'Employees &amp; COBRA Enrollees'!Y623)</f>
        <v/>
      </c>
      <c r="F37" s="197" t="str">
        <f>'Employees &amp; COBRA Enrollees'!V623&amp;" "&amp;'Employees &amp; COBRA Enrollees'!U623</f>
        <v xml:space="preserve"> </v>
      </c>
      <c r="G37" s="198" t="str">
        <f>IF(ISBLANK('Employees &amp; COBRA Enrollees'!AQ623),"",'Employees &amp; COBRA Enrollees'!AQ623)</f>
        <v/>
      </c>
      <c r="H37" s="199" t="str">
        <f>IF(ISBLANK('Employees &amp; COBRA Enrollees'!Y623),"",DATEDIF(E37,C37,"y"))</f>
        <v/>
      </c>
      <c r="I37" s="200" t="str">
        <f>IF(ISBLANK('Employees &amp; COBRA Enrollees'!S623),"",'Employees &amp; COBRA Enrollees'!S623)</f>
        <v/>
      </c>
      <c r="J37" s="201" t="str">
        <f>IF(ISBLANK('Employees &amp; COBRA Enrollees'!D623),"",'Employees &amp; COBRA Enrollees'!D623)</f>
        <v/>
      </c>
      <c r="K37" s="196" t="str">
        <f>IF(ISBLANK('Employees &amp; COBRA Enrollees'!D623),"",'Employees &amp; COBRA Enrollees'!AC623)</f>
        <v/>
      </c>
      <c r="L37" s="196" t="str">
        <f>IF(ISBLANK('Employees &amp; COBRA Enrollees'!Z623),"",'Employees &amp; COBRA Enrollees'!Z623)</f>
        <v/>
      </c>
      <c r="M37" s="202" t="str">
        <f>IF(ISBLANK('Employees &amp; COBRA Enrollees'!AM623),"",'Employees &amp; COBRA Enrollees'!AM623)</f>
        <v/>
      </c>
      <c r="N37" s="202" t="str">
        <f>IF(ISBLANK('Employees &amp; COBRA Enrollees'!AN623),"",'Employees &amp; COBRA Enrollees'!AN623)</f>
        <v/>
      </c>
      <c r="O37" s="202" t="str">
        <f>IF(ISBLANK('Employees &amp; COBRA Enrollees'!AO623),"",'Employees &amp; COBRA Enrollees'!AO623)</f>
        <v/>
      </c>
      <c r="P37" s="202" t="str">
        <f>IF(ISBLANK('Employees &amp; COBRA Enrollees'!AP623),"",'Employees &amp; COBRA Enrollees'!AP623)</f>
        <v/>
      </c>
    </row>
    <row r="38" spans="1:16" ht="15.9" customHeight="1" thickBot="1" x14ac:dyDescent="0.3">
      <c r="A38" s="38"/>
      <c r="B38" s="193" t="str">
        <f>IF(ISBLANK('Employees &amp; COBRA Enrollees'!BR624),"",'Employees &amp; COBRA Enrollees'!BR624)</f>
        <v>Yes</v>
      </c>
      <c r="C38" s="194" t="str">
        <f>IF(ISBLANK('Employees &amp; COBRA Enrollees'!P624),"",'Employees &amp; COBRA Enrollees'!P624)</f>
        <v/>
      </c>
      <c r="D38" s="195" t="str">
        <f>IF(ISBLANK('Employees &amp; COBRA Enrollees'!Q624),"",'Employees &amp; COBRA Enrollees'!Q624)</f>
        <v/>
      </c>
      <c r="E38" s="196" t="str">
        <f>IF(ISBLANK('Employees &amp; COBRA Enrollees'!Y624),"",'Employees &amp; COBRA Enrollees'!Y624)</f>
        <v/>
      </c>
      <c r="F38" s="197" t="str">
        <f>'Employees &amp; COBRA Enrollees'!V624&amp;" "&amp;'Employees &amp; COBRA Enrollees'!U624</f>
        <v xml:space="preserve"> </v>
      </c>
      <c r="G38" s="198" t="str">
        <f>IF(ISBLANK('Employees &amp; COBRA Enrollees'!AQ624),"",'Employees &amp; COBRA Enrollees'!AQ624)</f>
        <v/>
      </c>
      <c r="H38" s="199" t="str">
        <f>IF(ISBLANK('Employees &amp; COBRA Enrollees'!Y624),"",DATEDIF(E38,C38,"y"))</f>
        <v/>
      </c>
      <c r="I38" s="200" t="str">
        <f>IF(ISBLANK('Employees &amp; COBRA Enrollees'!S624),"",'Employees &amp; COBRA Enrollees'!S624)</f>
        <v/>
      </c>
      <c r="J38" s="201" t="str">
        <f>IF(ISBLANK('Employees &amp; COBRA Enrollees'!D624),"",'Employees &amp; COBRA Enrollees'!D624)</f>
        <v/>
      </c>
      <c r="K38" s="196" t="str">
        <f>IF(ISBLANK('Employees &amp; COBRA Enrollees'!D624),"",'Employees &amp; COBRA Enrollees'!AC624)</f>
        <v/>
      </c>
      <c r="L38" s="196" t="str">
        <f>IF(ISBLANK('Employees &amp; COBRA Enrollees'!Z624),"",'Employees &amp; COBRA Enrollees'!Z624)</f>
        <v/>
      </c>
      <c r="M38" s="202" t="str">
        <f>IF(ISBLANK('Employees &amp; COBRA Enrollees'!AM624),"",'Employees &amp; COBRA Enrollees'!AM624)</f>
        <v/>
      </c>
      <c r="N38" s="202" t="str">
        <f>IF(ISBLANK('Employees &amp; COBRA Enrollees'!AN624),"",'Employees &amp; COBRA Enrollees'!AN624)</f>
        <v/>
      </c>
      <c r="O38" s="202" t="str">
        <f>IF(ISBLANK('Employees &amp; COBRA Enrollees'!AO624),"",'Employees &amp; COBRA Enrollees'!AO624)</f>
        <v/>
      </c>
      <c r="P38" s="202" t="str">
        <f>IF(ISBLANK('Employees &amp; COBRA Enrollees'!AP624),"",'Employees &amp; COBRA Enrollees'!AP624)</f>
        <v/>
      </c>
    </row>
    <row r="39" spans="1:16" ht="15.9" customHeight="1" thickBot="1" x14ac:dyDescent="0.3">
      <c r="A39" s="38"/>
      <c r="B39" s="193" t="str">
        <f>IF(ISBLANK('Employees &amp; COBRA Enrollees'!BR625),"",'Employees &amp; COBRA Enrollees'!BR625)</f>
        <v>Yes</v>
      </c>
      <c r="C39" s="194" t="str">
        <f>IF(ISBLANK('Employees &amp; COBRA Enrollees'!P625),"",'Employees &amp; COBRA Enrollees'!P625)</f>
        <v/>
      </c>
      <c r="D39" s="195" t="str">
        <f>IF(ISBLANK('Employees &amp; COBRA Enrollees'!Q625),"",'Employees &amp; COBRA Enrollees'!Q625)</f>
        <v/>
      </c>
      <c r="E39" s="196" t="str">
        <f>IF(ISBLANK('Employees &amp; COBRA Enrollees'!Y625),"",'Employees &amp; COBRA Enrollees'!Y625)</f>
        <v/>
      </c>
      <c r="F39" s="197" t="str">
        <f>'Employees &amp; COBRA Enrollees'!V625&amp;" "&amp;'Employees &amp; COBRA Enrollees'!U625</f>
        <v xml:space="preserve"> </v>
      </c>
      <c r="G39" s="198" t="str">
        <f>IF(ISBLANK('Employees &amp; COBRA Enrollees'!AQ625),"",'Employees &amp; COBRA Enrollees'!AQ625)</f>
        <v/>
      </c>
      <c r="H39" s="199" t="str">
        <f>IF(ISBLANK('Employees &amp; COBRA Enrollees'!Y625),"",DATEDIF(E39,C39,"y"))</f>
        <v/>
      </c>
      <c r="I39" s="200" t="str">
        <f>IF(ISBLANK('Employees &amp; COBRA Enrollees'!S625),"",'Employees &amp; COBRA Enrollees'!S625)</f>
        <v/>
      </c>
      <c r="J39" s="201" t="str">
        <f>IF(ISBLANK('Employees &amp; COBRA Enrollees'!D625),"",'Employees &amp; COBRA Enrollees'!D625)</f>
        <v/>
      </c>
      <c r="K39" s="196" t="str">
        <f>IF(ISBLANK('Employees &amp; COBRA Enrollees'!D625),"",'Employees &amp; COBRA Enrollees'!AC625)</f>
        <v/>
      </c>
      <c r="L39" s="196" t="str">
        <f>IF(ISBLANK('Employees &amp; COBRA Enrollees'!Z625),"",'Employees &amp; COBRA Enrollees'!Z625)</f>
        <v/>
      </c>
      <c r="M39" s="202" t="str">
        <f>IF(ISBLANK('Employees &amp; COBRA Enrollees'!AM625),"",'Employees &amp; COBRA Enrollees'!AM625)</f>
        <v/>
      </c>
      <c r="N39" s="202" t="str">
        <f>IF(ISBLANK('Employees &amp; COBRA Enrollees'!AN625),"",'Employees &amp; COBRA Enrollees'!AN625)</f>
        <v/>
      </c>
      <c r="O39" s="202" t="str">
        <f>IF(ISBLANK('Employees &amp; COBRA Enrollees'!AO625),"",'Employees &amp; COBRA Enrollees'!AO625)</f>
        <v/>
      </c>
      <c r="P39" s="202" t="str">
        <f>IF(ISBLANK('Employees &amp; COBRA Enrollees'!AP625),"",'Employees &amp; COBRA Enrollees'!AP625)</f>
        <v/>
      </c>
    </row>
    <row r="40" spans="1:16" ht="15.9" customHeight="1" thickBot="1" x14ac:dyDescent="0.3">
      <c r="A40" s="38"/>
      <c r="B40" s="193" t="str">
        <f>IF(ISBLANK('Employees &amp; COBRA Enrollees'!BR626),"",'Employees &amp; COBRA Enrollees'!BR626)</f>
        <v>Yes</v>
      </c>
      <c r="C40" s="194" t="str">
        <f>IF(ISBLANK('Employees &amp; COBRA Enrollees'!P626),"",'Employees &amp; COBRA Enrollees'!P626)</f>
        <v/>
      </c>
      <c r="D40" s="195" t="str">
        <f>IF(ISBLANK('Employees &amp; COBRA Enrollees'!Q626),"",'Employees &amp; COBRA Enrollees'!Q626)</f>
        <v/>
      </c>
      <c r="E40" s="196" t="str">
        <f>IF(ISBLANK('Employees &amp; COBRA Enrollees'!Y626),"",'Employees &amp; COBRA Enrollees'!Y626)</f>
        <v/>
      </c>
      <c r="F40" s="197" t="str">
        <f>'Employees &amp; COBRA Enrollees'!V626&amp;" "&amp;'Employees &amp; COBRA Enrollees'!U626</f>
        <v xml:space="preserve"> </v>
      </c>
      <c r="G40" s="198" t="str">
        <f>IF(ISBLANK('Employees &amp; COBRA Enrollees'!AQ626),"",'Employees &amp; COBRA Enrollees'!AQ626)</f>
        <v/>
      </c>
      <c r="H40" s="199" t="str">
        <f>IF(ISBLANK('Employees &amp; COBRA Enrollees'!Y626),"",DATEDIF(E40,C40,"y"))</f>
        <v/>
      </c>
      <c r="I40" s="200" t="str">
        <f>IF(ISBLANK('Employees &amp; COBRA Enrollees'!S626),"",'Employees &amp; COBRA Enrollees'!S626)</f>
        <v/>
      </c>
      <c r="J40" s="201" t="str">
        <f>IF(ISBLANK('Employees &amp; COBRA Enrollees'!D626),"",'Employees &amp; COBRA Enrollees'!D626)</f>
        <v/>
      </c>
      <c r="K40" s="196" t="str">
        <f>IF(ISBLANK('Employees &amp; COBRA Enrollees'!D626),"",'Employees &amp; COBRA Enrollees'!AC626)</f>
        <v/>
      </c>
      <c r="L40" s="196" t="str">
        <f>IF(ISBLANK('Employees &amp; COBRA Enrollees'!Z626),"",'Employees &amp; COBRA Enrollees'!Z626)</f>
        <v/>
      </c>
      <c r="M40" s="202" t="str">
        <f>IF(ISBLANK('Employees &amp; COBRA Enrollees'!AM626),"",'Employees &amp; COBRA Enrollees'!AM626)</f>
        <v/>
      </c>
      <c r="N40" s="202" t="str">
        <f>IF(ISBLANK('Employees &amp; COBRA Enrollees'!AN626),"",'Employees &amp; COBRA Enrollees'!AN626)</f>
        <v/>
      </c>
      <c r="O40" s="202" t="str">
        <f>IF(ISBLANK('Employees &amp; COBRA Enrollees'!AO626),"",'Employees &amp; COBRA Enrollees'!AO626)</f>
        <v/>
      </c>
      <c r="P40" s="202" t="str">
        <f>IF(ISBLANK('Employees &amp; COBRA Enrollees'!AP626),"",'Employees &amp; COBRA Enrollees'!AP626)</f>
        <v/>
      </c>
    </row>
    <row r="41" spans="1:16" ht="15.9" customHeight="1" thickBot="1" x14ac:dyDescent="0.3">
      <c r="A41" s="38"/>
      <c r="B41" s="193" t="str">
        <f>IF(ISBLANK('Employees &amp; COBRA Enrollees'!BR627),"",'Employees &amp; COBRA Enrollees'!BR627)</f>
        <v>Yes</v>
      </c>
      <c r="C41" s="194" t="str">
        <f>IF(ISBLANK('Employees &amp; COBRA Enrollees'!P627),"",'Employees &amp; COBRA Enrollees'!P627)</f>
        <v/>
      </c>
      <c r="D41" s="195" t="str">
        <f>IF(ISBLANK('Employees &amp; COBRA Enrollees'!Q627),"",'Employees &amp; COBRA Enrollees'!Q627)</f>
        <v/>
      </c>
      <c r="E41" s="196" t="str">
        <f>IF(ISBLANK('Employees &amp; COBRA Enrollees'!Y627),"",'Employees &amp; COBRA Enrollees'!Y627)</f>
        <v/>
      </c>
      <c r="F41" s="197" t="str">
        <f>'Employees &amp; COBRA Enrollees'!V627&amp;" "&amp;'Employees &amp; COBRA Enrollees'!U627</f>
        <v xml:space="preserve"> </v>
      </c>
      <c r="G41" s="198" t="str">
        <f>IF(ISBLANK('Employees &amp; COBRA Enrollees'!AQ627),"",'Employees &amp; COBRA Enrollees'!AQ627)</f>
        <v/>
      </c>
      <c r="H41" s="199" t="str">
        <f>IF(ISBLANK('Employees &amp; COBRA Enrollees'!Y627),"",DATEDIF(E41,C41,"y"))</f>
        <v/>
      </c>
      <c r="I41" s="200" t="str">
        <f>IF(ISBLANK('Employees &amp; COBRA Enrollees'!S627),"",'Employees &amp; COBRA Enrollees'!S627)</f>
        <v/>
      </c>
      <c r="J41" s="201" t="str">
        <f>IF(ISBLANK('Employees &amp; COBRA Enrollees'!D627),"",'Employees &amp; COBRA Enrollees'!D627)</f>
        <v/>
      </c>
      <c r="K41" s="196" t="str">
        <f>IF(ISBLANK('Employees &amp; COBRA Enrollees'!D627),"",'Employees &amp; COBRA Enrollees'!AC627)</f>
        <v/>
      </c>
      <c r="L41" s="196" t="str">
        <f>IF(ISBLANK('Employees &amp; COBRA Enrollees'!Z627),"",'Employees &amp; COBRA Enrollees'!Z627)</f>
        <v/>
      </c>
      <c r="M41" s="202" t="str">
        <f>IF(ISBLANK('Employees &amp; COBRA Enrollees'!AM627),"",'Employees &amp; COBRA Enrollees'!AM627)</f>
        <v/>
      </c>
      <c r="N41" s="202" t="str">
        <f>IF(ISBLANK('Employees &amp; COBRA Enrollees'!AN627),"",'Employees &amp; COBRA Enrollees'!AN627)</f>
        <v/>
      </c>
      <c r="O41" s="202" t="str">
        <f>IF(ISBLANK('Employees &amp; COBRA Enrollees'!AO627),"",'Employees &amp; COBRA Enrollees'!AO627)</f>
        <v/>
      </c>
      <c r="P41" s="202" t="str">
        <f>IF(ISBLANK('Employees &amp; COBRA Enrollees'!AP627),"",'Employees &amp; COBRA Enrollees'!AP627)</f>
        <v/>
      </c>
    </row>
    <row r="42" spans="1:16" ht="15.9" customHeight="1" thickBot="1" x14ac:dyDescent="0.3">
      <c r="A42" s="38"/>
      <c r="B42" s="193" t="str">
        <f>IF(ISBLANK('Employees &amp; COBRA Enrollees'!BR628),"",'Employees &amp; COBRA Enrollees'!BR628)</f>
        <v>Yes</v>
      </c>
      <c r="C42" s="194" t="str">
        <f>IF(ISBLANK('Employees &amp; COBRA Enrollees'!P628),"",'Employees &amp; COBRA Enrollees'!P628)</f>
        <v/>
      </c>
      <c r="D42" s="195" t="str">
        <f>IF(ISBLANK('Employees &amp; COBRA Enrollees'!Q628),"",'Employees &amp; COBRA Enrollees'!Q628)</f>
        <v/>
      </c>
      <c r="E42" s="196" t="str">
        <f>IF(ISBLANK('Employees &amp; COBRA Enrollees'!Y628),"",'Employees &amp; COBRA Enrollees'!Y628)</f>
        <v/>
      </c>
      <c r="F42" s="197" t="str">
        <f>'Employees &amp; COBRA Enrollees'!V628&amp;" "&amp;'Employees &amp; COBRA Enrollees'!U628</f>
        <v xml:space="preserve"> </v>
      </c>
      <c r="G42" s="198" t="str">
        <f>IF(ISBLANK('Employees &amp; COBRA Enrollees'!AQ628),"",'Employees &amp; COBRA Enrollees'!AQ628)</f>
        <v/>
      </c>
      <c r="H42" s="199" t="str">
        <f>IF(ISBLANK('Employees &amp; COBRA Enrollees'!Y628),"",DATEDIF(E42,C42,"y"))</f>
        <v/>
      </c>
      <c r="I42" s="200" t="str">
        <f>IF(ISBLANK('Employees &amp; COBRA Enrollees'!S628),"",'Employees &amp; COBRA Enrollees'!S628)</f>
        <v/>
      </c>
      <c r="J42" s="201" t="str">
        <f>IF(ISBLANK('Employees &amp; COBRA Enrollees'!D628),"",'Employees &amp; COBRA Enrollees'!D628)</f>
        <v/>
      </c>
      <c r="K42" s="196" t="str">
        <f>IF(ISBLANK('Employees &amp; COBRA Enrollees'!D628),"",'Employees &amp; COBRA Enrollees'!AC628)</f>
        <v/>
      </c>
      <c r="L42" s="196" t="str">
        <f>IF(ISBLANK('Employees &amp; COBRA Enrollees'!Z628),"",'Employees &amp; COBRA Enrollees'!Z628)</f>
        <v/>
      </c>
      <c r="M42" s="202" t="str">
        <f>IF(ISBLANK('Employees &amp; COBRA Enrollees'!AM628),"",'Employees &amp; COBRA Enrollees'!AM628)</f>
        <v/>
      </c>
      <c r="N42" s="202" t="str">
        <f>IF(ISBLANK('Employees &amp; COBRA Enrollees'!AN628),"",'Employees &amp; COBRA Enrollees'!AN628)</f>
        <v/>
      </c>
      <c r="O42" s="202" t="str">
        <f>IF(ISBLANK('Employees &amp; COBRA Enrollees'!AO628),"",'Employees &amp; COBRA Enrollees'!AO628)</f>
        <v/>
      </c>
      <c r="P42" s="202" t="str">
        <f>IF(ISBLANK('Employees &amp; COBRA Enrollees'!AP628),"",'Employees &amp; COBRA Enrollees'!AP628)</f>
        <v/>
      </c>
    </row>
    <row r="43" spans="1:16" ht="15.9" customHeight="1" thickBot="1" x14ac:dyDescent="0.3">
      <c r="A43" s="38"/>
      <c r="B43" s="193" t="str">
        <f>IF(ISBLANK('Employees &amp; COBRA Enrollees'!BR629),"",'Employees &amp; COBRA Enrollees'!BR629)</f>
        <v>Yes</v>
      </c>
      <c r="C43" s="194" t="str">
        <f>IF(ISBLANK('Employees &amp; COBRA Enrollees'!P629),"",'Employees &amp; COBRA Enrollees'!P629)</f>
        <v/>
      </c>
      <c r="D43" s="195" t="str">
        <f>IF(ISBLANK('Employees &amp; COBRA Enrollees'!Q629),"",'Employees &amp; COBRA Enrollees'!Q629)</f>
        <v/>
      </c>
      <c r="E43" s="196" t="str">
        <f>IF(ISBLANK('Employees &amp; COBRA Enrollees'!Y629),"",'Employees &amp; COBRA Enrollees'!Y629)</f>
        <v/>
      </c>
      <c r="F43" s="197" t="str">
        <f>'Employees &amp; COBRA Enrollees'!V629&amp;" "&amp;'Employees &amp; COBRA Enrollees'!U629</f>
        <v xml:space="preserve"> </v>
      </c>
      <c r="G43" s="198" t="str">
        <f>IF(ISBLANK('Employees &amp; COBRA Enrollees'!AQ629),"",'Employees &amp; COBRA Enrollees'!AQ629)</f>
        <v/>
      </c>
      <c r="H43" s="199" t="str">
        <f>IF(ISBLANK('Employees &amp; COBRA Enrollees'!Y629),"",DATEDIF(E43,C43,"y"))</f>
        <v/>
      </c>
      <c r="I43" s="200" t="str">
        <f>IF(ISBLANK('Employees &amp; COBRA Enrollees'!S629),"",'Employees &amp; COBRA Enrollees'!S629)</f>
        <v/>
      </c>
      <c r="J43" s="201" t="str">
        <f>IF(ISBLANK('Employees &amp; COBRA Enrollees'!D629),"",'Employees &amp; COBRA Enrollees'!D629)</f>
        <v/>
      </c>
      <c r="K43" s="196" t="str">
        <f>IF(ISBLANK('Employees &amp; COBRA Enrollees'!D629),"",'Employees &amp; COBRA Enrollees'!AC629)</f>
        <v/>
      </c>
      <c r="L43" s="196" t="str">
        <f>IF(ISBLANK('Employees &amp; COBRA Enrollees'!Z629),"",'Employees &amp; COBRA Enrollees'!Z629)</f>
        <v/>
      </c>
      <c r="M43" s="202" t="str">
        <f>IF(ISBLANK('Employees &amp; COBRA Enrollees'!AM629),"",'Employees &amp; COBRA Enrollees'!AM629)</f>
        <v/>
      </c>
      <c r="N43" s="202" t="str">
        <f>IF(ISBLANK('Employees &amp; COBRA Enrollees'!AN629),"",'Employees &amp; COBRA Enrollees'!AN629)</f>
        <v/>
      </c>
      <c r="O43" s="202" t="str">
        <f>IF(ISBLANK('Employees &amp; COBRA Enrollees'!AO629),"",'Employees &amp; COBRA Enrollees'!AO629)</f>
        <v/>
      </c>
      <c r="P43" s="202" t="str">
        <f>IF(ISBLANK('Employees &amp; COBRA Enrollees'!AP629),"",'Employees &amp; COBRA Enrollees'!AP629)</f>
        <v/>
      </c>
    </row>
    <row r="44" spans="1:16" ht="15.9" customHeight="1" thickBot="1" x14ac:dyDescent="0.3">
      <c r="A44" s="38"/>
      <c r="B44" s="193" t="str">
        <f>IF(ISBLANK('Employees &amp; COBRA Enrollees'!BR630),"",'Employees &amp; COBRA Enrollees'!BR630)</f>
        <v>Yes</v>
      </c>
      <c r="C44" s="194" t="str">
        <f>IF(ISBLANK('Employees &amp; COBRA Enrollees'!P630),"",'Employees &amp; COBRA Enrollees'!P630)</f>
        <v/>
      </c>
      <c r="D44" s="195" t="str">
        <f>IF(ISBLANK('Employees &amp; COBRA Enrollees'!Q630),"",'Employees &amp; COBRA Enrollees'!Q630)</f>
        <v/>
      </c>
      <c r="E44" s="196" t="str">
        <f>IF(ISBLANK('Employees &amp; COBRA Enrollees'!Y630),"",'Employees &amp; COBRA Enrollees'!Y630)</f>
        <v/>
      </c>
      <c r="F44" s="197" t="str">
        <f>'Employees &amp; COBRA Enrollees'!V630&amp;" "&amp;'Employees &amp; COBRA Enrollees'!U630</f>
        <v xml:space="preserve"> </v>
      </c>
      <c r="G44" s="198" t="str">
        <f>IF(ISBLANK('Employees &amp; COBRA Enrollees'!AQ630),"",'Employees &amp; COBRA Enrollees'!AQ630)</f>
        <v/>
      </c>
      <c r="H44" s="199" t="str">
        <f>IF(ISBLANK('Employees &amp; COBRA Enrollees'!Y630),"",DATEDIF(E44,C44,"y"))</f>
        <v/>
      </c>
      <c r="I44" s="200" t="str">
        <f>IF(ISBLANK('Employees &amp; COBRA Enrollees'!S630),"",'Employees &amp; COBRA Enrollees'!S630)</f>
        <v/>
      </c>
      <c r="J44" s="201" t="str">
        <f>IF(ISBLANK('Employees &amp; COBRA Enrollees'!D630),"",'Employees &amp; COBRA Enrollees'!D630)</f>
        <v/>
      </c>
      <c r="K44" s="196" t="str">
        <f>IF(ISBLANK('Employees &amp; COBRA Enrollees'!D630),"",'Employees &amp; COBRA Enrollees'!AC630)</f>
        <v/>
      </c>
      <c r="L44" s="196" t="str">
        <f>IF(ISBLANK('Employees &amp; COBRA Enrollees'!Z630),"",'Employees &amp; COBRA Enrollees'!Z630)</f>
        <v/>
      </c>
      <c r="M44" s="202" t="str">
        <f>IF(ISBLANK('Employees &amp; COBRA Enrollees'!AM630),"",'Employees &amp; COBRA Enrollees'!AM630)</f>
        <v/>
      </c>
      <c r="N44" s="202" t="str">
        <f>IF(ISBLANK('Employees &amp; COBRA Enrollees'!AN630),"",'Employees &amp; COBRA Enrollees'!AN630)</f>
        <v/>
      </c>
      <c r="O44" s="202" t="str">
        <f>IF(ISBLANK('Employees &amp; COBRA Enrollees'!AO630),"",'Employees &amp; COBRA Enrollees'!AO630)</f>
        <v/>
      </c>
      <c r="P44" s="202" t="str">
        <f>IF(ISBLANK('Employees &amp; COBRA Enrollees'!AP630),"",'Employees &amp; COBRA Enrollees'!AP630)</f>
        <v/>
      </c>
    </row>
    <row r="45" spans="1:16" ht="15.9" customHeight="1" thickBot="1" x14ac:dyDescent="0.3">
      <c r="A45" s="38"/>
      <c r="B45" s="193" t="str">
        <f>IF(ISBLANK('Employees &amp; COBRA Enrollees'!BR631),"",'Employees &amp; COBRA Enrollees'!BR631)</f>
        <v>Yes</v>
      </c>
      <c r="C45" s="194" t="str">
        <f>IF(ISBLANK('Employees &amp; COBRA Enrollees'!P631),"",'Employees &amp; COBRA Enrollees'!P631)</f>
        <v/>
      </c>
      <c r="D45" s="195" t="str">
        <f>IF(ISBLANK('Employees &amp; COBRA Enrollees'!Q631),"",'Employees &amp; COBRA Enrollees'!Q631)</f>
        <v/>
      </c>
      <c r="E45" s="196" t="str">
        <f>IF(ISBLANK('Employees &amp; COBRA Enrollees'!Y631),"",'Employees &amp; COBRA Enrollees'!Y631)</f>
        <v/>
      </c>
      <c r="F45" s="197" t="str">
        <f>'Employees &amp; COBRA Enrollees'!V631&amp;" "&amp;'Employees &amp; COBRA Enrollees'!U631</f>
        <v xml:space="preserve"> </v>
      </c>
      <c r="G45" s="198" t="str">
        <f>IF(ISBLANK('Employees &amp; COBRA Enrollees'!AQ631),"",'Employees &amp; COBRA Enrollees'!AQ631)</f>
        <v/>
      </c>
      <c r="H45" s="199" t="str">
        <f>IF(ISBLANK('Employees &amp; COBRA Enrollees'!Y631),"",DATEDIF(E45,C45,"y"))</f>
        <v/>
      </c>
      <c r="I45" s="200" t="str">
        <f>IF(ISBLANK('Employees &amp; COBRA Enrollees'!S631),"",'Employees &amp; COBRA Enrollees'!S631)</f>
        <v/>
      </c>
      <c r="J45" s="201" t="str">
        <f>IF(ISBLANK('Employees &amp; COBRA Enrollees'!D631),"",'Employees &amp; COBRA Enrollees'!D631)</f>
        <v/>
      </c>
      <c r="K45" s="196" t="str">
        <f>IF(ISBLANK('Employees &amp; COBRA Enrollees'!D631),"",'Employees &amp; COBRA Enrollees'!AC631)</f>
        <v/>
      </c>
      <c r="L45" s="196" t="str">
        <f>IF(ISBLANK('Employees &amp; COBRA Enrollees'!Z631),"",'Employees &amp; COBRA Enrollees'!Z631)</f>
        <v/>
      </c>
      <c r="M45" s="202" t="str">
        <f>IF(ISBLANK('Employees &amp; COBRA Enrollees'!AM631),"",'Employees &amp; COBRA Enrollees'!AM631)</f>
        <v/>
      </c>
      <c r="N45" s="202" t="str">
        <f>IF(ISBLANK('Employees &amp; COBRA Enrollees'!AN631),"",'Employees &amp; COBRA Enrollees'!AN631)</f>
        <v/>
      </c>
      <c r="O45" s="202" t="str">
        <f>IF(ISBLANK('Employees &amp; COBRA Enrollees'!AO631),"",'Employees &amp; COBRA Enrollees'!AO631)</f>
        <v/>
      </c>
      <c r="P45" s="202" t="str">
        <f>IF(ISBLANK('Employees &amp; COBRA Enrollees'!AP631),"",'Employees &amp; COBRA Enrollees'!AP631)</f>
        <v/>
      </c>
    </row>
    <row r="46" spans="1:16" ht="15.9" customHeight="1" thickBot="1" x14ac:dyDescent="0.3">
      <c r="A46" s="38"/>
      <c r="B46" s="193" t="str">
        <f>IF(ISBLANK('Employees &amp; COBRA Enrollees'!BR632),"",'Employees &amp; COBRA Enrollees'!BR632)</f>
        <v>Yes</v>
      </c>
      <c r="C46" s="194" t="str">
        <f>IF(ISBLANK('Employees &amp; COBRA Enrollees'!P632),"",'Employees &amp; COBRA Enrollees'!P632)</f>
        <v/>
      </c>
      <c r="D46" s="195" t="str">
        <f>IF(ISBLANK('Employees &amp; COBRA Enrollees'!Q632),"",'Employees &amp; COBRA Enrollees'!Q632)</f>
        <v/>
      </c>
      <c r="E46" s="196" t="str">
        <f>IF(ISBLANK('Employees &amp; COBRA Enrollees'!Y632),"",'Employees &amp; COBRA Enrollees'!Y632)</f>
        <v/>
      </c>
      <c r="F46" s="197" t="str">
        <f>'Employees &amp; COBRA Enrollees'!V632&amp;" "&amp;'Employees &amp; COBRA Enrollees'!U632</f>
        <v xml:space="preserve"> </v>
      </c>
      <c r="G46" s="198" t="str">
        <f>IF(ISBLANK('Employees &amp; COBRA Enrollees'!AQ632),"",'Employees &amp; COBRA Enrollees'!AQ632)</f>
        <v/>
      </c>
      <c r="H46" s="199" t="str">
        <f>IF(ISBLANK('Employees &amp; COBRA Enrollees'!Y632),"",DATEDIF(E46,C46,"y"))</f>
        <v/>
      </c>
      <c r="I46" s="200" t="str">
        <f>IF(ISBLANK('Employees &amp; COBRA Enrollees'!S632),"",'Employees &amp; COBRA Enrollees'!S632)</f>
        <v/>
      </c>
      <c r="J46" s="201" t="str">
        <f>IF(ISBLANK('Employees &amp; COBRA Enrollees'!D632),"",'Employees &amp; COBRA Enrollees'!D632)</f>
        <v/>
      </c>
      <c r="K46" s="196" t="str">
        <f>IF(ISBLANK('Employees &amp; COBRA Enrollees'!D632),"",'Employees &amp; COBRA Enrollees'!AC632)</f>
        <v/>
      </c>
      <c r="L46" s="196" t="str">
        <f>IF(ISBLANK('Employees &amp; COBRA Enrollees'!Z632),"",'Employees &amp; COBRA Enrollees'!Z632)</f>
        <v/>
      </c>
      <c r="M46" s="202" t="str">
        <f>IF(ISBLANK('Employees &amp; COBRA Enrollees'!AM632),"",'Employees &amp; COBRA Enrollees'!AM632)</f>
        <v/>
      </c>
      <c r="N46" s="202" t="str">
        <f>IF(ISBLANK('Employees &amp; COBRA Enrollees'!AN632),"",'Employees &amp; COBRA Enrollees'!AN632)</f>
        <v/>
      </c>
      <c r="O46" s="202" t="str">
        <f>IF(ISBLANK('Employees &amp; COBRA Enrollees'!AO632),"",'Employees &amp; COBRA Enrollees'!AO632)</f>
        <v/>
      </c>
      <c r="P46" s="202" t="str">
        <f>IF(ISBLANK('Employees &amp; COBRA Enrollees'!AP632),"",'Employees &amp; COBRA Enrollees'!AP632)</f>
        <v/>
      </c>
    </row>
    <row r="47" spans="1:16" ht="15.9" customHeight="1" thickBot="1" x14ac:dyDescent="0.3">
      <c r="A47" s="38"/>
      <c r="B47" s="193" t="str">
        <f>IF(ISBLANK('Employees &amp; COBRA Enrollees'!BR633),"",'Employees &amp; COBRA Enrollees'!BR633)</f>
        <v>Yes</v>
      </c>
      <c r="C47" s="194" t="str">
        <f>IF(ISBLANK('Employees &amp; COBRA Enrollees'!P633),"",'Employees &amp; COBRA Enrollees'!P633)</f>
        <v/>
      </c>
      <c r="D47" s="195" t="str">
        <f>IF(ISBLANK('Employees &amp; COBRA Enrollees'!Q633),"",'Employees &amp; COBRA Enrollees'!Q633)</f>
        <v/>
      </c>
      <c r="E47" s="196" t="str">
        <f>IF(ISBLANK('Employees &amp; COBRA Enrollees'!Y633),"",'Employees &amp; COBRA Enrollees'!Y633)</f>
        <v/>
      </c>
      <c r="F47" s="197" t="str">
        <f>'Employees &amp; COBRA Enrollees'!V633&amp;" "&amp;'Employees &amp; COBRA Enrollees'!U633</f>
        <v xml:space="preserve"> </v>
      </c>
      <c r="G47" s="198" t="str">
        <f>IF(ISBLANK('Employees &amp; COBRA Enrollees'!AQ633),"",'Employees &amp; COBRA Enrollees'!AQ633)</f>
        <v/>
      </c>
      <c r="H47" s="199" t="str">
        <f>IF(ISBLANK('Employees &amp; COBRA Enrollees'!Y633),"",DATEDIF(E47,C47,"y"))</f>
        <v/>
      </c>
      <c r="I47" s="200" t="str">
        <f>IF(ISBLANK('Employees &amp; COBRA Enrollees'!S633),"",'Employees &amp; COBRA Enrollees'!S633)</f>
        <v/>
      </c>
      <c r="J47" s="201" t="str">
        <f>IF(ISBLANK('Employees &amp; COBRA Enrollees'!D633),"",'Employees &amp; COBRA Enrollees'!D633)</f>
        <v/>
      </c>
      <c r="K47" s="196" t="str">
        <f>IF(ISBLANK('Employees &amp; COBRA Enrollees'!D633),"",'Employees &amp; COBRA Enrollees'!AC633)</f>
        <v/>
      </c>
      <c r="L47" s="196" t="str">
        <f>IF(ISBLANK('Employees &amp; COBRA Enrollees'!Z633),"",'Employees &amp; COBRA Enrollees'!Z633)</f>
        <v/>
      </c>
      <c r="M47" s="202" t="str">
        <f>IF(ISBLANK('Employees &amp; COBRA Enrollees'!AM633),"",'Employees &amp; COBRA Enrollees'!AM633)</f>
        <v/>
      </c>
      <c r="N47" s="202" t="str">
        <f>IF(ISBLANK('Employees &amp; COBRA Enrollees'!AN633),"",'Employees &amp; COBRA Enrollees'!AN633)</f>
        <v/>
      </c>
      <c r="O47" s="202" t="str">
        <f>IF(ISBLANK('Employees &amp; COBRA Enrollees'!AO633),"",'Employees &amp; COBRA Enrollees'!AO633)</f>
        <v/>
      </c>
      <c r="P47" s="202" t="str">
        <f>IF(ISBLANK('Employees &amp; COBRA Enrollees'!AP633),"",'Employees &amp; COBRA Enrollees'!AP633)</f>
        <v/>
      </c>
    </row>
    <row r="48" spans="1:16" ht="15.9" customHeight="1" thickBot="1" x14ac:dyDescent="0.3">
      <c r="A48" s="38"/>
      <c r="B48" s="193" t="str">
        <f>IF(ISBLANK('Employees &amp; COBRA Enrollees'!BR634),"",'Employees &amp; COBRA Enrollees'!BR634)</f>
        <v>Yes</v>
      </c>
      <c r="C48" s="194" t="str">
        <f>IF(ISBLANK('Employees &amp; COBRA Enrollees'!P634),"",'Employees &amp; COBRA Enrollees'!P634)</f>
        <v/>
      </c>
      <c r="D48" s="195" t="str">
        <f>IF(ISBLANK('Employees &amp; COBRA Enrollees'!Q634),"",'Employees &amp; COBRA Enrollees'!Q634)</f>
        <v/>
      </c>
      <c r="E48" s="196" t="str">
        <f>IF(ISBLANK('Employees &amp; COBRA Enrollees'!Y634),"",'Employees &amp; COBRA Enrollees'!Y634)</f>
        <v/>
      </c>
      <c r="F48" s="197" t="str">
        <f>'Employees &amp; COBRA Enrollees'!V634&amp;" "&amp;'Employees &amp; COBRA Enrollees'!U634</f>
        <v xml:space="preserve"> </v>
      </c>
      <c r="G48" s="198" t="str">
        <f>IF(ISBLANK('Employees &amp; COBRA Enrollees'!AQ634),"",'Employees &amp; COBRA Enrollees'!AQ634)</f>
        <v/>
      </c>
      <c r="H48" s="199" t="str">
        <f>IF(ISBLANK('Employees &amp; COBRA Enrollees'!Y634),"",DATEDIF(E48,C48,"y"))</f>
        <v/>
      </c>
      <c r="I48" s="200" t="str">
        <f>IF(ISBLANK('Employees &amp; COBRA Enrollees'!S634),"",'Employees &amp; COBRA Enrollees'!S634)</f>
        <v/>
      </c>
      <c r="J48" s="201" t="str">
        <f>IF(ISBLANK('Employees &amp; COBRA Enrollees'!D634),"",'Employees &amp; COBRA Enrollees'!D634)</f>
        <v/>
      </c>
      <c r="K48" s="196" t="str">
        <f>IF(ISBLANK('Employees &amp; COBRA Enrollees'!D634),"",'Employees &amp; COBRA Enrollees'!AC634)</f>
        <v/>
      </c>
      <c r="L48" s="196" t="str">
        <f>IF(ISBLANK('Employees &amp; COBRA Enrollees'!Z634),"",'Employees &amp; COBRA Enrollees'!Z634)</f>
        <v/>
      </c>
      <c r="M48" s="202" t="str">
        <f>IF(ISBLANK('Employees &amp; COBRA Enrollees'!AM634),"",'Employees &amp; COBRA Enrollees'!AM634)</f>
        <v/>
      </c>
      <c r="N48" s="202" t="str">
        <f>IF(ISBLANK('Employees &amp; COBRA Enrollees'!AN634),"",'Employees &amp; COBRA Enrollees'!AN634)</f>
        <v/>
      </c>
      <c r="O48" s="202" t="str">
        <f>IF(ISBLANK('Employees &amp; COBRA Enrollees'!AO634),"",'Employees &amp; COBRA Enrollees'!AO634)</f>
        <v/>
      </c>
      <c r="P48" s="202" t="str">
        <f>IF(ISBLANK('Employees &amp; COBRA Enrollees'!AP634),"",'Employees &amp; COBRA Enrollees'!AP634)</f>
        <v/>
      </c>
    </row>
    <row r="49" spans="1:16" ht="15.9" customHeight="1" thickBot="1" x14ac:dyDescent="0.3">
      <c r="A49" s="38"/>
      <c r="B49" s="193" t="str">
        <f>IF(ISBLANK('Employees &amp; COBRA Enrollees'!BR635),"",'Employees &amp; COBRA Enrollees'!BR635)</f>
        <v>Yes</v>
      </c>
      <c r="C49" s="194" t="str">
        <f>IF(ISBLANK('Employees &amp; COBRA Enrollees'!P635),"",'Employees &amp; COBRA Enrollees'!P635)</f>
        <v/>
      </c>
      <c r="D49" s="195" t="str">
        <f>IF(ISBLANK('Employees &amp; COBRA Enrollees'!Q635),"",'Employees &amp; COBRA Enrollees'!Q635)</f>
        <v/>
      </c>
      <c r="E49" s="196" t="str">
        <f>IF(ISBLANK('Employees &amp; COBRA Enrollees'!Y635),"",'Employees &amp; COBRA Enrollees'!Y635)</f>
        <v/>
      </c>
      <c r="F49" s="197" t="str">
        <f>'Employees &amp; COBRA Enrollees'!V635&amp;" "&amp;'Employees &amp; COBRA Enrollees'!U635</f>
        <v xml:space="preserve"> </v>
      </c>
      <c r="G49" s="198" t="str">
        <f>IF(ISBLANK('Employees &amp; COBRA Enrollees'!AQ635),"",'Employees &amp; COBRA Enrollees'!AQ635)</f>
        <v/>
      </c>
      <c r="H49" s="199" t="str">
        <f>IF(ISBLANK('Employees &amp; COBRA Enrollees'!Y635),"",DATEDIF(E49,C49,"y"))</f>
        <v/>
      </c>
      <c r="I49" s="200" t="str">
        <f>IF(ISBLANK('Employees &amp; COBRA Enrollees'!S635),"",'Employees &amp; COBRA Enrollees'!S635)</f>
        <v/>
      </c>
      <c r="J49" s="201" t="str">
        <f>IF(ISBLANK('Employees &amp; COBRA Enrollees'!D635),"",'Employees &amp; COBRA Enrollees'!D635)</f>
        <v/>
      </c>
      <c r="K49" s="196" t="str">
        <f>IF(ISBLANK('Employees &amp; COBRA Enrollees'!D635),"",'Employees &amp; COBRA Enrollees'!AC635)</f>
        <v/>
      </c>
      <c r="L49" s="196" t="str">
        <f>IF(ISBLANK('Employees &amp; COBRA Enrollees'!Z635),"",'Employees &amp; COBRA Enrollees'!Z635)</f>
        <v/>
      </c>
      <c r="M49" s="202" t="str">
        <f>IF(ISBLANK('Employees &amp; COBRA Enrollees'!AM635),"",'Employees &amp; COBRA Enrollees'!AM635)</f>
        <v/>
      </c>
      <c r="N49" s="202" t="str">
        <f>IF(ISBLANK('Employees &amp; COBRA Enrollees'!AN635),"",'Employees &amp; COBRA Enrollees'!AN635)</f>
        <v/>
      </c>
      <c r="O49" s="202" t="str">
        <f>IF(ISBLANK('Employees &amp; COBRA Enrollees'!AO635),"",'Employees &amp; COBRA Enrollees'!AO635)</f>
        <v/>
      </c>
      <c r="P49" s="202" t="str">
        <f>IF(ISBLANK('Employees &amp; COBRA Enrollees'!AP635),"",'Employees &amp; COBRA Enrollees'!AP635)</f>
        <v/>
      </c>
    </row>
    <row r="50" spans="1:16" ht="15.9" customHeight="1" thickBot="1" x14ac:dyDescent="0.3">
      <c r="A50" s="38"/>
      <c r="B50" s="193" t="str">
        <f>IF(ISBLANK('Employees &amp; COBRA Enrollees'!BR636),"",'Employees &amp; COBRA Enrollees'!BR636)</f>
        <v>Yes</v>
      </c>
      <c r="C50" s="194" t="str">
        <f>IF(ISBLANK('Employees &amp; COBRA Enrollees'!P636),"",'Employees &amp; COBRA Enrollees'!P636)</f>
        <v/>
      </c>
      <c r="D50" s="195" t="str">
        <f>IF(ISBLANK('Employees &amp; COBRA Enrollees'!Q636),"",'Employees &amp; COBRA Enrollees'!Q636)</f>
        <v/>
      </c>
      <c r="E50" s="196" t="str">
        <f>IF(ISBLANK('Employees &amp; COBRA Enrollees'!Y636),"",'Employees &amp; COBRA Enrollees'!Y636)</f>
        <v/>
      </c>
      <c r="F50" s="197" t="str">
        <f>'Employees &amp; COBRA Enrollees'!V636&amp;" "&amp;'Employees &amp; COBRA Enrollees'!U636</f>
        <v xml:space="preserve"> </v>
      </c>
      <c r="G50" s="198" t="str">
        <f>IF(ISBLANK('Employees &amp; COBRA Enrollees'!AQ636),"",'Employees &amp; COBRA Enrollees'!AQ636)</f>
        <v/>
      </c>
      <c r="H50" s="199" t="str">
        <f>IF(ISBLANK('Employees &amp; COBRA Enrollees'!Y636),"",DATEDIF(E50,C50,"y"))</f>
        <v/>
      </c>
      <c r="I50" s="200" t="str">
        <f>IF(ISBLANK('Employees &amp; COBRA Enrollees'!S636),"",'Employees &amp; COBRA Enrollees'!S636)</f>
        <v/>
      </c>
      <c r="J50" s="201" t="str">
        <f>IF(ISBLANK('Employees &amp; COBRA Enrollees'!D636),"",'Employees &amp; COBRA Enrollees'!D636)</f>
        <v/>
      </c>
      <c r="K50" s="196" t="str">
        <f>IF(ISBLANK('Employees &amp; COBRA Enrollees'!D636),"",'Employees &amp; COBRA Enrollees'!AC636)</f>
        <v/>
      </c>
      <c r="L50" s="196" t="str">
        <f>IF(ISBLANK('Employees &amp; COBRA Enrollees'!Z636),"",'Employees &amp; COBRA Enrollees'!Z636)</f>
        <v/>
      </c>
      <c r="M50" s="202" t="str">
        <f>IF(ISBLANK('Employees &amp; COBRA Enrollees'!AM636),"",'Employees &amp; COBRA Enrollees'!AM636)</f>
        <v/>
      </c>
      <c r="N50" s="202" t="str">
        <f>IF(ISBLANK('Employees &amp; COBRA Enrollees'!AN636),"",'Employees &amp; COBRA Enrollees'!AN636)</f>
        <v/>
      </c>
      <c r="O50" s="202" t="str">
        <f>IF(ISBLANK('Employees &amp; COBRA Enrollees'!AO636),"",'Employees &amp; COBRA Enrollees'!AO636)</f>
        <v/>
      </c>
      <c r="P50" s="202" t="str">
        <f>IF(ISBLANK('Employees &amp; COBRA Enrollees'!AP636),"",'Employees &amp; COBRA Enrollees'!AP636)</f>
        <v/>
      </c>
    </row>
    <row r="51" spans="1:16" ht="15.9" customHeight="1" thickBot="1" x14ac:dyDescent="0.3">
      <c r="A51" s="38"/>
      <c r="B51" s="193" t="str">
        <f>IF(ISBLANK('Employees &amp; COBRA Enrollees'!BR637),"",'Employees &amp; COBRA Enrollees'!BR637)</f>
        <v>Yes</v>
      </c>
      <c r="C51" s="194" t="str">
        <f>IF(ISBLANK('Employees &amp; COBRA Enrollees'!P637),"",'Employees &amp; COBRA Enrollees'!P637)</f>
        <v/>
      </c>
      <c r="D51" s="195" t="str">
        <f>IF(ISBLANK('Employees &amp; COBRA Enrollees'!Q637),"",'Employees &amp; COBRA Enrollees'!Q637)</f>
        <v/>
      </c>
      <c r="E51" s="196" t="str">
        <f>IF(ISBLANK('Employees &amp; COBRA Enrollees'!Y637),"",'Employees &amp; COBRA Enrollees'!Y637)</f>
        <v/>
      </c>
      <c r="F51" s="197" t="str">
        <f>'Employees &amp; COBRA Enrollees'!V637&amp;" "&amp;'Employees &amp; COBRA Enrollees'!U637</f>
        <v xml:space="preserve"> </v>
      </c>
      <c r="G51" s="198" t="str">
        <f>IF(ISBLANK('Employees &amp; COBRA Enrollees'!AQ637),"",'Employees &amp; COBRA Enrollees'!AQ637)</f>
        <v/>
      </c>
      <c r="H51" s="199" t="str">
        <f>IF(ISBLANK('Employees &amp; COBRA Enrollees'!Y637),"",DATEDIF(E51,C51,"y"))</f>
        <v/>
      </c>
      <c r="I51" s="200" t="str">
        <f>IF(ISBLANK('Employees &amp; COBRA Enrollees'!S637),"",'Employees &amp; COBRA Enrollees'!S637)</f>
        <v/>
      </c>
      <c r="J51" s="201" t="str">
        <f>IF(ISBLANK('Employees &amp; COBRA Enrollees'!D637),"",'Employees &amp; COBRA Enrollees'!D637)</f>
        <v/>
      </c>
      <c r="K51" s="196" t="str">
        <f>IF(ISBLANK('Employees &amp; COBRA Enrollees'!D637),"",'Employees &amp; COBRA Enrollees'!AC637)</f>
        <v/>
      </c>
      <c r="L51" s="196" t="str">
        <f>IF(ISBLANK('Employees &amp; COBRA Enrollees'!Z637),"",'Employees &amp; COBRA Enrollees'!Z637)</f>
        <v/>
      </c>
      <c r="M51" s="202" t="str">
        <f>IF(ISBLANK('Employees &amp; COBRA Enrollees'!AM637),"",'Employees &amp; COBRA Enrollees'!AM637)</f>
        <v/>
      </c>
      <c r="N51" s="202" t="str">
        <f>IF(ISBLANK('Employees &amp; COBRA Enrollees'!AN637),"",'Employees &amp; COBRA Enrollees'!AN637)</f>
        <v/>
      </c>
      <c r="O51" s="202" t="str">
        <f>IF(ISBLANK('Employees &amp; COBRA Enrollees'!AO637),"",'Employees &amp; COBRA Enrollees'!AO637)</f>
        <v/>
      </c>
      <c r="P51" s="202" t="str">
        <f>IF(ISBLANK('Employees &amp; COBRA Enrollees'!AP637),"",'Employees &amp; COBRA Enrollees'!AP637)</f>
        <v/>
      </c>
    </row>
    <row r="52" spans="1:16" ht="15.9" customHeight="1" thickBot="1" x14ac:dyDescent="0.3">
      <c r="A52" s="38"/>
      <c r="B52" s="193" t="str">
        <f>IF(ISBLANK('Employees &amp; COBRA Enrollees'!BR638),"",'Employees &amp; COBRA Enrollees'!BR638)</f>
        <v>Yes</v>
      </c>
      <c r="C52" s="194" t="str">
        <f>IF(ISBLANK('Employees &amp; COBRA Enrollees'!P638),"",'Employees &amp; COBRA Enrollees'!P638)</f>
        <v/>
      </c>
      <c r="D52" s="195" t="str">
        <f>IF(ISBLANK('Employees &amp; COBRA Enrollees'!Q638),"",'Employees &amp; COBRA Enrollees'!Q638)</f>
        <v/>
      </c>
      <c r="E52" s="196" t="str">
        <f>IF(ISBLANK('Employees &amp; COBRA Enrollees'!Y638),"",'Employees &amp; COBRA Enrollees'!Y638)</f>
        <v/>
      </c>
      <c r="F52" s="197" t="str">
        <f>'Employees &amp; COBRA Enrollees'!V638&amp;" "&amp;'Employees &amp; COBRA Enrollees'!U638</f>
        <v xml:space="preserve"> </v>
      </c>
      <c r="G52" s="198" t="str">
        <f>IF(ISBLANK('Employees &amp; COBRA Enrollees'!AQ638),"",'Employees &amp; COBRA Enrollees'!AQ638)</f>
        <v/>
      </c>
      <c r="H52" s="199" t="str">
        <f>IF(ISBLANK('Employees &amp; COBRA Enrollees'!Y638),"",DATEDIF(E52,C52,"y"))</f>
        <v/>
      </c>
      <c r="I52" s="200" t="str">
        <f>IF(ISBLANK('Employees &amp; COBRA Enrollees'!S638),"",'Employees &amp; COBRA Enrollees'!S638)</f>
        <v/>
      </c>
      <c r="J52" s="201" t="str">
        <f>IF(ISBLANK('Employees &amp; COBRA Enrollees'!D638),"",'Employees &amp; COBRA Enrollees'!D638)</f>
        <v/>
      </c>
      <c r="K52" s="196" t="str">
        <f>IF(ISBLANK('Employees &amp; COBRA Enrollees'!D638),"",'Employees &amp; COBRA Enrollees'!AC638)</f>
        <v/>
      </c>
      <c r="L52" s="196" t="str">
        <f>IF(ISBLANK('Employees &amp; COBRA Enrollees'!Z638),"",'Employees &amp; COBRA Enrollees'!Z638)</f>
        <v/>
      </c>
      <c r="M52" s="202" t="str">
        <f>IF(ISBLANK('Employees &amp; COBRA Enrollees'!AM638),"",'Employees &amp; COBRA Enrollees'!AM638)</f>
        <v/>
      </c>
      <c r="N52" s="202" t="str">
        <f>IF(ISBLANK('Employees &amp; COBRA Enrollees'!AN638),"",'Employees &amp; COBRA Enrollees'!AN638)</f>
        <v/>
      </c>
      <c r="O52" s="202" t="str">
        <f>IF(ISBLANK('Employees &amp; COBRA Enrollees'!AO638),"",'Employees &amp; COBRA Enrollees'!AO638)</f>
        <v/>
      </c>
      <c r="P52" s="202" t="str">
        <f>IF(ISBLANK('Employees &amp; COBRA Enrollees'!AP638),"",'Employees &amp; COBRA Enrollees'!AP638)</f>
        <v/>
      </c>
    </row>
    <row r="53" spans="1:16" ht="15.9" customHeight="1" thickBot="1" x14ac:dyDescent="0.3">
      <c r="A53" s="38"/>
      <c r="B53" s="193" t="str">
        <f>IF(ISBLANK('Employees &amp; COBRA Enrollees'!BR639),"",'Employees &amp; COBRA Enrollees'!BR639)</f>
        <v>Yes</v>
      </c>
      <c r="C53" s="194" t="str">
        <f>IF(ISBLANK('Employees &amp; COBRA Enrollees'!P639),"",'Employees &amp; COBRA Enrollees'!P639)</f>
        <v/>
      </c>
      <c r="D53" s="195" t="str">
        <f>IF(ISBLANK('Employees &amp; COBRA Enrollees'!Q639),"",'Employees &amp; COBRA Enrollees'!Q639)</f>
        <v/>
      </c>
      <c r="E53" s="196" t="str">
        <f>IF(ISBLANK('Employees &amp; COBRA Enrollees'!Y639),"",'Employees &amp; COBRA Enrollees'!Y639)</f>
        <v/>
      </c>
      <c r="F53" s="197" t="str">
        <f>'Employees &amp; COBRA Enrollees'!V639&amp;" "&amp;'Employees &amp; COBRA Enrollees'!U639</f>
        <v xml:space="preserve"> </v>
      </c>
      <c r="G53" s="198" t="str">
        <f>IF(ISBLANK('Employees &amp; COBRA Enrollees'!AQ639),"",'Employees &amp; COBRA Enrollees'!AQ639)</f>
        <v/>
      </c>
      <c r="H53" s="199" t="str">
        <f>IF(ISBLANK('Employees &amp; COBRA Enrollees'!Y639),"",DATEDIF(E53,C53,"y"))</f>
        <v/>
      </c>
      <c r="I53" s="200" t="str">
        <f>IF(ISBLANK('Employees &amp; COBRA Enrollees'!S639),"",'Employees &amp; COBRA Enrollees'!S639)</f>
        <v/>
      </c>
      <c r="J53" s="201" t="str">
        <f>IF(ISBLANK('Employees &amp; COBRA Enrollees'!D639),"",'Employees &amp; COBRA Enrollees'!D639)</f>
        <v/>
      </c>
      <c r="K53" s="196" t="str">
        <f>IF(ISBLANK('Employees &amp; COBRA Enrollees'!D639),"",'Employees &amp; COBRA Enrollees'!AC639)</f>
        <v/>
      </c>
      <c r="L53" s="196" t="str">
        <f>IF(ISBLANK('Employees &amp; COBRA Enrollees'!Z639),"",'Employees &amp; COBRA Enrollees'!Z639)</f>
        <v/>
      </c>
      <c r="M53" s="202" t="str">
        <f>IF(ISBLANK('Employees &amp; COBRA Enrollees'!AM639),"",'Employees &amp; COBRA Enrollees'!AM639)</f>
        <v/>
      </c>
      <c r="N53" s="202" t="str">
        <f>IF(ISBLANK('Employees &amp; COBRA Enrollees'!AN639),"",'Employees &amp; COBRA Enrollees'!AN639)</f>
        <v/>
      </c>
      <c r="O53" s="202" t="str">
        <f>IF(ISBLANK('Employees &amp; COBRA Enrollees'!AO639),"",'Employees &amp; COBRA Enrollees'!AO639)</f>
        <v/>
      </c>
      <c r="P53" s="202" t="str">
        <f>IF(ISBLANK('Employees &amp; COBRA Enrollees'!AP639),"",'Employees &amp; COBRA Enrollees'!AP639)</f>
        <v/>
      </c>
    </row>
    <row r="54" spans="1:16" ht="15.9" customHeight="1" thickBot="1" x14ac:dyDescent="0.3">
      <c r="A54" s="38"/>
      <c r="B54" s="193" t="str">
        <f>IF(ISBLANK('Employees &amp; COBRA Enrollees'!BR640),"",'Employees &amp; COBRA Enrollees'!BR640)</f>
        <v>Yes</v>
      </c>
      <c r="C54" s="194" t="str">
        <f>IF(ISBLANK('Employees &amp; COBRA Enrollees'!P640),"",'Employees &amp; COBRA Enrollees'!P640)</f>
        <v/>
      </c>
      <c r="D54" s="195" t="str">
        <f>IF(ISBLANK('Employees &amp; COBRA Enrollees'!Q640),"",'Employees &amp; COBRA Enrollees'!Q640)</f>
        <v/>
      </c>
      <c r="E54" s="196" t="str">
        <f>IF(ISBLANK('Employees &amp; COBRA Enrollees'!Y640),"",'Employees &amp; COBRA Enrollees'!Y640)</f>
        <v/>
      </c>
      <c r="F54" s="197" t="str">
        <f>'Employees &amp; COBRA Enrollees'!V640&amp;" "&amp;'Employees &amp; COBRA Enrollees'!U640</f>
        <v xml:space="preserve"> </v>
      </c>
      <c r="G54" s="198" t="str">
        <f>IF(ISBLANK('Employees &amp; COBRA Enrollees'!AQ640),"",'Employees &amp; COBRA Enrollees'!AQ640)</f>
        <v/>
      </c>
      <c r="H54" s="199" t="str">
        <f>IF(ISBLANK('Employees &amp; COBRA Enrollees'!Y640),"",DATEDIF(E54,C54,"y"))</f>
        <v/>
      </c>
      <c r="I54" s="200" t="str">
        <f>IF(ISBLANK('Employees &amp; COBRA Enrollees'!S640),"",'Employees &amp; COBRA Enrollees'!S640)</f>
        <v/>
      </c>
      <c r="J54" s="201" t="str">
        <f>IF(ISBLANK('Employees &amp; COBRA Enrollees'!D640),"",'Employees &amp; COBRA Enrollees'!D640)</f>
        <v/>
      </c>
      <c r="K54" s="196" t="str">
        <f>IF(ISBLANK('Employees &amp; COBRA Enrollees'!D640),"",'Employees &amp; COBRA Enrollees'!AC640)</f>
        <v/>
      </c>
      <c r="L54" s="196" t="str">
        <f>IF(ISBLANK('Employees &amp; COBRA Enrollees'!Z640),"",'Employees &amp; COBRA Enrollees'!Z640)</f>
        <v/>
      </c>
      <c r="M54" s="202" t="str">
        <f>IF(ISBLANK('Employees &amp; COBRA Enrollees'!AM640),"",'Employees &amp; COBRA Enrollees'!AM640)</f>
        <v/>
      </c>
      <c r="N54" s="202" t="str">
        <f>IF(ISBLANK('Employees &amp; COBRA Enrollees'!AN640),"",'Employees &amp; COBRA Enrollees'!AN640)</f>
        <v/>
      </c>
      <c r="O54" s="202" t="str">
        <f>IF(ISBLANK('Employees &amp; COBRA Enrollees'!AO640),"",'Employees &amp; COBRA Enrollees'!AO640)</f>
        <v/>
      </c>
      <c r="P54" s="202" t="str">
        <f>IF(ISBLANK('Employees &amp; COBRA Enrollees'!AP640),"",'Employees &amp; COBRA Enrollees'!AP640)</f>
        <v/>
      </c>
    </row>
    <row r="55" spans="1:16" ht="15.9" customHeight="1" thickBot="1" x14ac:dyDescent="0.3">
      <c r="A55" s="38"/>
      <c r="B55" s="193" t="str">
        <f>IF(ISBLANK('Employees &amp; COBRA Enrollees'!BR641),"",'Employees &amp; COBRA Enrollees'!BR641)</f>
        <v>Yes</v>
      </c>
      <c r="C55" s="194" t="str">
        <f>IF(ISBLANK('Employees &amp; COBRA Enrollees'!P641),"",'Employees &amp; COBRA Enrollees'!P641)</f>
        <v/>
      </c>
      <c r="D55" s="195" t="str">
        <f>IF(ISBLANK('Employees &amp; COBRA Enrollees'!Q641),"",'Employees &amp; COBRA Enrollees'!Q641)</f>
        <v/>
      </c>
      <c r="E55" s="196" t="str">
        <f>IF(ISBLANK('Employees &amp; COBRA Enrollees'!Y641),"",'Employees &amp; COBRA Enrollees'!Y641)</f>
        <v/>
      </c>
      <c r="F55" s="197" t="str">
        <f>'Employees &amp; COBRA Enrollees'!V641&amp;" "&amp;'Employees &amp; COBRA Enrollees'!U641</f>
        <v xml:space="preserve"> </v>
      </c>
      <c r="G55" s="198" t="str">
        <f>IF(ISBLANK('Employees &amp; COBRA Enrollees'!AQ641),"",'Employees &amp; COBRA Enrollees'!AQ641)</f>
        <v/>
      </c>
      <c r="H55" s="199" t="str">
        <f>IF(ISBLANK('Employees &amp; COBRA Enrollees'!Y641),"",DATEDIF(E55,C55,"y"))</f>
        <v/>
      </c>
      <c r="I55" s="200" t="str">
        <f>IF(ISBLANK('Employees &amp; COBRA Enrollees'!S641),"",'Employees &amp; COBRA Enrollees'!S641)</f>
        <v/>
      </c>
      <c r="J55" s="201" t="str">
        <f>IF(ISBLANK('Employees &amp; COBRA Enrollees'!D641),"",'Employees &amp; COBRA Enrollees'!D641)</f>
        <v/>
      </c>
      <c r="K55" s="196" t="str">
        <f>IF(ISBLANK('Employees &amp; COBRA Enrollees'!D641),"",'Employees &amp; COBRA Enrollees'!AC641)</f>
        <v/>
      </c>
      <c r="L55" s="196" t="str">
        <f>IF(ISBLANK('Employees &amp; COBRA Enrollees'!Z641),"",'Employees &amp; COBRA Enrollees'!Z641)</f>
        <v/>
      </c>
      <c r="M55" s="202" t="str">
        <f>IF(ISBLANK('Employees &amp; COBRA Enrollees'!AM641),"",'Employees &amp; COBRA Enrollees'!AM641)</f>
        <v/>
      </c>
      <c r="N55" s="202" t="str">
        <f>IF(ISBLANK('Employees &amp; COBRA Enrollees'!AN641),"",'Employees &amp; COBRA Enrollees'!AN641)</f>
        <v/>
      </c>
      <c r="O55" s="202" t="str">
        <f>IF(ISBLANK('Employees &amp; COBRA Enrollees'!AO641),"",'Employees &amp; COBRA Enrollees'!AO641)</f>
        <v/>
      </c>
      <c r="P55" s="202" t="str">
        <f>IF(ISBLANK('Employees &amp; COBRA Enrollees'!AP641),"",'Employees &amp; COBRA Enrollees'!AP641)</f>
        <v/>
      </c>
    </row>
    <row r="56" spans="1:16" ht="15.9" customHeight="1" thickBot="1" x14ac:dyDescent="0.3">
      <c r="A56" s="38"/>
      <c r="B56" s="193" t="str">
        <f>IF(ISBLANK('Employees &amp; COBRA Enrollees'!BR642),"",'Employees &amp; COBRA Enrollees'!BR642)</f>
        <v>Yes</v>
      </c>
      <c r="C56" s="194" t="str">
        <f>IF(ISBLANK('Employees &amp; COBRA Enrollees'!P642),"",'Employees &amp; COBRA Enrollees'!P642)</f>
        <v/>
      </c>
      <c r="D56" s="195" t="str">
        <f>IF(ISBLANK('Employees &amp; COBRA Enrollees'!Q642),"",'Employees &amp; COBRA Enrollees'!Q642)</f>
        <v/>
      </c>
      <c r="E56" s="196" t="str">
        <f>IF(ISBLANK('Employees &amp; COBRA Enrollees'!Y642),"",'Employees &amp; COBRA Enrollees'!Y642)</f>
        <v/>
      </c>
      <c r="F56" s="197" t="str">
        <f>'Employees &amp; COBRA Enrollees'!V642&amp;" "&amp;'Employees &amp; COBRA Enrollees'!U642</f>
        <v xml:space="preserve"> </v>
      </c>
      <c r="G56" s="198" t="str">
        <f>IF(ISBLANK('Employees &amp; COBRA Enrollees'!AQ642),"",'Employees &amp; COBRA Enrollees'!AQ642)</f>
        <v/>
      </c>
      <c r="H56" s="199" t="str">
        <f>IF(ISBLANK('Employees &amp; COBRA Enrollees'!Y642),"",DATEDIF(E56,C56,"y"))</f>
        <v/>
      </c>
      <c r="I56" s="200" t="str">
        <f>IF(ISBLANK('Employees &amp; COBRA Enrollees'!S642),"",'Employees &amp; COBRA Enrollees'!S642)</f>
        <v/>
      </c>
      <c r="J56" s="201" t="str">
        <f>IF(ISBLANK('Employees &amp; COBRA Enrollees'!D642),"",'Employees &amp; COBRA Enrollees'!D642)</f>
        <v/>
      </c>
      <c r="K56" s="196" t="str">
        <f>IF(ISBLANK('Employees &amp; COBRA Enrollees'!D642),"",'Employees &amp; COBRA Enrollees'!AC642)</f>
        <v/>
      </c>
      <c r="L56" s="196" t="str">
        <f>IF(ISBLANK('Employees &amp; COBRA Enrollees'!Z642),"",'Employees &amp; COBRA Enrollees'!Z642)</f>
        <v/>
      </c>
      <c r="M56" s="202" t="str">
        <f>IF(ISBLANK('Employees &amp; COBRA Enrollees'!AM642),"",'Employees &amp; COBRA Enrollees'!AM642)</f>
        <v/>
      </c>
      <c r="N56" s="202" t="str">
        <f>IF(ISBLANK('Employees &amp; COBRA Enrollees'!AN642),"",'Employees &amp; COBRA Enrollees'!AN642)</f>
        <v/>
      </c>
      <c r="O56" s="202" t="str">
        <f>IF(ISBLANK('Employees &amp; COBRA Enrollees'!AO642),"",'Employees &amp; COBRA Enrollees'!AO642)</f>
        <v/>
      </c>
      <c r="P56" s="202" t="str">
        <f>IF(ISBLANK('Employees &amp; COBRA Enrollees'!AP642),"",'Employees &amp; COBRA Enrollees'!AP642)</f>
        <v/>
      </c>
    </row>
    <row r="57" spans="1:16" ht="15.9" customHeight="1" thickBot="1" x14ac:dyDescent="0.3">
      <c r="A57" s="38"/>
      <c r="B57" s="193" t="str">
        <f>IF(ISBLANK('Employees &amp; COBRA Enrollees'!BR643),"",'Employees &amp; COBRA Enrollees'!BR643)</f>
        <v>Yes</v>
      </c>
      <c r="C57" s="194" t="str">
        <f>IF(ISBLANK('Employees &amp; COBRA Enrollees'!P643),"",'Employees &amp; COBRA Enrollees'!P643)</f>
        <v/>
      </c>
      <c r="D57" s="195" t="str">
        <f>IF(ISBLANK('Employees &amp; COBRA Enrollees'!Q643),"",'Employees &amp; COBRA Enrollees'!Q643)</f>
        <v/>
      </c>
      <c r="E57" s="196" t="str">
        <f>IF(ISBLANK('Employees &amp; COBRA Enrollees'!Y643),"",'Employees &amp; COBRA Enrollees'!Y643)</f>
        <v/>
      </c>
      <c r="F57" s="197" t="str">
        <f>'Employees &amp; COBRA Enrollees'!V643&amp;" "&amp;'Employees &amp; COBRA Enrollees'!U643</f>
        <v xml:space="preserve"> </v>
      </c>
      <c r="G57" s="198" t="str">
        <f>IF(ISBLANK('Employees &amp; COBRA Enrollees'!AQ643),"",'Employees &amp; COBRA Enrollees'!AQ643)</f>
        <v/>
      </c>
      <c r="H57" s="199" t="str">
        <f>IF(ISBLANK('Employees &amp; COBRA Enrollees'!Y643),"",DATEDIF(E57,C57,"y"))</f>
        <v/>
      </c>
      <c r="I57" s="200" t="str">
        <f>IF(ISBLANK('Employees &amp; COBRA Enrollees'!S643),"",'Employees &amp; COBRA Enrollees'!S643)</f>
        <v/>
      </c>
      <c r="J57" s="201" t="str">
        <f>IF(ISBLANK('Employees &amp; COBRA Enrollees'!D643),"",'Employees &amp; COBRA Enrollees'!D643)</f>
        <v/>
      </c>
      <c r="K57" s="196" t="str">
        <f>IF(ISBLANK('Employees &amp; COBRA Enrollees'!D643),"",'Employees &amp; COBRA Enrollees'!AC643)</f>
        <v/>
      </c>
      <c r="L57" s="196" t="str">
        <f>IF(ISBLANK('Employees &amp; COBRA Enrollees'!Z643),"",'Employees &amp; COBRA Enrollees'!Z643)</f>
        <v/>
      </c>
      <c r="M57" s="202" t="str">
        <f>IF(ISBLANK('Employees &amp; COBRA Enrollees'!AM643),"",'Employees &amp; COBRA Enrollees'!AM643)</f>
        <v/>
      </c>
      <c r="N57" s="202" t="str">
        <f>IF(ISBLANK('Employees &amp; COBRA Enrollees'!AN643),"",'Employees &amp; COBRA Enrollees'!AN643)</f>
        <v/>
      </c>
      <c r="O57" s="202" t="str">
        <f>IF(ISBLANK('Employees &amp; COBRA Enrollees'!AO643),"",'Employees &amp; COBRA Enrollees'!AO643)</f>
        <v/>
      </c>
      <c r="P57" s="202" t="str">
        <f>IF(ISBLANK('Employees &amp; COBRA Enrollees'!AP643),"",'Employees &amp; COBRA Enrollees'!AP643)</f>
        <v/>
      </c>
    </row>
    <row r="58" spans="1:16" ht="15.9" customHeight="1" thickBot="1" x14ac:dyDescent="0.3">
      <c r="A58" s="38"/>
      <c r="B58" s="193" t="str">
        <f>IF(ISBLANK('Employees &amp; COBRA Enrollees'!BR644),"",'Employees &amp; COBRA Enrollees'!BR644)</f>
        <v>Yes</v>
      </c>
      <c r="C58" s="194" t="str">
        <f>IF(ISBLANK('Employees &amp; COBRA Enrollees'!P644),"",'Employees &amp; COBRA Enrollees'!P644)</f>
        <v/>
      </c>
      <c r="D58" s="195" t="str">
        <f>IF(ISBLANK('Employees &amp; COBRA Enrollees'!Q644),"",'Employees &amp; COBRA Enrollees'!Q644)</f>
        <v/>
      </c>
      <c r="E58" s="196" t="str">
        <f>IF(ISBLANK('Employees &amp; COBRA Enrollees'!Y644),"",'Employees &amp; COBRA Enrollees'!Y644)</f>
        <v/>
      </c>
      <c r="F58" s="197" t="str">
        <f>'Employees &amp; COBRA Enrollees'!V644&amp;" "&amp;'Employees &amp; COBRA Enrollees'!U644</f>
        <v xml:space="preserve"> </v>
      </c>
      <c r="G58" s="198" t="str">
        <f>IF(ISBLANK('Employees &amp; COBRA Enrollees'!AQ644),"",'Employees &amp; COBRA Enrollees'!AQ644)</f>
        <v/>
      </c>
      <c r="H58" s="199" t="str">
        <f>IF(ISBLANK('Employees &amp; COBRA Enrollees'!Y644),"",DATEDIF(E58,C58,"y"))</f>
        <v/>
      </c>
      <c r="I58" s="200" t="str">
        <f>IF(ISBLANK('Employees &amp; COBRA Enrollees'!S644),"",'Employees &amp; COBRA Enrollees'!S644)</f>
        <v/>
      </c>
      <c r="J58" s="201" t="str">
        <f>IF(ISBLANK('Employees &amp; COBRA Enrollees'!D644),"",'Employees &amp; COBRA Enrollees'!D644)</f>
        <v/>
      </c>
      <c r="K58" s="196" t="str">
        <f>IF(ISBLANK('Employees &amp; COBRA Enrollees'!D644),"",'Employees &amp; COBRA Enrollees'!AC644)</f>
        <v/>
      </c>
      <c r="L58" s="196" t="str">
        <f>IF(ISBLANK('Employees &amp; COBRA Enrollees'!Z644),"",'Employees &amp; COBRA Enrollees'!Z644)</f>
        <v/>
      </c>
      <c r="M58" s="202" t="str">
        <f>IF(ISBLANK('Employees &amp; COBRA Enrollees'!AM644),"",'Employees &amp; COBRA Enrollees'!AM644)</f>
        <v/>
      </c>
      <c r="N58" s="202" t="str">
        <f>IF(ISBLANK('Employees &amp; COBRA Enrollees'!AN644),"",'Employees &amp; COBRA Enrollees'!AN644)</f>
        <v/>
      </c>
      <c r="O58" s="202" t="str">
        <f>IF(ISBLANK('Employees &amp; COBRA Enrollees'!AO644),"",'Employees &amp; COBRA Enrollees'!AO644)</f>
        <v/>
      </c>
      <c r="P58" s="202" t="str">
        <f>IF(ISBLANK('Employees &amp; COBRA Enrollees'!AP644),"",'Employees &amp; COBRA Enrollees'!AP644)</f>
        <v/>
      </c>
    </row>
    <row r="59" spans="1:16" ht="15.9" customHeight="1" thickBot="1" x14ac:dyDescent="0.3">
      <c r="A59" s="38"/>
      <c r="B59" s="193" t="str">
        <f>IF(ISBLANK('Employees &amp; COBRA Enrollees'!BR645),"",'Employees &amp; COBRA Enrollees'!BR645)</f>
        <v>Yes</v>
      </c>
      <c r="C59" s="194" t="str">
        <f>IF(ISBLANK('Employees &amp; COBRA Enrollees'!P645),"",'Employees &amp; COBRA Enrollees'!P645)</f>
        <v/>
      </c>
      <c r="D59" s="195" t="str">
        <f>IF(ISBLANK('Employees &amp; COBRA Enrollees'!Q645),"",'Employees &amp; COBRA Enrollees'!Q645)</f>
        <v/>
      </c>
      <c r="E59" s="196" t="str">
        <f>IF(ISBLANK('Employees &amp; COBRA Enrollees'!Y645),"",'Employees &amp; COBRA Enrollees'!Y645)</f>
        <v/>
      </c>
      <c r="F59" s="197" t="str">
        <f>'Employees &amp; COBRA Enrollees'!V645&amp;" "&amp;'Employees &amp; COBRA Enrollees'!U645</f>
        <v xml:space="preserve"> </v>
      </c>
      <c r="G59" s="198" t="str">
        <f>IF(ISBLANK('Employees &amp; COBRA Enrollees'!AQ645),"",'Employees &amp; COBRA Enrollees'!AQ645)</f>
        <v/>
      </c>
      <c r="H59" s="199" t="str">
        <f>IF(ISBLANK('Employees &amp; COBRA Enrollees'!Y645),"",DATEDIF(E59,C59,"y"))</f>
        <v/>
      </c>
      <c r="I59" s="200" t="str">
        <f>IF(ISBLANK('Employees &amp; COBRA Enrollees'!S645),"",'Employees &amp; COBRA Enrollees'!S645)</f>
        <v/>
      </c>
      <c r="J59" s="201" t="str">
        <f>IF(ISBLANK('Employees &amp; COBRA Enrollees'!D645),"",'Employees &amp; COBRA Enrollees'!D645)</f>
        <v/>
      </c>
      <c r="K59" s="196" t="str">
        <f>IF(ISBLANK('Employees &amp; COBRA Enrollees'!D645),"",'Employees &amp; COBRA Enrollees'!AC645)</f>
        <v/>
      </c>
      <c r="L59" s="196" t="str">
        <f>IF(ISBLANK('Employees &amp; COBRA Enrollees'!Z645),"",'Employees &amp; COBRA Enrollees'!Z645)</f>
        <v/>
      </c>
      <c r="M59" s="202" t="str">
        <f>IF(ISBLANK('Employees &amp; COBRA Enrollees'!AM645),"",'Employees &amp; COBRA Enrollees'!AM645)</f>
        <v/>
      </c>
      <c r="N59" s="202" t="str">
        <f>IF(ISBLANK('Employees &amp; COBRA Enrollees'!AN645),"",'Employees &amp; COBRA Enrollees'!AN645)</f>
        <v/>
      </c>
      <c r="O59" s="202" t="str">
        <f>IF(ISBLANK('Employees &amp; COBRA Enrollees'!AO645),"",'Employees &amp; COBRA Enrollees'!AO645)</f>
        <v/>
      </c>
      <c r="P59" s="202" t="str">
        <f>IF(ISBLANK('Employees &amp; COBRA Enrollees'!AP645),"",'Employees &amp; COBRA Enrollees'!AP645)</f>
        <v/>
      </c>
    </row>
    <row r="60" spans="1:16" ht="15.9" customHeight="1" thickBot="1" x14ac:dyDescent="0.3">
      <c r="A60" s="38"/>
      <c r="B60" s="193" t="str">
        <f>IF(ISBLANK('Employees &amp; COBRA Enrollees'!BR646),"",'Employees &amp; COBRA Enrollees'!BR646)</f>
        <v>Yes</v>
      </c>
      <c r="C60" s="194" t="str">
        <f>IF(ISBLANK('Employees &amp; COBRA Enrollees'!P646),"",'Employees &amp; COBRA Enrollees'!P646)</f>
        <v/>
      </c>
      <c r="D60" s="195" t="str">
        <f>IF(ISBLANK('Employees &amp; COBRA Enrollees'!Q646),"",'Employees &amp; COBRA Enrollees'!Q646)</f>
        <v/>
      </c>
      <c r="E60" s="196" t="str">
        <f>IF(ISBLANK('Employees &amp; COBRA Enrollees'!Y646),"",'Employees &amp; COBRA Enrollees'!Y646)</f>
        <v/>
      </c>
      <c r="F60" s="197" t="str">
        <f>'Employees &amp; COBRA Enrollees'!V646&amp;" "&amp;'Employees &amp; COBRA Enrollees'!U646</f>
        <v xml:space="preserve"> </v>
      </c>
      <c r="G60" s="198" t="str">
        <f>IF(ISBLANK('Employees &amp; COBRA Enrollees'!AQ646),"",'Employees &amp; COBRA Enrollees'!AQ646)</f>
        <v/>
      </c>
      <c r="H60" s="199" t="str">
        <f>IF(ISBLANK('Employees &amp; COBRA Enrollees'!Y646),"",DATEDIF(E60,C60,"y"))</f>
        <v/>
      </c>
      <c r="I60" s="200" t="str">
        <f>IF(ISBLANK('Employees &amp; COBRA Enrollees'!S646),"",'Employees &amp; COBRA Enrollees'!S646)</f>
        <v/>
      </c>
      <c r="J60" s="201" t="str">
        <f>IF(ISBLANK('Employees &amp; COBRA Enrollees'!D646),"",'Employees &amp; COBRA Enrollees'!D646)</f>
        <v/>
      </c>
      <c r="K60" s="196" t="str">
        <f>IF(ISBLANK('Employees &amp; COBRA Enrollees'!D646),"",'Employees &amp; COBRA Enrollees'!AC646)</f>
        <v/>
      </c>
      <c r="L60" s="196" t="str">
        <f>IF(ISBLANK('Employees &amp; COBRA Enrollees'!Z646),"",'Employees &amp; COBRA Enrollees'!Z646)</f>
        <v/>
      </c>
      <c r="M60" s="202" t="str">
        <f>IF(ISBLANK('Employees &amp; COBRA Enrollees'!AM646),"",'Employees &amp; COBRA Enrollees'!AM646)</f>
        <v/>
      </c>
      <c r="N60" s="202" t="str">
        <f>IF(ISBLANK('Employees &amp; COBRA Enrollees'!AN646),"",'Employees &amp; COBRA Enrollees'!AN646)</f>
        <v/>
      </c>
      <c r="O60" s="202" t="str">
        <f>IF(ISBLANK('Employees &amp; COBRA Enrollees'!AO646),"",'Employees &amp; COBRA Enrollees'!AO646)</f>
        <v/>
      </c>
      <c r="P60" s="202" t="str">
        <f>IF(ISBLANK('Employees &amp; COBRA Enrollees'!AP646),"",'Employees &amp; COBRA Enrollees'!AP646)</f>
        <v/>
      </c>
    </row>
    <row r="61" spans="1:16" ht="15.9" customHeight="1" thickBot="1" x14ac:dyDescent="0.3">
      <c r="A61" s="38"/>
      <c r="B61" s="193" t="str">
        <f>IF(ISBLANK('Employees &amp; COBRA Enrollees'!BR647),"",'Employees &amp; COBRA Enrollees'!BR647)</f>
        <v>Yes</v>
      </c>
      <c r="C61" s="194" t="str">
        <f>IF(ISBLANK('Employees &amp; COBRA Enrollees'!P647),"",'Employees &amp; COBRA Enrollees'!P647)</f>
        <v/>
      </c>
      <c r="D61" s="195" t="str">
        <f>IF(ISBLANK('Employees &amp; COBRA Enrollees'!Q647),"",'Employees &amp; COBRA Enrollees'!Q647)</f>
        <v/>
      </c>
      <c r="E61" s="196" t="str">
        <f>IF(ISBLANK('Employees &amp; COBRA Enrollees'!Y647),"",'Employees &amp; COBRA Enrollees'!Y647)</f>
        <v/>
      </c>
      <c r="F61" s="197" t="str">
        <f>'Employees &amp; COBRA Enrollees'!V647&amp;" "&amp;'Employees &amp; COBRA Enrollees'!U647</f>
        <v xml:space="preserve"> </v>
      </c>
      <c r="G61" s="198" t="str">
        <f>IF(ISBLANK('Employees &amp; COBRA Enrollees'!AQ647),"",'Employees &amp; COBRA Enrollees'!AQ647)</f>
        <v/>
      </c>
      <c r="H61" s="199" t="str">
        <f>IF(ISBLANK('Employees &amp; COBRA Enrollees'!Y647),"",DATEDIF(E61,C61,"y"))</f>
        <v/>
      </c>
      <c r="I61" s="200" t="str">
        <f>IF(ISBLANK('Employees &amp; COBRA Enrollees'!S647),"",'Employees &amp; COBRA Enrollees'!S647)</f>
        <v/>
      </c>
      <c r="J61" s="201" t="str">
        <f>IF(ISBLANK('Employees &amp; COBRA Enrollees'!D647),"",'Employees &amp; COBRA Enrollees'!D647)</f>
        <v/>
      </c>
      <c r="K61" s="196" t="str">
        <f>IF(ISBLANK('Employees &amp; COBRA Enrollees'!D647),"",'Employees &amp; COBRA Enrollees'!AC647)</f>
        <v/>
      </c>
      <c r="L61" s="196" t="str">
        <f>IF(ISBLANK('Employees &amp; COBRA Enrollees'!Z647),"",'Employees &amp; COBRA Enrollees'!Z647)</f>
        <v/>
      </c>
      <c r="M61" s="202" t="str">
        <f>IF(ISBLANK('Employees &amp; COBRA Enrollees'!AM647),"",'Employees &amp; COBRA Enrollees'!AM647)</f>
        <v/>
      </c>
      <c r="N61" s="202" t="str">
        <f>IF(ISBLANK('Employees &amp; COBRA Enrollees'!AN647),"",'Employees &amp; COBRA Enrollees'!AN647)</f>
        <v/>
      </c>
      <c r="O61" s="202" t="str">
        <f>IF(ISBLANK('Employees &amp; COBRA Enrollees'!AO647),"",'Employees &amp; COBRA Enrollees'!AO647)</f>
        <v/>
      </c>
      <c r="P61" s="202" t="str">
        <f>IF(ISBLANK('Employees &amp; COBRA Enrollees'!AP647),"",'Employees &amp; COBRA Enrollees'!AP647)</f>
        <v/>
      </c>
    </row>
    <row r="62" spans="1:16" ht="15.9" customHeight="1" thickBot="1" x14ac:dyDescent="0.3">
      <c r="A62" s="38"/>
      <c r="B62" s="193" t="str">
        <f>IF(ISBLANK('Employees &amp; COBRA Enrollees'!BR648),"",'Employees &amp; COBRA Enrollees'!BR648)</f>
        <v>Yes</v>
      </c>
      <c r="C62" s="194" t="str">
        <f>IF(ISBLANK('Employees &amp; COBRA Enrollees'!P648),"",'Employees &amp; COBRA Enrollees'!P648)</f>
        <v/>
      </c>
      <c r="D62" s="195" t="str">
        <f>IF(ISBLANK('Employees &amp; COBRA Enrollees'!Q648),"",'Employees &amp; COBRA Enrollees'!Q648)</f>
        <v/>
      </c>
      <c r="E62" s="196" t="str">
        <f>IF(ISBLANK('Employees &amp; COBRA Enrollees'!Y648),"",'Employees &amp; COBRA Enrollees'!Y648)</f>
        <v/>
      </c>
      <c r="F62" s="197" t="str">
        <f>'Employees &amp; COBRA Enrollees'!V648&amp;" "&amp;'Employees &amp; COBRA Enrollees'!U648</f>
        <v xml:space="preserve"> </v>
      </c>
      <c r="G62" s="198" t="str">
        <f>IF(ISBLANK('Employees &amp; COBRA Enrollees'!AQ648),"",'Employees &amp; COBRA Enrollees'!AQ648)</f>
        <v/>
      </c>
      <c r="H62" s="199" t="str">
        <f>IF(ISBLANK('Employees &amp; COBRA Enrollees'!Y648),"",DATEDIF(E62,C62,"y"))</f>
        <v/>
      </c>
      <c r="I62" s="200" t="str">
        <f>IF(ISBLANK('Employees &amp; COBRA Enrollees'!S648),"",'Employees &amp; COBRA Enrollees'!S648)</f>
        <v/>
      </c>
      <c r="J62" s="201" t="str">
        <f>IF(ISBLANK('Employees &amp; COBRA Enrollees'!D648),"",'Employees &amp; COBRA Enrollees'!D648)</f>
        <v/>
      </c>
      <c r="K62" s="196" t="str">
        <f>IF(ISBLANK('Employees &amp; COBRA Enrollees'!D648),"",'Employees &amp; COBRA Enrollees'!AC648)</f>
        <v/>
      </c>
      <c r="L62" s="196" t="str">
        <f>IF(ISBLANK('Employees &amp; COBRA Enrollees'!Z648),"",'Employees &amp; COBRA Enrollees'!Z648)</f>
        <v/>
      </c>
      <c r="M62" s="202" t="str">
        <f>IF(ISBLANK('Employees &amp; COBRA Enrollees'!AM648),"",'Employees &amp; COBRA Enrollees'!AM648)</f>
        <v/>
      </c>
      <c r="N62" s="202" t="str">
        <f>IF(ISBLANK('Employees &amp; COBRA Enrollees'!AN648),"",'Employees &amp; COBRA Enrollees'!AN648)</f>
        <v/>
      </c>
      <c r="O62" s="202" t="str">
        <f>IF(ISBLANK('Employees &amp; COBRA Enrollees'!AO648),"",'Employees &amp; COBRA Enrollees'!AO648)</f>
        <v/>
      </c>
      <c r="P62" s="202" t="str">
        <f>IF(ISBLANK('Employees &amp; COBRA Enrollees'!AP648),"",'Employees &amp; COBRA Enrollees'!AP648)</f>
        <v/>
      </c>
    </row>
    <row r="63" spans="1:16" ht="15.9" customHeight="1" thickBot="1" x14ac:dyDescent="0.3">
      <c r="A63" s="38"/>
      <c r="B63" s="193" t="str">
        <f>IF(ISBLANK('Employees &amp; COBRA Enrollees'!BR649),"",'Employees &amp; COBRA Enrollees'!BR649)</f>
        <v>Yes</v>
      </c>
      <c r="C63" s="194" t="str">
        <f>IF(ISBLANK('Employees &amp; COBRA Enrollees'!P649),"",'Employees &amp; COBRA Enrollees'!P649)</f>
        <v/>
      </c>
      <c r="D63" s="195" t="str">
        <f>IF(ISBLANK('Employees &amp; COBRA Enrollees'!Q649),"",'Employees &amp; COBRA Enrollees'!Q649)</f>
        <v/>
      </c>
      <c r="E63" s="196" t="str">
        <f>IF(ISBLANK('Employees &amp; COBRA Enrollees'!Y649),"",'Employees &amp; COBRA Enrollees'!Y649)</f>
        <v/>
      </c>
      <c r="F63" s="197" t="str">
        <f>'Employees &amp; COBRA Enrollees'!V649&amp;" "&amp;'Employees &amp; COBRA Enrollees'!U649</f>
        <v xml:space="preserve"> </v>
      </c>
      <c r="G63" s="198" t="str">
        <f>IF(ISBLANK('Employees &amp; COBRA Enrollees'!AQ649),"",'Employees &amp; COBRA Enrollees'!AQ649)</f>
        <v/>
      </c>
      <c r="H63" s="199" t="str">
        <f>IF(ISBLANK('Employees &amp; COBRA Enrollees'!Y649),"",DATEDIF(E63,C63,"y"))</f>
        <v/>
      </c>
      <c r="I63" s="200" t="str">
        <f>IF(ISBLANK('Employees &amp; COBRA Enrollees'!S649),"",'Employees &amp; COBRA Enrollees'!S649)</f>
        <v/>
      </c>
      <c r="J63" s="201" t="str">
        <f>IF(ISBLANK('Employees &amp; COBRA Enrollees'!D649),"",'Employees &amp; COBRA Enrollees'!D649)</f>
        <v/>
      </c>
      <c r="K63" s="196" t="str">
        <f>IF(ISBLANK('Employees &amp; COBRA Enrollees'!D649),"",'Employees &amp; COBRA Enrollees'!AC649)</f>
        <v/>
      </c>
      <c r="L63" s="196" t="str">
        <f>IF(ISBLANK('Employees &amp; COBRA Enrollees'!Z649),"",'Employees &amp; COBRA Enrollees'!Z649)</f>
        <v/>
      </c>
      <c r="M63" s="202" t="str">
        <f>IF(ISBLANK('Employees &amp; COBRA Enrollees'!AM649),"",'Employees &amp; COBRA Enrollees'!AM649)</f>
        <v/>
      </c>
      <c r="N63" s="202" t="str">
        <f>IF(ISBLANK('Employees &amp; COBRA Enrollees'!AN649),"",'Employees &amp; COBRA Enrollees'!AN649)</f>
        <v/>
      </c>
      <c r="O63" s="202" t="str">
        <f>IF(ISBLANK('Employees &amp; COBRA Enrollees'!AO649),"",'Employees &amp; COBRA Enrollees'!AO649)</f>
        <v/>
      </c>
      <c r="P63" s="202" t="str">
        <f>IF(ISBLANK('Employees &amp; COBRA Enrollees'!AP649),"",'Employees &amp; COBRA Enrollees'!AP649)</f>
        <v/>
      </c>
    </row>
    <row r="64" spans="1:16" ht="15.9" customHeight="1" thickBot="1" x14ac:dyDescent="0.3">
      <c r="A64" s="38"/>
      <c r="B64" s="193" t="str">
        <f>IF(ISBLANK('Employees &amp; COBRA Enrollees'!BR650),"",'Employees &amp; COBRA Enrollees'!BR650)</f>
        <v>Yes</v>
      </c>
      <c r="C64" s="194" t="str">
        <f>IF(ISBLANK('Employees &amp; COBRA Enrollees'!P650),"",'Employees &amp; COBRA Enrollees'!P650)</f>
        <v/>
      </c>
      <c r="D64" s="195" t="str">
        <f>IF(ISBLANK('Employees &amp; COBRA Enrollees'!Q650),"",'Employees &amp; COBRA Enrollees'!Q650)</f>
        <v/>
      </c>
      <c r="E64" s="196" t="str">
        <f>IF(ISBLANK('Employees &amp; COBRA Enrollees'!Y650),"",'Employees &amp; COBRA Enrollees'!Y650)</f>
        <v/>
      </c>
      <c r="F64" s="197" t="str">
        <f>'Employees &amp; COBRA Enrollees'!V650&amp;" "&amp;'Employees &amp; COBRA Enrollees'!U650</f>
        <v xml:space="preserve"> </v>
      </c>
      <c r="G64" s="198" t="str">
        <f>IF(ISBLANK('Employees &amp; COBRA Enrollees'!AQ650),"",'Employees &amp; COBRA Enrollees'!AQ650)</f>
        <v/>
      </c>
      <c r="H64" s="199" t="str">
        <f>IF(ISBLANK('Employees &amp; COBRA Enrollees'!Y650),"",DATEDIF(E64,C64,"y"))</f>
        <v/>
      </c>
      <c r="I64" s="200" t="str">
        <f>IF(ISBLANK('Employees &amp; COBRA Enrollees'!S650),"",'Employees &amp; COBRA Enrollees'!S650)</f>
        <v/>
      </c>
      <c r="J64" s="201" t="str">
        <f>IF(ISBLANK('Employees &amp; COBRA Enrollees'!D650),"",'Employees &amp; COBRA Enrollees'!D650)</f>
        <v/>
      </c>
      <c r="K64" s="196" t="str">
        <f>IF(ISBLANK('Employees &amp; COBRA Enrollees'!D650),"",'Employees &amp; COBRA Enrollees'!AC650)</f>
        <v/>
      </c>
      <c r="L64" s="196" t="str">
        <f>IF(ISBLANK('Employees &amp; COBRA Enrollees'!Z650),"",'Employees &amp; COBRA Enrollees'!Z650)</f>
        <v/>
      </c>
      <c r="M64" s="202" t="str">
        <f>IF(ISBLANK('Employees &amp; COBRA Enrollees'!AM650),"",'Employees &amp; COBRA Enrollees'!AM650)</f>
        <v/>
      </c>
      <c r="N64" s="202" t="str">
        <f>IF(ISBLANK('Employees &amp; COBRA Enrollees'!AN650),"",'Employees &amp; COBRA Enrollees'!AN650)</f>
        <v/>
      </c>
      <c r="O64" s="202" t="str">
        <f>IF(ISBLANK('Employees &amp; COBRA Enrollees'!AO650),"",'Employees &amp; COBRA Enrollees'!AO650)</f>
        <v/>
      </c>
      <c r="P64" s="202" t="str">
        <f>IF(ISBLANK('Employees &amp; COBRA Enrollees'!AP650),"",'Employees &amp; COBRA Enrollees'!AP650)</f>
        <v/>
      </c>
    </row>
    <row r="65" spans="1:16" ht="15.9" customHeight="1" thickBot="1" x14ac:dyDescent="0.3">
      <c r="A65" s="38"/>
      <c r="B65" s="193" t="str">
        <f>IF(ISBLANK('Employees &amp; COBRA Enrollees'!BR651),"",'Employees &amp; COBRA Enrollees'!BR651)</f>
        <v>Yes</v>
      </c>
      <c r="C65" s="194" t="str">
        <f>IF(ISBLANK('Employees &amp; COBRA Enrollees'!P651),"",'Employees &amp; COBRA Enrollees'!P651)</f>
        <v/>
      </c>
      <c r="D65" s="195" t="str">
        <f>IF(ISBLANK('Employees &amp; COBRA Enrollees'!Q651),"",'Employees &amp; COBRA Enrollees'!Q651)</f>
        <v/>
      </c>
      <c r="E65" s="196" t="str">
        <f>IF(ISBLANK('Employees &amp; COBRA Enrollees'!Y651),"",'Employees &amp; COBRA Enrollees'!Y651)</f>
        <v/>
      </c>
      <c r="F65" s="197" t="str">
        <f>'Employees &amp; COBRA Enrollees'!V651&amp;" "&amp;'Employees &amp; COBRA Enrollees'!U651</f>
        <v xml:space="preserve"> </v>
      </c>
      <c r="G65" s="198" t="str">
        <f>IF(ISBLANK('Employees &amp; COBRA Enrollees'!AQ651),"",'Employees &amp; COBRA Enrollees'!AQ651)</f>
        <v/>
      </c>
      <c r="H65" s="199" t="str">
        <f>IF(ISBLANK('Employees &amp; COBRA Enrollees'!Y651),"",DATEDIF(E65,C65,"y"))</f>
        <v/>
      </c>
      <c r="I65" s="200" t="str">
        <f>IF(ISBLANK('Employees &amp; COBRA Enrollees'!S651),"",'Employees &amp; COBRA Enrollees'!S651)</f>
        <v/>
      </c>
      <c r="J65" s="201" t="str">
        <f>IF(ISBLANK('Employees &amp; COBRA Enrollees'!D651),"",'Employees &amp; COBRA Enrollees'!D651)</f>
        <v/>
      </c>
      <c r="K65" s="196" t="str">
        <f>IF(ISBLANK('Employees &amp; COBRA Enrollees'!D651),"",'Employees &amp; COBRA Enrollees'!AC651)</f>
        <v/>
      </c>
      <c r="L65" s="196" t="str">
        <f>IF(ISBLANK('Employees &amp; COBRA Enrollees'!Z651),"",'Employees &amp; COBRA Enrollees'!Z651)</f>
        <v/>
      </c>
      <c r="M65" s="202" t="str">
        <f>IF(ISBLANK('Employees &amp; COBRA Enrollees'!AM651),"",'Employees &amp; COBRA Enrollees'!AM651)</f>
        <v/>
      </c>
      <c r="N65" s="202" t="str">
        <f>IF(ISBLANK('Employees &amp; COBRA Enrollees'!AN651),"",'Employees &amp; COBRA Enrollees'!AN651)</f>
        <v/>
      </c>
      <c r="O65" s="202" t="str">
        <f>IF(ISBLANK('Employees &amp; COBRA Enrollees'!AO651),"",'Employees &amp; COBRA Enrollees'!AO651)</f>
        <v/>
      </c>
      <c r="P65" s="202" t="str">
        <f>IF(ISBLANK('Employees &amp; COBRA Enrollees'!AP651),"",'Employees &amp; COBRA Enrollees'!AP651)</f>
        <v/>
      </c>
    </row>
    <row r="66" spans="1:16" ht="15.9" customHeight="1" thickBot="1" x14ac:dyDescent="0.3">
      <c r="A66" s="38"/>
      <c r="B66" s="193" t="str">
        <f>IF(ISBLANK('Employees &amp; COBRA Enrollees'!BR652),"",'Employees &amp; COBRA Enrollees'!BR652)</f>
        <v>Yes</v>
      </c>
      <c r="C66" s="194" t="str">
        <f>IF(ISBLANK('Employees &amp; COBRA Enrollees'!P652),"",'Employees &amp; COBRA Enrollees'!P652)</f>
        <v/>
      </c>
      <c r="D66" s="195" t="str">
        <f>IF(ISBLANK('Employees &amp; COBRA Enrollees'!Q652),"",'Employees &amp; COBRA Enrollees'!Q652)</f>
        <v/>
      </c>
      <c r="E66" s="196" t="str">
        <f>IF(ISBLANK('Employees &amp; COBRA Enrollees'!Y652),"",'Employees &amp; COBRA Enrollees'!Y652)</f>
        <v/>
      </c>
      <c r="F66" s="197" t="str">
        <f>'Employees &amp; COBRA Enrollees'!V652&amp;" "&amp;'Employees &amp; COBRA Enrollees'!U652</f>
        <v xml:space="preserve"> </v>
      </c>
      <c r="G66" s="198" t="str">
        <f>IF(ISBLANK('Employees &amp; COBRA Enrollees'!AQ652),"",'Employees &amp; COBRA Enrollees'!AQ652)</f>
        <v/>
      </c>
      <c r="H66" s="199" t="str">
        <f>IF(ISBLANK('Employees &amp; COBRA Enrollees'!Y652),"",DATEDIF(E66,C66,"y"))</f>
        <v/>
      </c>
      <c r="I66" s="200" t="str">
        <f>IF(ISBLANK('Employees &amp; COBRA Enrollees'!S652),"",'Employees &amp; COBRA Enrollees'!S652)</f>
        <v/>
      </c>
      <c r="J66" s="201" t="str">
        <f>IF(ISBLANK('Employees &amp; COBRA Enrollees'!D652),"",'Employees &amp; COBRA Enrollees'!D652)</f>
        <v/>
      </c>
      <c r="K66" s="196" t="str">
        <f>IF(ISBLANK('Employees &amp; COBRA Enrollees'!D652),"",'Employees &amp; COBRA Enrollees'!AC652)</f>
        <v/>
      </c>
      <c r="L66" s="196" t="str">
        <f>IF(ISBLANK('Employees &amp; COBRA Enrollees'!Z652),"",'Employees &amp; COBRA Enrollees'!Z652)</f>
        <v/>
      </c>
      <c r="M66" s="202" t="str">
        <f>IF(ISBLANK('Employees &amp; COBRA Enrollees'!AM652),"",'Employees &amp; COBRA Enrollees'!AM652)</f>
        <v/>
      </c>
      <c r="N66" s="202" t="str">
        <f>IF(ISBLANK('Employees &amp; COBRA Enrollees'!AN652),"",'Employees &amp; COBRA Enrollees'!AN652)</f>
        <v/>
      </c>
      <c r="O66" s="202" t="str">
        <f>IF(ISBLANK('Employees &amp; COBRA Enrollees'!AO652),"",'Employees &amp; COBRA Enrollees'!AO652)</f>
        <v/>
      </c>
      <c r="P66" s="202" t="str">
        <f>IF(ISBLANK('Employees &amp; COBRA Enrollees'!AP652),"",'Employees &amp; COBRA Enrollees'!AP652)</f>
        <v/>
      </c>
    </row>
    <row r="67" spans="1:16" ht="15.9" customHeight="1" thickBot="1" x14ac:dyDescent="0.3">
      <c r="A67" s="38"/>
      <c r="B67" s="193" t="str">
        <f>IF(ISBLANK('Employees &amp; COBRA Enrollees'!BR653),"",'Employees &amp; COBRA Enrollees'!BR653)</f>
        <v>Yes</v>
      </c>
      <c r="C67" s="194" t="str">
        <f>IF(ISBLANK('Employees &amp; COBRA Enrollees'!P653),"",'Employees &amp; COBRA Enrollees'!P653)</f>
        <v/>
      </c>
      <c r="D67" s="195" t="str">
        <f>IF(ISBLANK('Employees &amp; COBRA Enrollees'!Q653),"",'Employees &amp; COBRA Enrollees'!Q653)</f>
        <v/>
      </c>
      <c r="E67" s="196" t="str">
        <f>IF(ISBLANK('Employees &amp; COBRA Enrollees'!Y653),"",'Employees &amp; COBRA Enrollees'!Y653)</f>
        <v/>
      </c>
      <c r="F67" s="197" t="str">
        <f>'Employees &amp; COBRA Enrollees'!V653&amp;" "&amp;'Employees &amp; COBRA Enrollees'!U653</f>
        <v xml:space="preserve"> </v>
      </c>
      <c r="G67" s="198" t="str">
        <f>IF(ISBLANK('Employees &amp; COBRA Enrollees'!AQ653),"",'Employees &amp; COBRA Enrollees'!AQ653)</f>
        <v/>
      </c>
      <c r="H67" s="199" t="str">
        <f>IF(ISBLANK('Employees &amp; COBRA Enrollees'!Y653),"",DATEDIF(E67,C67,"y"))</f>
        <v/>
      </c>
      <c r="I67" s="200" t="str">
        <f>IF(ISBLANK('Employees &amp; COBRA Enrollees'!S653),"",'Employees &amp; COBRA Enrollees'!S653)</f>
        <v/>
      </c>
      <c r="J67" s="201" t="str">
        <f>IF(ISBLANK('Employees &amp; COBRA Enrollees'!D653),"",'Employees &amp; COBRA Enrollees'!D653)</f>
        <v/>
      </c>
      <c r="K67" s="196" t="str">
        <f>IF(ISBLANK('Employees &amp; COBRA Enrollees'!D653),"",'Employees &amp; COBRA Enrollees'!AC653)</f>
        <v/>
      </c>
      <c r="L67" s="196" t="str">
        <f>IF(ISBLANK('Employees &amp; COBRA Enrollees'!Z653),"",'Employees &amp; COBRA Enrollees'!Z653)</f>
        <v/>
      </c>
      <c r="M67" s="202" t="str">
        <f>IF(ISBLANK('Employees &amp; COBRA Enrollees'!AM653),"",'Employees &amp; COBRA Enrollees'!AM653)</f>
        <v/>
      </c>
      <c r="N67" s="202" t="str">
        <f>IF(ISBLANK('Employees &amp; COBRA Enrollees'!AN653),"",'Employees &amp; COBRA Enrollees'!AN653)</f>
        <v/>
      </c>
      <c r="O67" s="202" t="str">
        <f>IF(ISBLANK('Employees &amp; COBRA Enrollees'!AO653),"",'Employees &amp; COBRA Enrollees'!AO653)</f>
        <v/>
      </c>
      <c r="P67" s="202" t="str">
        <f>IF(ISBLANK('Employees &amp; COBRA Enrollees'!AP653),"",'Employees &amp; COBRA Enrollees'!AP653)</f>
        <v/>
      </c>
    </row>
    <row r="68" spans="1:16" ht="15.9" customHeight="1" thickBot="1" x14ac:dyDescent="0.3">
      <c r="A68" s="38"/>
      <c r="B68" s="193" t="str">
        <f>IF(ISBLANK('Employees &amp; COBRA Enrollees'!BR654),"",'Employees &amp; COBRA Enrollees'!BR654)</f>
        <v>Yes</v>
      </c>
      <c r="C68" s="194" t="str">
        <f>IF(ISBLANK('Employees &amp; COBRA Enrollees'!P654),"",'Employees &amp; COBRA Enrollees'!P654)</f>
        <v/>
      </c>
      <c r="D68" s="195" t="str">
        <f>IF(ISBLANK('Employees &amp; COBRA Enrollees'!Q654),"",'Employees &amp; COBRA Enrollees'!Q654)</f>
        <v/>
      </c>
      <c r="E68" s="196" t="str">
        <f>IF(ISBLANK('Employees &amp; COBRA Enrollees'!Y654),"",'Employees &amp; COBRA Enrollees'!Y654)</f>
        <v/>
      </c>
      <c r="F68" s="197" t="str">
        <f>'Employees &amp; COBRA Enrollees'!V654&amp;" "&amp;'Employees &amp; COBRA Enrollees'!U654</f>
        <v xml:space="preserve"> </v>
      </c>
      <c r="G68" s="198" t="str">
        <f>IF(ISBLANK('Employees &amp; COBRA Enrollees'!AQ654),"",'Employees &amp; COBRA Enrollees'!AQ654)</f>
        <v/>
      </c>
      <c r="H68" s="199" t="str">
        <f>IF(ISBLANK('Employees &amp; COBRA Enrollees'!Y654),"",DATEDIF(E68,C68,"y"))</f>
        <v/>
      </c>
      <c r="I68" s="200" t="str">
        <f>IF(ISBLANK('Employees &amp; COBRA Enrollees'!S654),"",'Employees &amp; COBRA Enrollees'!S654)</f>
        <v/>
      </c>
      <c r="J68" s="201" t="str">
        <f>IF(ISBLANK('Employees &amp; COBRA Enrollees'!D654),"",'Employees &amp; COBRA Enrollees'!D654)</f>
        <v/>
      </c>
      <c r="K68" s="196" t="str">
        <f>IF(ISBLANK('Employees &amp; COBRA Enrollees'!D654),"",'Employees &amp; COBRA Enrollees'!AC654)</f>
        <v/>
      </c>
      <c r="L68" s="196" t="str">
        <f>IF(ISBLANK('Employees &amp; COBRA Enrollees'!Z654),"",'Employees &amp; COBRA Enrollees'!Z654)</f>
        <v/>
      </c>
      <c r="M68" s="202" t="str">
        <f>IF(ISBLANK('Employees &amp; COBRA Enrollees'!AM654),"",'Employees &amp; COBRA Enrollees'!AM654)</f>
        <v/>
      </c>
      <c r="N68" s="202" t="str">
        <f>IF(ISBLANK('Employees &amp; COBRA Enrollees'!AN654),"",'Employees &amp; COBRA Enrollees'!AN654)</f>
        <v/>
      </c>
      <c r="O68" s="202" t="str">
        <f>IF(ISBLANK('Employees &amp; COBRA Enrollees'!AO654),"",'Employees &amp; COBRA Enrollees'!AO654)</f>
        <v/>
      </c>
      <c r="P68" s="202" t="str">
        <f>IF(ISBLANK('Employees &amp; COBRA Enrollees'!AP654),"",'Employees &amp; COBRA Enrollees'!AP654)</f>
        <v/>
      </c>
    </row>
    <row r="69" spans="1:16" ht="15.9" customHeight="1" thickBot="1" x14ac:dyDescent="0.3">
      <c r="A69" s="38"/>
      <c r="B69" s="193" t="str">
        <f>IF(ISBLANK('Employees &amp; COBRA Enrollees'!BR655),"",'Employees &amp; COBRA Enrollees'!BR655)</f>
        <v>Yes</v>
      </c>
      <c r="C69" s="194" t="str">
        <f>IF(ISBLANK('Employees &amp; COBRA Enrollees'!P655),"",'Employees &amp; COBRA Enrollees'!P655)</f>
        <v/>
      </c>
      <c r="D69" s="195" t="str">
        <f>IF(ISBLANK('Employees &amp; COBRA Enrollees'!Q655),"",'Employees &amp; COBRA Enrollees'!Q655)</f>
        <v/>
      </c>
      <c r="E69" s="196" t="str">
        <f>IF(ISBLANK('Employees &amp; COBRA Enrollees'!Y655),"",'Employees &amp; COBRA Enrollees'!Y655)</f>
        <v/>
      </c>
      <c r="F69" s="197" t="str">
        <f>'Employees &amp; COBRA Enrollees'!V655&amp;" "&amp;'Employees &amp; COBRA Enrollees'!U655</f>
        <v xml:space="preserve"> </v>
      </c>
      <c r="G69" s="198" t="str">
        <f>IF(ISBLANK('Employees &amp; COBRA Enrollees'!AQ655),"",'Employees &amp; COBRA Enrollees'!AQ655)</f>
        <v/>
      </c>
      <c r="H69" s="199" t="str">
        <f>IF(ISBLANK('Employees &amp; COBRA Enrollees'!Y655),"",DATEDIF(E69,C69,"y"))</f>
        <v/>
      </c>
      <c r="I69" s="200" t="str">
        <f>IF(ISBLANK('Employees &amp; COBRA Enrollees'!S655),"",'Employees &amp; COBRA Enrollees'!S655)</f>
        <v/>
      </c>
      <c r="J69" s="201" t="str">
        <f>IF(ISBLANK('Employees &amp; COBRA Enrollees'!D655),"",'Employees &amp; COBRA Enrollees'!D655)</f>
        <v/>
      </c>
      <c r="K69" s="196" t="str">
        <f>IF(ISBLANK('Employees &amp; COBRA Enrollees'!D655),"",'Employees &amp; COBRA Enrollees'!AC655)</f>
        <v/>
      </c>
      <c r="L69" s="196" t="str">
        <f>IF(ISBLANK('Employees &amp; COBRA Enrollees'!Z655),"",'Employees &amp; COBRA Enrollees'!Z655)</f>
        <v/>
      </c>
      <c r="M69" s="202" t="str">
        <f>IF(ISBLANK('Employees &amp; COBRA Enrollees'!AM655),"",'Employees &amp; COBRA Enrollees'!AM655)</f>
        <v/>
      </c>
      <c r="N69" s="202" t="str">
        <f>IF(ISBLANK('Employees &amp; COBRA Enrollees'!AN655),"",'Employees &amp; COBRA Enrollees'!AN655)</f>
        <v/>
      </c>
      <c r="O69" s="202" t="str">
        <f>IF(ISBLANK('Employees &amp; COBRA Enrollees'!AO655),"",'Employees &amp; COBRA Enrollees'!AO655)</f>
        <v/>
      </c>
      <c r="P69" s="202" t="str">
        <f>IF(ISBLANK('Employees &amp; COBRA Enrollees'!AP655),"",'Employees &amp; COBRA Enrollees'!AP655)</f>
        <v/>
      </c>
    </row>
    <row r="70" spans="1:16" ht="15.9" customHeight="1" thickBot="1" x14ac:dyDescent="0.3">
      <c r="A70" s="38"/>
      <c r="B70" s="193" t="str">
        <f>IF(ISBLANK('Employees &amp; COBRA Enrollees'!BR656),"",'Employees &amp; COBRA Enrollees'!BR656)</f>
        <v>Yes</v>
      </c>
      <c r="C70" s="194" t="str">
        <f>IF(ISBLANK('Employees &amp; COBRA Enrollees'!P656),"",'Employees &amp; COBRA Enrollees'!P656)</f>
        <v/>
      </c>
      <c r="D70" s="195" t="str">
        <f>IF(ISBLANK('Employees &amp; COBRA Enrollees'!Q656),"",'Employees &amp; COBRA Enrollees'!Q656)</f>
        <v/>
      </c>
      <c r="E70" s="196" t="str">
        <f>IF(ISBLANK('Employees &amp; COBRA Enrollees'!Y656),"",'Employees &amp; COBRA Enrollees'!Y656)</f>
        <v/>
      </c>
      <c r="F70" s="197" t="str">
        <f>'Employees &amp; COBRA Enrollees'!V656&amp;" "&amp;'Employees &amp; COBRA Enrollees'!U656</f>
        <v xml:space="preserve"> </v>
      </c>
      <c r="G70" s="198" t="str">
        <f>IF(ISBLANK('Employees &amp; COBRA Enrollees'!AQ656),"",'Employees &amp; COBRA Enrollees'!AQ656)</f>
        <v/>
      </c>
      <c r="H70" s="199" t="str">
        <f>IF(ISBLANK('Employees &amp; COBRA Enrollees'!Y656),"",DATEDIF(E70,C70,"y"))</f>
        <v/>
      </c>
      <c r="I70" s="200" t="str">
        <f>IF(ISBLANK('Employees &amp; COBRA Enrollees'!S656),"",'Employees &amp; COBRA Enrollees'!S656)</f>
        <v/>
      </c>
      <c r="J70" s="201" t="str">
        <f>IF(ISBLANK('Employees &amp; COBRA Enrollees'!D656),"",'Employees &amp; COBRA Enrollees'!D656)</f>
        <v/>
      </c>
      <c r="K70" s="196" t="str">
        <f>IF(ISBLANK('Employees &amp; COBRA Enrollees'!D656),"",'Employees &amp; COBRA Enrollees'!AC656)</f>
        <v/>
      </c>
      <c r="L70" s="196" t="str">
        <f>IF(ISBLANK('Employees &amp; COBRA Enrollees'!Z656),"",'Employees &amp; COBRA Enrollees'!Z656)</f>
        <v/>
      </c>
      <c r="M70" s="202" t="str">
        <f>IF(ISBLANK('Employees &amp; COBRA Enrollees'!AM656),"",'Employees &amp; COBRA Enrollees'!AM656)</f>
        <v/>
      </c>
      <c r="N70" s="202" t="str">
        <f>IF(ISBLANK('Employees &amp; COBRA Enrollees'!AN656),"",'Employees &amp; COBRA Enrollees'!AN656)</f>
        <v/>
      </c>
      <c r="O70" s="202" t="str">
        <f>IF(ISBLANK('Employees &amp; COBRA Enrollees'!AO656),"",'Employees &amp; COBRA Enrollees'!AO656)</f>
        <v/>
      </c>
      <c r="P70" s="202" t="str">
        <f>IF(ISBLANK('Employees &amp; COBRA Enrollees'!AP656),"",'Employees &amp; COBRA Enrollees'!AP656)</f>
        <v/>
      </c>
    </row>
    <row r="71" spans="1:16" ht="15.9" customHeight="1" thickBot="1" x14ac:dyDescent="0.3">
      <c r="A71" s="38"/>
      <c r="B71" s="193" t="str">
        <f>IF(ISBLANK('Employees &amp; COBRA Enrollees'!BR657),"",'Employees &amp; COBRA Enrollees'!BR657)</f>
        <v>Yes</v>
      </c>
      <c r="C71" s="194" t="str">
        <f>IF(ISBLANK('Employees &amp; COBRA Enrollees'!P657),"",'Employees &amp; COBRA Enrollees'!P657)</f>
        <v/>
      </c>
      <c r="D71" s="195" t="str">
        <f>IF(ISBLANK('Employees &amp; COBRA Enrollees'!Q657),"",'Employees &amp; COBRA Enrollees'!Q657)</f>
        <v/>
      </c>
      <c r="E71" s="196" t="str">
        <f>IF(ISBLANK('Employees &amp; COBRA Enrollees'!Y657),"",'Employees &amp; COBRA Enrollees'!Y657)</f>
        <v/>
      </c>
      <c r="F71" s="197" t="str">
        <f>'Employees &amp; COBRA Enrollees'!V657&amp;" "&amp;'Employees &amp; COBRA Enrollees'!U657</f>
        <v xml:space="preserve"> </v>
      </c>
      <c r="G71" s="198" t="str">
        <f>IF(ISBLANK('Employees &amp; COBRA Enrollees'!AQ657),"",'Employees &amp; COBRA Enrollees'!AQ657)</f>
        <v/>
      </c>
      <c r="H71" s="199" t="str">
        <f>IF(ISBLANK('Employees &amp; COBRA Enrollees'!Y657),"",DATEDIF(E71,C71,"y"))</f>
        <v/>
      </c>
      <c r="I71" s="200" t="str">
        <f>IF(ISBLANK('Employees &amp; COBRA Enrollees'!S657),"",'Employees &amp; COBRA Enrollees'!S657)</f>
        <v/>
      </c>
      <c r="J71" s="201" t="str">
        <f>IF(ISBLANK('Employees &amp; COBRA Enrollees'!D657),"",'Employees &amp; COBRA Enrollees'!D657)</f>
        <v/>
      </c>
      <c r="K71" s="196" t="str">
        <f>IF(ISBLANK('Employees &amp; COBRA Enrollees'!D657),"",'Employees &amp; COBRA Enrollees'!AC657)</f>
        <v/>
      </c>
      <c r="L71" s="196" t="str">
        <f>IF(ISBLANK('Employees &amp; COBRA Enrollees'!Z657),"",'Employees &amp; COBRA Enrollees'!Z657)</f>
        <v/>
      </c>
      <c r="M71" s="202" t="str">
        <f>IF(ISBLANK('Employees &amp; COBRA Enrollees'!AM657),"",'Employees &amp; COBRA Enrollees'!AM657)</f>
        <v/>
      </c>
      <c r="N71" s="202" t="str">
        <f>IF(ISBLANK('Employees &amp; COBRA Enrollees'!AN657),"",'Employees &amp; COBRA Enrollees'!AN657)</f>
        <v/>
      </c>
      <c r="O71" s="202" t="str">
        <f>IF(ISBLANK('Employees &amp; COBRA Enrollees'!AO657),"",'Employees &amp; COBRA Enrollees'!AO657)</f>
        <v/>
      </c>
      <c r="P71" s="202" t="str">
        <f>IF(ISBLANK('Employees &amp; COBRA Enrollees'!AP657),"",'Employees &amp; COBRA Enrollees'!AP657)</f>
        <v/>
      </c>
    </row>
    <row r="72" spans="1:16" ht="15.9" customHeight="1" thickBot="1" x14ac:dyDescent="0.3">
      <c r="A72" s="38"/>
      <c r="B72" s="193" t="str">
        <f>IF(ISBLANK('Employees &amp; COBRA Enrollees'!BR658),"",'Employees &amp; COBRA Enrollees'!BR658)</f>
        <v>Yes</v>
      </c>
      <c r="C72" s="194" t="str">
        <f>IF(ISBLANK('Employees &amp; COBRA Enrollees'!P658),"",'Employees &amp; COBRA Enrollees'!P658)</f>
        <v/>
      </c>
      <c r="D72" s="195" t="str">
        <f>IF(ISBLANK('Employees &amp; COBRA Enrollees'!Q658),"",'Employees &amp; COBRA Enrollees'!Q658)</f>
        <v/>
      </c>
      <c r="E72" s="196" t="str">
        <f>IF(ISBLANK('Employees &amp; COBRA Enrollees'!Y658),"",'Employees &amp; COBRA Enrollees'!Y658)</f>
        <v/>
      </c>
      <c r="F72" s="197" t="str">
        <f>'Employees &amp; COBRA Enrollees'!V658&amp;" "&amp;'Employees &amp; COBRA Enrollees'!U658</f>
        <v xml:space="preserve"> </v>
      </c>
      <c r="G72" s="198" t="str">
        <f>IF(ISBLANK('Employees &amp; COBRA Enrollees'!AQ658),"",'Employees &amp; COBRA Enrollees'!AQ658)</f>
        <v/>
      </c>
      <c r="H72" s="199" t="str">
        <f>IF(ISBLANK('Employees &amp; COBRA Enrollees'!Y658),"",DATEDIF(E72,C72,"y"))</f>
        <v/>
      </c>
      <c r="I72" s="200" t="str">
        <f>IF(ISBLANK('Employees &amp; COBRA Enrollees'!S658),"",'Employees &amp; COBRA Enrollees'!S658)</f>
        <v/>
      </c>
      <c r="J72" s="201" t="str">
        <f>IF(ISBLANK('Employees &amp; COBRA Enrollees'!D658),"",'Employees &amp; COBRA Enrollees'!D658)</f>
        <v/>
      </c>
      <c r="K72" s="196" t="str">
        <f>IF(ISBLANK('Employees &amp; COBRA Enrollees'!D658),"",'Employees &amp; COBRA Enrollees'!AC658)</f>
        <v/>
      </c>
      <c r="L72" s="196" t="str">
        <f>IF(ISBLANK('Employees &amp; COBRA Enrollees'!Z658),"",'Employees &amp; COBRA Enrollees'!Z658)</f>
        <v/>
      </c>
      <c r="M72" s="202" t="str">
        <f>IF(ISBLANK('Employees &amp; COBRA Enrollees'!AM658),"",'Employees &amp; COBRA Enrollees'!AM658)</f>
        <v/>
      </c>
      <c r="N72" s="202" t="str">
        <f>IF(ISBLANK('Employees &amp; COBRA Enrollees'!AN658),"",'Employees &amp; COBRA Enrollees'!AN658)</f>
        <v/>
      </c>
      <c r="O72" s="202" t="str">
        <f>IF(ISBLANK('Employees &amp; COBRA Enrollees'!AO658),"",'Employees &amp; COBRA Enrollees'!AO658)</f>
        <v/>
      </c>
      <c r="P72" s="202" t="str">
        <f>IF(ISBLANK('Employees &amp; COBRA Enrollees'!AP658),"",'Employees &amp; COBRA Enrollees'!AP658)</f>
        <v/>
      </c>
    </row>
    <row r="73" spans="1:16" ht="15.9" customHeight="1" thickBot="1" x14ac:dyDescent="0.3">
      <c r="A73" s="38"/>
      <c r="B73" s="193" t="str">
        <f>IF(ISBLANK('Employees &amp; COBRA Enrollees'!BR659),"",'Employees &amp; COBRA Enrollees'!BR659)</f>
        <v>Yes</v>
      </c>
      <c r="C73" s="194" t="str">
        <f>IF(ISBLANK('Employees &amp; COBRA Enrollees'!P659),"",'Employees &amp; COBRA Enrollees'!P659)</f>
        <v/>
      </c>
      <c r="D73" s="195" t="str">
        <f>IF(ISBLANK('Employees &amp; COBRA Enrollees'!Q659),"",'Employees &amp; COBRA Enrollees'!Q659)</f>
        <v/>
      </c>
      <c r="E73" s="196" t="str">
        <f>IF(ISBLANK('Employees &amp; COBRA Enrollees'!Y659),"",'Employees &amp; COBRA Enrollees'!Y659)</f>
        <v/>
      </c>
      <c r="F73" s="197" t="str">
        <f>'Employees &amp; COBRA Enrollees'!V659&amp;" "&amp;'Employees &amp; COBRA Enrollees'!U659</f>
        <v xml:space="preserve"> </v>
      </c>
      <c r="G73" s="198" t="str">
        <f>IF(ISBLANK('Employees &amp; COBRA Enrollees'!AQ659),"",'Employees &amp; COBRA Enrollees'!AQ659)</f>
        <v/>
      </c>
      <c r="H73" s="199" t="str">
        <f>IF(ISBLANK('Employees &amp; COBRA Enrollees'!Y659),"",DATEDIF(E73,C73,"y"))</f>
        <v/>
      </c>
      <c r="I73" s="200" t="str">
        <f>IF(ISBLANK('Employees &amp; COBRA Enrollees'!S659),"",'Employees &amp; COBRA Enrollees'!S659)</f>
        <v/>
      </c>
      <c r="J73" s="201" t="str">
        <f>IF(ISBLANK('Employees &amp; COBRA Enrollees'!D659),"",'Employees &amp; COBRA Enrollees'!D659)</f>
        <v/>
      </c>
      <c r="K73" s="196" t="str">
        <f>IF(ISBLANK('Employees &amp; COBRA Enrollees'!D659),"",'Employees &amp; COBRA Enrollees'!AC659)</f>
        <v/>
      </c>
      <c r="L73" s="196" t="str">
        <f>IF(ISBLANK('Employees &amp; COBRA Enrollees'!Z659),"",'Employees &amp; COBRA Enrollees'!Z659)</f>
        <v/>
      </c>
      <c r="M73" s="202" t="str">
        <f>IF(ISBLANK('Employees &amp; COBRA Enrollees'!AM659),"",'Employees &amp; COBRA Enrollees'!AM659)</f>
        <v/>
      </c>
      <c r="N73" s="202" t="str">
        <f>IF(ISBLANK('Employees &amp; COBRA Enrollees'!AN659),"",'Employees &amp; COBRA Enrollees'!AN659)</f>
        <v/>
      </c>
      <c r="O73" s="202" t="str">
        <f>IF(ISBLANK('Employees &amp; COBRA Enrollees'!AO659),"",'Employees &amp; COBRA Enrollees'!AO659)</f>
        <v/>
      </c>
      <c r="P73" s="202" t="str">
        <f>IF(ISBLANK('Employees &amp; COBRA Enrollees'!AP659),"",'Employees &amp; COBRA Enrollees'!AP659)</f>
        <v/>
      </c>
    </row>
    <row r="74" spans="1:16" ht="15.9" customHeight="1" thickBot="1" x14ac:dyDescent="0.3">
      <c r="A74" s="38"/>
      <c r="B74" s="193" t="str">
        <f>IF(ISBLANK('Employees &amp; COBRA Enrollees'!BR660),"",'Employees &amp; COBRA Enrollees'!BR660)</f>
        <v>Yes</v>
      </c>
      <c r="C74" s="194" t="str">
        <f>IF(ISBLANK('Employees &amp; COBRA Enrollees'!P660),"",'Employees &amp; COBRA Enrollees'!P660)</f>
        <v/>
      </c>
      <c r="D74" s="195" t="str">
        <f>IF(ISBLANK('Employees &amp; COBRA Enrollees'!Q660),"",'Employees &amp; COBRA Enrollees'!Q660)</f>
        <v/>
      </c>
      <c r="E74" s="196" t="str">
        <f>IF(ISBLANK('Employees &amp; COBRA Enrollees'!Y660),"",'Employees &amp; COBRA Enrollees'!Y660)</f>
        <v/>
      </c>
      <c r="F74" s="197" t="str">
        <f>'Employees &amp; COBRA Enrollees'!V660&amp;" "&amp;'Employees &amp; COBRA Enrollees'!U660</f>
        <v xml:space="preserve"> </v>
      </c>
      <c r="G74" s="198" t="str">
        <f>IF(ISBLANK('Employees &amp; COBRA Enrollees'!AQ660),"",'Employees &amp; COBRA Enrollees'!AQ660)</f>
        <v/>
      </c>
      <c r="H74" s="199" t="str">
        <f>IF(ISBLANK('Employees &amp; COBRA Enrollees'!Y660),"",DATEDIF(E74,C74,"y"))</f>
        <v/>
      </c>
      <c r="I74" s="200" t="str">
        <f>IF(ISBLANK('Employees &amp; COBRA Enrollees'!S660),"",'Employees &amp; COBRA Enrollees'!S660)</f>
        <v/>
      </c>
      <c r="J74" s="201" t="str">
        <f>IF(ISBLANK('Employees &amp; COBRA Enrollees'!D660),"",'Employees &amp; COBRA Enrollees'!D660)</f>
        <v/>
      </c>
      <c r="K74" s="196" t="str">
        <f>IF(ISBLANK('Employees &amp; COBRA Enrollees'!D660),"",'Employees &amp; COBRA Enrollees'!AC660)</f>
        <v/>
      </c>
      <c r="L74" s="196" t="str">
        <f>IF(ISBLANK('Employees &amp; COBRA Enrollees'!Z660),"",'Employees &amp; COBRA Enrollees'!Z660)</f>
        <v/>
      </c>
      <c r="M74" s="202" t="str">
        <f>IF(ISBLANK('Employees &amp; COBRA Enrollees'!AM660),"",'Employees &amp; COBRA Enrollees'!AM660)</f>
        <v/>
      </c>
      <c r="N74" s="202" t="str">
        <f>IF(ISBLANK('Employees &amp; COBRA Enrollees'!AN660),"",'Employees &amp; COBRA Enrollees'!AN660)</f>
        <v/>
      </c>
      <c r="O74" s="202" t="str">
        <f>IF(ISBLANK('Employees &amp; COBRA Enrollees'!AO660),"",'Employees &amp; COBRA Enrollees'!AO660)</f>
        <v/>
      </c>
      <c r="P74" s="202" t="str">
        <f>IF(ISBLANK('Employees &amp; COBRA Enrollees'!AP660),"",'Employees &amp; COBRA Enrollees'!AP660)</f>
        <v/>
      </c>
    </row>
    <row r="75" spans="1:16" ht="15.9" customHeight="1" thickBot="1" x14ac:dyDescent="0.3">
      <c r="A75" s="38"/>
      <c r="B75" s="193" t="str">
        <f>IF(ISBLANK('Employees &amp; COBRA Enrollees'!BR661),"",'Employees &amp; COBRA Enrollees'!BR661)</f>
        <v>Yes</v>
      </c>
      <c r="C75" s="194" t="str">
        <f>IF(ISBLANK('Employees &amp; COBRA Enrollees'!P661),"",'Employees &amp; COBRA Enrollees'!P661)</f>
        <v/>
      </c>
      <c r="D75" s="195" t="str">
        <f>IF(ISBLANK('Employees &amp; COBRA Enrollees'!Q661),"",'Employees &amp; COBRA Enrollees'!Q661)</f>
        <v/>
      </c>
      <c r="E75" s="196" t="str">
        <f>IF(ISBLANK('Employees &amp; COBRA Enrollees'!Y661),"",'Employees &amp; COBRA Enrollees'!Y661)</f>
        <v/>
      </c>
      <c r="F75" s="197" t="str">
        <f>'Employees &amp; COBRA Enrollees'!V661&amp;" "&amp;'Employees &amp; COBRA Enrollees'!U661</f>
        <v xml:space="preserve"> </v>
      </c>
      <c r="G75" s="198" t="str">
        <f>IF(ISBLANK('Employees &amp; COBRA Enrollees'!AQ661),"",'Employees &amp; COBRA Enrollees'!AQ661)</f>
        <v/>
      </c>
      <c r="H75" s="199" t="str">
        <f>IF(ISBLANK('Employees &amp; COBRA Enrollees'!Y661),"",DATEDIF(E75,C75,"y"))</f>
        <v/>
      </c>
      <c r="I75" s="200" t="str">
        <f>IF(ISBLANK('Employees &amp; COBRA Enrollees'!S661),"",'Employees &amp; COBRA Enrollees'!S661)</f>
        <v/>
      </c>
      <c r="J75" s="201" t="str">
        <f>IF(ISBLANK('Employees &amp; COBRA Enrollees'!D661),"",'Employees &amp; COBRA Enrollees'!D661)</f>
        <v/>
      </c>
      <c r="K75" s="196" t="str">
        <f>IF(ISBLANK('Employees &amp; COBRA Enrollees'!D661),"",'Employees &amp; COBRA Enrollees'!AC661)</f>
        <v/>
      </c>
      <c r="L75" s="196" t="str">
        <f>IF(ISBLANK('Employees &amp; COBRA Enrollees'!Z661),"",'Employees &amp; COBRA Enrollees'!Z661)</f>
        <v/>
      </c>
      <c r="M75" s="202" t="str">
        <f>IF(ISBLANK('Employees &amp; COBRA Enrollees'!AM661),"",'Employees &amp; COBRA Enrollees'!AM661)</f>
        <v/>
      </c>
      <c r="N75" s="202" t="str">
        <f>IF(ISBLANK('Employees &amp; COBRA Enrollees'!AN661),"",'Employees &amp; COBRA Enrollees'!AN661)</f>
        <v/>
      </c>
      <c r="O75" s="202" t="str">
        <f>IF(ISBLANK('Employees &amp; COBRA Enrollees'!AO661),"",'Employees &amp; COBRA Enrollees'!AO661)</f>
        <v/>
      </c>
      <c r="P75" s="202" t="str">
        <f>IF(ISBLANK('Employees &amp; COBRA Enrollees'!AP661),"",'Employees &amp; COBRA Enrollees'!AP661)</f>
        <v/>
      </c>
    </row>
    <row r="76" spans="1:16" ht="15.9" customHeight="1" thickBot="1" x14ac:dyDescent="0.3">
      <c r="A76" s="38"/>
      <c r="B76" s="193" t="str">
        <f>IF(ISBLANK('Employees &amp; COBRA Enrollees'!BR662),"",'Employees &amp; COBRA Enrollees'!BR662)</f>
        <v>Yes</v>
      </c>
      <c r="C76" s="194" t="str">
        <f>IF(ISBLANK('Employees &amp; COBRA Enrollees'!P662),"",'Employees &amp; COBRA Enrollees'!P662)</f>
        <v/>
      </c>
      <c r="D76" s="195" t="str">
        <f>IF(ISBLANK('Employees &amp; COBRA Enrollees'!Q662),"",'Employees &amp; COBRA Enrollees'!Q662)</f>
        <v/>
      </c>
      <c r="E76" s="196" t="str">
        <f>IF(ISBLANK('Employees &amp; COBRA Enrollees'!Y662),"",'Employees &amp; COBRA Enrollees'!Y662)</f>
        <v/>
      </c>
      <c r="F76" s="197" t="str">
        <f>'Employees &amp; COBRA Enrollees'!V662&amp;" "&amp;'Employees &amp; COBRA Enrollees'!U662</f>
        <v xml:space="preserve"> </v>
      </c>
      <c r="G76" s="198" t="str">
        <f>IF(ISBLANK('Employees &amp; COBRA Enrollees'!AQ662),"",'Employees &amp; COBRA Enrollees'!AQ662)</f>
        <v/>
      </c>
      <c r="H76" s="199" t="str">
        <f>IF(ISBLANK('Employees &amp; COBRA Enrollees'!Y662),"",DATEDIF(E76,C76,"y"))</f>
        <v/>
      </c>
      <c r="I76" s="200" t="str">
        <f>IF(ISBLANK('Employees &amp; COBRA Enrollees'!S662),"",'Employees &amp; COBRA Enrollees'!S662)</f>
        <v/>
      </c>
      <c r="J76" s="201" t="str">
        <f>IF(ISBLANK('Employees &amp; COBRA Enrollees'!D662),"",'Employees &amp; COBRA Enrollees'!D662)</f>
        <v/>
      </c>
      <c r="K76" s="196" t="str">
        <f>IF(ISBLANK('Employees &amp; COBRA Enrollees'!D662),"",'Employees &amp; COBRA Enrollees'!AC662)</f>
        <v/>
      </c>
      <c r="L76" s="196" t="str">
        <f>IF(ISBLANK('Employees &amp; COBRA Enrollees'!Z662),"",'Employees &amp; COBRA Enrollees'!Z662)</f>
        <v/>
      </c>
      <c r="M76" s="202" t="str">
        <f>IF(ISBLANK('Employees &amp; COBRA Enrollees'!AM662),"",'Employees &amp; COBRA Enrollees'!AM662)</f>
        <v/>
      </c>
      <c r="N76" s="202" t="str">
        <f>IF(ISBLANK('Employees &amp; COBRA Enrollees'!AN662),"",'Employees &amp; COBRA Enrollees'!AN662)</f>
        <v/>
      </c>
      <c r="O76" s="202" t="str">
        <f>IF(ISBLANK('Employees &amp; COBRA Enrollees'!AO662),"",'Employees &amp; COBRA Enrollees'!AO662)</f>
        <v/>
      </c>
      <c r="P76" s="202" t="str">
        <f>IF(ISBLANK('Employees &amp; COBRA Enrollees'!AP662),"",'Employees &amp; COBRA Enrollees'!AP662)</f>
        <v/>
      </c>
    </row>
    <row r="77" spans="1:16" ht="15.9" customHeight="1" thickBot="1" x14ac:dyDescent="0.3">
      <c r="A77" s="38"/>
      <c r="B77" s="193" t="str">
        <f>IF(ISBLANK('Employees &amp; COBRA Enrollees'!BR663),"",'Employees &amp; COBRA Enrollees'!BR663)</f>
        <v>Yes</v>
      </c>
      <c r="C77" s="194" t="str">
        <f>IF(ISBLANK('Employees &amp; COBRA Enrollees'!P663),"",'Employees &amp; COBRA Enrollees'!P663)</f>
        <v/>
      </c>
      <c r="D77" s="195" t="str">
        <f>IF(ISBLANK('Employees &amp; COBRA Enrollees'!Q663),"",'Employees &amp; COBRA Enrollees'!Q663)</f>
        <v/>
      </c>
      <c r="E77" s="196" t="str">
        <f>IF(ISBLANK('Employees &amp; COBRA Enrollees'!Y663),"",'Employees &amp; COBRA Enrollees'!Y663)</f>
        <v/>
      </c>
      <c r="F77" s="197" t="str">
        <f>'Employees &amp; COBRA Enrollees'!V663&amp;" "&amp;'Employees &amp; COBRA Enrollees'!U663</f>
        <v xml:space="preserve"> </v>
      </c>
      <c r="G77" s="198" t="str">
        <f>IF(ISBLANK('Employees &amp; COBRA Enrollees'!AQ663),"",'Employees &amp; COBRA Enrollees'!AQ663)</f>
        <v/>
      </c>
      <c r="H77" s="199" t="str">
        <f>IF(ISBLANK('Employees &amp; COBRA Enrollees'!Y663),"",DATEDIF(E77,C77,"y"))</f>
        <v/>
      </c>
      <c r="I77" s="200" t="str">
        <f>IF(ISBLANK('Employees &amp; COBRA Enrollees'!S663),"",'Employees &amp; COBRA Enrollees'!S663)</f>
        <v/>
      </c>
      <c r="J77" s="201" t="str">
        <f>IF(ISBLANK('Employees &amp; COBRA Enrollees'!D663),"",'Employees &amp; COBRA Enrollees'!D663)</f>
        <v/>
      </c>
      <c r="K77" s="196" t="str">
        <f>IF(ISBLANK('Employees &amp; COBRA Enrollees'!D663),"",'Employees &amp; COBRA Enrollees'!AC663)</f>
        <v/>
      </c>
      <c r="L77" s="196" t="str">
        <f>IF(ISBLANK('Employees &amp; COBRA Enrollees'!Z663),"",'Employees &amp; COBRA Enrollees'!Z663)</f>
        <v/>
      </c>
      <c r="M77" s="202" t="str">
        <f>IF(ISBLANK('Employees &amp; COBRA Enrollees'!AM663),"",'Employees &amp; COBRA Enrollees'!AM663)</f>
        <v/>
      </c>
      <c r="N77" s="202" t="str">
        <f>IF(ISBLANK('Employees &amp; COBRA Enrollees'!AN663),"",'Employees &amp; COBRA Enrollees'!AN663)</f>
        <v/>
      </c>
      <c r="O77" s="202" t="str">
        <f>IF(ISBLANK('Employees &amp; COBRA Enrollees'!AO663),"",'Employees &amp; COBRA Enrollees'!AO663)</f>
        <v/>
      </c>
      <c r="P77" s="202" t="str">
        <f>IF(ISBLANK('Employees &amp; COBRA Enrollees'!AP663),"",'Employees &amp; COBRA Enrollees'!AP663)</f>
        <v/>
      </c>
    </row>
    <row r="78" spans="1:16" ht="15.9" customHeight="1" thickBot="1" x14ac:dyDescent="0.3">
      <c r="A78" s="38"/>
      <c r="B78" s="193" t="str">
        <f>IF(ISBLANK('Employees &amp; COBRA Enrollees'!BR664),"",'Employees &amp; COBRA Enrollees'!BR664)</f>
        <v>Yes</v>
      </c>
      <c r="C78" s="194" t="str">
        <f>IF(ISBLANK('Employees &amp; COBRA Enrollees'!P664),"",'Employees &amp; COBRA Enrollees'!P664)</f>
        <v/>
      </c>
      <c r="D78" s="195" t="str">
        <f>IF(ISBLANK('Employees &amp; COBRA Enrollees'!Q664),"",'Employees &amp; COBRA Enrollees'!Q664)</f>
        <v/>
      </c>
      <c r="E78" s="196" t="str">
        <f>IF(ISBLANK('Employees &amp; COBRA Enrollees'!Y664),"",'Employees &amp; COBRA Enrollees'!Y664)</f>
        <v/>
      </c>
      <c r="F78" s="197" t="str">
        <f>'Employees &amp; COBRA Enrollees'!V664&amp;" "&amp;'Employees &amp; COBRA Enrollees'!U664</f>
        <v xml:space="preserve"> </v>
      </c>
      <c r="G78" s="198" t="str">
        <f>IF(ISBLANK('Employees &amp; COBRA Enrollees'!AQ664),"",'Employees &amp; COBRA Enrollees'!AQ664)</f>
        <v/>
      </c>
      <c r="H78" s="199" t="str">
        <f>IF(ISBLANK('Employees &amp; COBRA Enrollees'!Y664),"",DATEDIF(E78,C78,"y"))</f>
        <v/>
      </c>
      <c r="I78" s="200" t="str">
        <f>IF(ISBLANK('Employees &amp; COBRA Enrollees'!S664),"",'Employees &amp; COBRA Enrollees'!S664)</f>
        <v/>
      </c>
      <c r="J78" s="201" t="str">
        <f>IF(ISBLANK('Employees &amp; COBRA Enrollees'!D664),"",'Employees &amp; COBRA Enrollees'!D664)</f>
        <v/>
      </c>
      <c r="K78" s="196" t="str">
        <f>IF(ISBLANK('Employees &amp; COBRA Enrollees'!D664),"",'Employees &amp; COBRA Enrollees'!AC664)</f>
        <v/>
      </c>
      <c r="L78" s="196" t="str">
        <f>IF(ISBLANK('Employees &amp; COBRA Enrollees'!Z664),"",'Employees &amp; COBRA Enrollees'!Z664)</f>
        <v/>
      </c>
      <c r="M78" s="202" t="str">
        <f>IF(ISBLANK('Employees &amp; COBRA Enrollees'!AM664),"",'Employees &amp; COBRA Enrollees'!AM664)</f>
        <v/>
      </c>
      <c r="N78" s="202" t="str">
        <f>IF(ISBLANK('Employees &amp; COBRA Enrollees'!AN664),"",'Employees &amp; COBRA Enrollees'!AN664)</f>
        <v/>
      </c>
      <c r="O78" s="202" t="str">
        <f>IF(ISBLANK('Employees &amp; COBRA Enrollees'!AO664),"",'Employees &amp; COBRA Enrollees'!AO664)</f>
        <v/>
      </c>
      <c r="P78" s="202" t="str">
        <f>IF(ISBLANK('Employees &amp; COBRA Enrollees'!AP664),"",'Employees &amp; COBRA Enrollees'!AP664)</f>
        <v/>
      </c>
    </row>
    <row r="79" spans="1:16" ht="15.9" customHeight="1" thickBot="1" x14ac:dyDescent="0.3">
      <c r="A79" s="38"/>
      <c r="B79" s="193" t="str">
        <f>IF(ISBLANK('Employees &amp; COBRA Enrollees'!BR665),"",'Employees &amp; COBRA Enrollees'!BR665)</f>
        <v>Yes</v>
      </c>
      <c r="C79" s="194" t="str">
        <f>IF(ISBLANK('Employees &amp; COBRA Enrollees'!P665),"",'Employees &amp; COBRA Enrollees'!P665)</f>
        <v/>
      </c>
      <c r="D79" s="195" t="str">
        <f>IF(ISBLANK('Employees &amp; COBRA Enrollees'!Q665),"",'Employees &amp; COBRA Enrollees'!Q665)</f>
        <v/>
      </c>
      <c r="E79" s="196" t="str">
        <f>IF(ISBLANK('Employees &amp; COBRA Enrollees'!Y665),"",'Employees &amp; COBRA Enrollees'!Y665)</f>
        <v/>
      </c>
      <c r="F79" s="197" t="str">
        <f>'Employees &amp; COBRA Enrollees'!V665&amp;" "&amp;'Employees &amp; COBRA Enrollees'!U665</f>
        <v xml:space="preserve"> </v>
      </c>
      <c r="G79" s="198" t="str">
        <f>IF(ISBLANK('Employees &amp; COBRA Enrollees'!AQ665),"",'Employees &amp; COBRA Enrollees'!AQ665)</f>
        <v/>
      </c>
      <c r="H79" s="199" t="str">
        <f>IF(ISBLANK('Employees &amp; COBRA Enrollees'!Y665),"",DATEDIF(E79,C79,"y"))</f>
        <v/>
      </c>
      <c r="I79" s="200" t="str">
        <f>IF(ISBLANK('Employees &amp; COBRA Enrollees'!S665),"",'Employees &amp; COBRA Enrollees'!S665)</f>
        <v/>
      </c>
      <c r="J79" s="201" t="str">
        <f>IF(ISBLANK('Employees &amp; COBRA Enrollees'!D665),"",'Employees &amp; COBRA Enrollees'!D665)</f>
        <v/>
      </c>
      <c r="K79" s="196" t="str">
        <f>IF(ISBLANK('Employees &amp; COBRA Enrollees'!D665),"",'Employees &amp; COBRA Enrollees'!AC665)</f>
        <v/>
      </c>
      <c r="L79" s="196" t="str">
        <f>IF(ISBLANK('Employees &amp; COBRA Enrollees'!Z665),"",'Employees &amp; COBRA Enrollees'!Z665)</f>
        <v/>
      </c>
      <c r="M79" s="202" t="str">
        <f>IF(ISBLANK('Employees &amp; COBRA Enrollees'!AM665),"",'Employees &amp; COBRA Enrollees'!AM665)</f>
        <v/>
      </c>
      <c r="N79" s="202" t="str">
        <f>IF(ISBLANK('Employees &amp; COBRA Enrollees'!AN665),"",'Employees &amp; COBRA Enrollees'!AN665)</f>
        <v/>
      </c>
      <c r="O79" s="202" t="str">
        <f>IF(ISBLANK('Employees &amp; COBRA Enrollees'!AO665),"",'Employees &amp; COBRA Enrollees'!AO665)</f>
        <v/>
      </c>
      <c r="P79" s="202" t="str">
        <f>IF(ISBLANK('Employees &amp; COBRA Enrollees'!AP665),"",'Employees &amp; COBRA Enrollees'!AP665)</f>
        <v/>
      </c>
    </row>
    <row r="80" spans="1:16" ht="15.9" customHeight="1" thickBot="1" x14ac:dyDescent="0.3">
      <c r="A80" s="38"/>
      <c r="B80" s="193" t="str">
        <f>IF(ISBLANK('Employees &amp; COBRA Enrollees'!BR666),"",'Employees &amp; COBRA Enrollees'!BR666)</f>
        <v>Yes</v>
      </c>
      <c r="C80" s="194" t="str">
        <f>IF(ISBLANK('Employees &amp; COBRA Enrollees'!P666),"",'Employees &amp; COBRA Enrollees'!P666)</f>
        <v/>
      </c>
      <c r="D80" s="195" t="str">
        <f>IF(ISBLANK('Employees &amp; COBRA Enrollees'!Q666),"",'Employees &amp; COBRA Enrollees'!Q666)</f>
        <v/>
      </c>
      <c r="E80" s="196" t="str">
        <f>IF(ISBLANK('Employees &amp; COBRA Enrollees'!Y666),"",'Employees &amp; COBRA Enrollees'!Y666)</f>
        <v/>
      </c>
      <c r="F80" s="197" t="str">
        <f>'Employees &amp; COBRA Enrollees'!V666&amp;" "&amp;'Employees &amp; COBRA Enrollees'!U666</f>
        <v xml:space="preserve"> </v>
      </c>
      <c r="G80" s="198" t="str">
        <f>IF(ISBLANK('Employees &amp; COBRA Enrollees'!AQ666),"",'Employees &amp; COBRA Enrollees'!AQ666)</f>
        <v/>
      </c>
      <c r="H80" s="199" t="str">
        <f>IF(ISBLANK('Employees &amp; COBRA Enrollees'!Y666),"",DATEDIF(E80,C80,"y"))</f>
        <v/>
      </c>
      <c r="I80" s="200" t="str">
        <f>IF(ISBLANK('Employees &amp; COBRA Enrollees'!S666),"",'Employees &amp; COBRA Enrollees'!S666)</f>
        <v/>
      </c>
      <c r="J80" s="201" t="str">
        <f>IF(ISBLANK('Employees &amp; COBRA Enrollees'!D666),"",'Employees &amp; COBRA Enrollees'!D666)</f>
        <v/>
      </c>
      <c r="K80" s="196" t="str">
        <f>IF(ISBLANK('Employees &amp; COBRA Enrollees'!D666),"",'Employees &amp; COBRA Enrollees'!AC666)</f>
        <v/>
      </c>
      <c r="L80" s="196" t="str">
        <f>IF(ISBLANK('Employees &amp; COBRA Enrollees'!Z666),"",'Employees &amp; COBRA Enrollees'!Z666)</f>
        <v/>
      </c>
      <c r="M80" s="202" t="str">
        <f>IF(ISBLANK('Employees &amp; COBRA Enrollees'!AM666),"",'Employees &amp; COBRA Enrollees'!AM666)</f>
        <v/>
      </c>
      <c r="N80" s="202" t="str">
        <f>IF(ISBLANK('Employees &amp; COBRA Enrollees'!AN666),"",'Employees &amp; COBRA Enrollees'!AN666)</f>
        <v/>
      </c>
      <c r="O80" s="202" t="str">
        <f>IF(ISBLANK('Employees &amp; COBRA Enrollees'!AO666),"",'Employees &amp; COBRA Enrollees'!AO666)</f>
        <v/>
      </c>
      <c r="P80" s="202" t="str">
        <f>IF(ISBLANK('Employees &amp; COBRA Enrollees'!AP666),"",'Employees &amp; COBRA Enrollees'!AP666)</f>
        <v/>
      </c>
    </row>
    <row r="81" spans="1:16" ht="15.9" customHeight="1" thickBot="1" x14ac:dyDescent="0.3">
      <c r="A81" s="38"/>
      <c r="B81" s="193" t="str">
        <f>IF(ISBLANK('Employees &amp; COBRA Enrollees'!BR667),"",'Employees &amp; COBRA Enrollees'!BR667)</f>
        <v>Yes</v>
      </c>
      <c r="C81" s="194" t="str">
        <f>IF(ISBLANK('Employees &amp; COBRA Enrollees'!P667),"",'Employees &amp; COBRA Enrollees'!P667)</f>
        <v/>
      </c>
      <c r="D81" s="195" t="str">
        <f>IF(ISBLANK('Employees &amp; COBRA Enrollees'!Q667),"",'Employees &amp; COBRA Enrollees'!Q667)</f>
        <v/>
      </c>
      <c r="E81" s="196" t="str">
        <f>IF(ISBLANK('Employees &amp; COBRA Enrollees'!Y667),"",'Employees &amp; COBRA Enrollees'!Y667)</f>
        <v/>
      </c>
      <c r="F81" s="197" t="str">
        <f>'Employees &amp; COBRA Enrollees'!V667&amp;" "&amp;'Employees &amp; COBRA Enrollees'!U667</f>
        <v xml:space="preserve"> </v>
      </c>
      <c r="G81" s="198" t="str">
        <f>IF(ISBLANK('Employees &amp; COBRA Enrollees'!AQ667),"",'Employees &amp; COBRA Enrollees'!AQ667)</f>
        <v/>
      </c>
      <c r="H81" s="199" t="str">
        <f>IF(ISBLANK('Employees &amp; COBRA Enrollees'!Y667),"",DATEDIF(E81,C81,"y"))</f>
        <v/>
      </c>
      <c r="I81" s="200" t="str">
        <f>IF(ISBLANK('Employees &amp; COBRA Enrollees'!S667),"",'Employees &amp; COBRA Enrollees'!S667)</f>
        <v/>
      </c>
      <c r="J81" s="201" t="str">
        <f>IF(ISBLANK('Employees &amp; COBRA Enrollees'!D667),"",'Employees &amp; COBRA Enrollees'!D667)</f>
        <v/>
      </c>
      <c r="K81" s="196" t="str">
        <f>IF(ISBLANK('Employees &amp; COBRA Enrollees'!D667),"",'Employees &amp; COBRA Enrollees'!AC667)</f>
        <v/>
      </c>
      <c r="L81" s="196" t="str">
        <f>IF(ISBLANK('Employees &amp; COBRA Enrollees'!Z667),"",'Employees &amp; COBRA Enrollees'!Z667)</f>
        <v/>
      </c>
      <c r="M81" s="202" t="str">
        <f>IF(ISBLANK('Employees &amp; COBRA Enrollees'!AM667),"",'Employees &amp; COBRA Enrollees'!AM667)</f>
        <v/>
      </c>
      <c r="N81" s="202" t="str">
        <f>IF(ISBLANK('Employees &amp; COBRA Enrollees'!AN667),"",'Employees &amp; COBRA Enrollees'!AN667)</f>
        <v/>
      </c>
      <c r="O81" s="202" t="str">
        <f>IF(ISBLANK('Employees &amp; COBRA Enrollees'!AO667),"",'Employees &amp; COBRA Enrollees'!AO667)</f>
        <v/>
      </c>
      <c r="P81" s="202" t="str">
        <f>IF(ISBLANK('Employees &amp; COBRA Enrollees'!AP667),"",'Employees &amp; COBRA Enrollees'!AP667)</f>
        <v/>
      </c>
    </row>
    <row r="82" spans="1:16" ht="15.9" customHeight="1" thickBot="1" x14ac:dyDescent="0.3">
      <c r="A82" s="38"/>
      <c r="B82" s="193" t="str">
        <f>IF(ISBLANK('Employees &amp; COBRA Enrollees'!BR668),"",'Employees &amp; COBRA Enrollees'!BR668)</f>
        <v>Yes</v>
      </c>
      <c r="C82" s="194" t="str">
        <f>IF(ISBLANK('Employees &amp; COBRA Enrollees'!P668),"",'Employees &amp; COBRA Enrollees'!P668)</f>
        <v/>
      </c>
      <c r="D82" s="195" t="str">
        <f>IF(ISBLANK('Employees &amp; COBRA Enrollees'!Q668),"",'Employees &amp; COBRA Enrollees'!Q668)</f>
        <v/>
      </c>
      <c r="E82" s="196" t="str">
        <f>IF(ISBLANK('Employees &amp; COBRA Enrollees'!Y668),"",'Employees &amp; COBRA Enrollees'!Y668)</f>
        <v/>
      </c>
      <c r="F82" s="197" t="str">
        <f>'Employees &amp; COBRA Enrollees'!V668&amp;" "&amp;'Employees &amp; COBRA Enrollees'!U668</f>
        <v xml:space="preserve"> </v>
      </c>
      <c r="G82" s="198" t="str">
        <f>IF(ISBLANK('Employees &amp; COBRA Enrollees'!AQ668),"",'Employees &amp; COBRA Enrollees'!AQ668)</f>
        <v/>
      </c>
      <c r="H82" s="199" t="str">
        <f>IF(ISBLANK('Employees &amp; COBRA Enrollees'!Y668),"",DATEDIF(E82,C82,"y"))</f>
        <v/>
      </c>
      <c r="I82" s="200" t="str">
        <f>IF(ISBLANK('Employees &amp; COBRA Enrollees'!S668),"",'Employees &amp; COBRA Enrollees'!S668)</f>
        <v/>
      </c>
      <c r="J82" s="201" t="str">
        <f>IF(ISBLANK('Employees &amp; COBRA Enrollees'!D668),"",'Employees &amp; COBRA Enrollees'!D668)</f>
        <v/>
      </c>
      <c r="K82" s="196" t="str">
        <f>IF(ISBLANK('Employees &amp; COBRA Enrollees'!D668),"",'Employees &amp; COBRA Enrollees'!AC668)</f>
        <v/>
      </c>
      <c r="L82" s="196" t="str">
        <f>IF(ISBLANK('Employees &amp; COBRA Enrollees'!Z668),"",'Employees &amp; COBRA Enrollees'!Z668)</f>
        <v/>
      </c>
      <c r="M82" s="202" t="str">
        <f>IF(ISBLANK('Employees &amp; COBRA Enrollees'!AM668),"",'Employees &amp; COBRA Enrollees'!AM668)</f>
        <v/>
      </c>
      <c r="N82" s="202" t="str">
        <f>IF(ISBLANK('Employees &amp; COBRA Enrollees'!AN668),"",'Employees &amp; COBRA Enrollees'!AN668)</f>
        <v/>
      </c>
      <c r="O82" s="202" t="str">
        <f>IF(ISBLANK('Employees &amp; COBRA Enrollees'!AO668),"",'Employees &amp; COBRA Enrollees'!AO668)</f>
        <v/>
      </c>
      <c r="P82" s="202" t="str">
        <f>IF(ISBLANK('Employees &amp; COBRA Enrollees'!AP668),"",'Employees &amp; COBRA Enrollees'!AP668)</f>
        <v/>
      </c>
    </row>
    <row r="83" spans="1:16" ht="15.9" customHeight="1" thickBot="1" x14ac:dyDescent="0.3">
      <c r="A83" s="38"/>
      <c r="B83" s="193" t="str">
        <f>IF(ISBLANK('Employees &amp; COBRA Enrollees'!BR669),"",'Employees &amp; COBRA Enrollees'!BR669)</f>
        <v>Yes</v>
      </c>
      <c r="C83" s="194" t="str">
        <f>IF(ISBLANK('Employees &amp; COBRA Enrollees'!P669),"",'Employees &amp; COBRA Enrollees'!P669)</f>
        <v/>
      </c>
      <c r="D83" s="195" t="str">
        <f>IF(ISBLANK('Employees &amp; COBRA Enrollees'!Q669),"",'Employees &amp; COBRA Enrollees'!Q669)</f>
        <v/>
      </c>
      <c r="E83" s="196" t="str">
        <f>IF(ISBLANK('Employees &amp; COBRA Enrollees'!Y669),"",'Employees &amp; COBRA Enrollees'!Y669)</f>
        <v/>
      </c>
      <c r="F83" s="197" t="str">
        <f>'Employees &amp; COBRA Enrollees'!V669&amp;" "&amp;'Employees &amp; COBRA Enrollees'!U669</f>
        <v xml:space="preserve"> </v>
      </c>
      <c r="G83" s="198" t="str">
        <f>IF(ISBLANK('Employees &amp; COBRA Enrollees'!AQ669),"",'Employees &amp; COBRA Enrollees'!AQ669)</f>
        <v/>
      </c>
      <c r="H83" s="199" t="str">
        <f>IF(ISBLANK('Employees &amp; COBRA Enrollees'!Y669),"",DATEDIF(E83,C83,"y"))</f>
        <v/>
      </c>
      <c r="I83" s="200" t="str">
        <f>IF(ISBLANK('Employees &amp; COBRA Enrollees'!S669),"",'Employees &amp; COBRA Enrollees'!S669)</f>
        <v/>
      </c>
      <c r="J83" s="201" t="str">
        <f>IF(ISBLANK('Employees &amp; COBRA Enrollees'!D669),"",'Employees &amp; COBRA Enrollees'!D669)</f>
        <v/>
      </c>
      <c r="K83" s="196" t="str">
        <f>IF(ISBLANK('Employees &amp; COBRA Enrollees'!D669),"",'Employees &amp; COBRA Enrollees'!AC669)</f>
        <v/>
      </c>
      <c r="L83" s="196" t="str">
        <f>IF(ISBLANK('Employees &amp; COBRA Enrollees'!Z669),"",'Employees &amp; COBRA Enrollees'!Z669)</f>
        <v/>
      </c>
      <c r="M83" s="202" t="str">
        <f>IF(ISBLANK('Employees &amp; COBRA Enrollees'!AM669),"",'Employees &amp; COBRA Enrollees'!AM669)</f>
        <v/>
      </c>
      <c r="N83" s="202" t="str">
        <f>IF(ISBLANK('Employees &amp; COBRA Enrollees'!AN669),"",'Employees &amp; COBRA Enrollees'!AN669)</f>
        <v/>
      </c>
      <c r="O83" s="202" t="str">
        <f>IF(ISBLANK('Employees &amp; COBRA Enrollees'!AO669),"",'Employees &amp; COBRA Enrollees'!AO669)</f>
        <v/>
      </c>
      <c r="P83" s="202" t="str">
        <f>IF(ISBLANK('Employees &amp; COBRA Enrollees'!AP669),"",'Employees &amp; COBRA Enrollees'!AP669)</f>
        <v/>
      </c>
    </row>
    <row r="84" spans="1:16" ht="15.9" customHeight="1" thickBot="1" x14ac:dyDescent="0.3">
      <c r="A84" s="38"/>
      <c r="B84" s="193" t="str">
        <f>IF(ISBLANK('Employees &amp; COBRA Enrollees'!BR670),"",'Employees &amp; COBRA Enrollees'!BR670)</f>
        <v>Yes</v>
      </c>
      <c r="C84" s="194" t="str">
        <f>IF(ISBLANK('Employees &amp; COBRA Enrollees'!P670),"",'Employees &amp; COBRA Enrollees'!P670)</f>
        <v/>
      </c>
      <c r="D84" s="195" t="str">
        <f>IF(ISBLANK('Employees &amp; COBRA Enrollees'!Q670),"",'Employees &amp; COBRA Enrollees'!Q670)</f>
        <v/>
      </c>
      <c r="E84" s="196" t="str">
        <f>IF(ISBLANK('Employees &amp; COBRA Enrollees'!Y670),"",'Employees &amp; COBRA Enrollees'!Y670)</f>
        <v/>
      </c>
      <c r="F84" s="197" t="str">
        <f>'Employees &amp; COBRA Enrollees'!V670&amp;" "&amp;'Employees &amp; COBRA Enrollees'!U670</f>
        <v xml:space="preserve"> </v>
      </c>
      <c r="G84" s="198" t="str">
        <f>IF(ISBLANK('Employees &amp; COBRA Enrollees'!AQ670),"",'Employees &amp; COBRA Enrollees'!AQ670)</f>
        <v/>
      </c>
      <c r="H84" s="199" t="str">
        <f>IF(ISBLANK('Employees &amp; COBRA Enrollees'!Y670),"",DATEDIF(E84,C84,"y"))</f>
        <v/>
      </c>
      <c r="I84" s="200" t="str">
        <f>IF(ISBLANK('Employees &amp; COBRA Enrollees'!S670),"",'Employees &amp; COBRA Enrollees'!S670)</f>
        <v/>
      </c>
      <c r="J84" s="201" t="str">
        <f>IF(ISBLANK('Employees &amp; COBRA Enrollees'!D670),"",'Employees &amp; COBRA Enrollees'!D670)</f>
        <v/>
      </c>
      <c r="K84" s="196" t="str">
        <f>IF(ISBLANK('Employees &amp; COBRA Enrollees'!D670),"",'Employees &amp; COBRA Enrollees'!AC670)</f>
        <v/>
      </c>
      <c r="L84" s="196" t="str">
        <f>IF(ISBLANK('Employees &amp; COBRA Enrollees'!Z670),"",'Employees &amp; COBRA Enrollees'!Z670)</f>
        <v/>
      </c>
      <c r="M84" s="202" t="str">
        <f>IF(ISBLANK('Employees &amp; COBRA Enrollees'!AM670),"",'Employees &amp; COBRA Enrollees'!AM670)</f>
        <v/>
      </c>
      <c r="N84" s="202" t="str">
        <f>IF(ISBLANK('Employees &amp; COBRA Enrollees'!AN670),"",'Employees &amp; COBRA Enrollees'!AN670)</f>
        <v/>
      </c>
      <c r="O84" s="202" t="str">
        <f>IF(ISBLANK('Employees &amp; COBRA Enrollees'!AO670),"",'Employees &amp; COBRA Enrollees'!AO670)</f>
        <v/>
      </c>
      <c r="P84" s="202" t="str">
        <f>IF(ISBLANK('Employees &amp; COBRA Enrollees'!AP670),"",'Employees &amp; COBRA Enrollees'!AP670)</f>
        <v/>
      </c>
    </row>
    <row r="85" spans="1:16" ht="15.9" customHeight="1" thickBot="1" x14ac:dyDescent="0.3">
      <c r="A85" s="38"/>
      <c r="B85" s="193" t="str">
        <f>IF(ISBLANK('Employees &amp; COBRA Enrollees'!BR671),"",'Employees &amp; COBRA Enrollees'!BR671)</f>
        <v>Yes</v>
      </c>
      <c r="C85" s="194" t="str">
        <f>IF(ISBLANK('Employees &amp; COBRA Enrollees'!P671),"",'Employees &amp; COBRA Enrollees'!P671)</f>
        <v/>
      </c>
      <c r="D85" s="195" t="str">
        <f>IF(ISBLANK('Employees &amp; COBRA Enrollees'!Q671),"",'Employees &amp; COBRA Enrollees'!Q671)</f>
        <v/>
      </c>
      <c r="E85" s="196" t="str">
        <f>IF(ISBLANK('Employees &amp; COBRA Enrollees'!Y671),"",'Employees &amp; COBRA Enrollees'!Y671)</f>
        <v/>
      </c>
      <c r="F85" s="197" t="str">
        <f>'Employees &amp; COBRA Enrollees'!V671&amp;" "&amp;'Employees &amp; COBRA Enrollees'!U671</f>
        <v xml:space="preserve"> </v>
      </c>
      <c r="G85" s="198" t="str">
        <f>IF(ISBLANK('Employees &amp; COBRA Enrollees'!AQ671),"",'Employees &amp; COBRA Enrollees'!AQ671)</f>
        <v/>
      </c>
      <c r="H85" s="199" t="str">
        <f>IF(ISBLANK('Employees &amp; COBRA Enrollees'!Y671),"",DATEDIF(E85,C85,"y"))</f>
        <v/>
      </c>
      <c r="I85" s="200" t="str">
        <f>IF(ISBLANK('Employees &amp; COBRA Enrollees'!S671),"",'Employees &amp; COBRA Enrollees'!S671)</f>
        <v/>
      </c>
      <c r="J85" s="201" t="str">
        <f>IF(ISBLANK('Employees &amp; COBRA Enrollees'!D671),"",'Employees &amp; COBRA Enrollees'!D671)</f>
        <v/>
      </c>
      <c r="K85" s="196" t="str">
        <f>IF(ISBLANK('Employees &amp; COBRA Enrollees'!D671),"",'Employees &amp; COBRA Enrollees'!AC671)</f>
        <v/>
      </c>
      <c r="L85" s="196" t="str">
        <f>IF(ISBLANK('Employees &amp; COBRA Enrollees'!Z671),"",'Employees &amp; COBRA Enrollees'!Z671)</f>
        <v/>
      </c>
      <c r="M85" s="202" t="str">
        <f>IF(ISBLANK('Employees &amp; COBRA Enrollees'!AM671),"",'Employees &amp; COBRA Enrollees'!AM671)</f>
        <v/>
      </c>
      <c r="N85" s="202" t="str">
        <f>IF(ISBLANK('Employees &amp; COBRA Enrollees'!AN671),"",'Employees &amp; COBRA Enrollees'!AN671)</f>
        <v/>
      </c>
      <c r="O85" s="202" t="str">
        <f>IF(ISBLANK('Employees &amp; COBRA Enrollees'!AO671),"",'Employees &amp; COBRA Enrollees'!AO671)</f>
        <v/>
      </c>
      <c r="P85" s="202" t="str">
        <f>IF(ISBLANK('Employees &amp; COBRA Enrollees'!AP671),"",'Employees &amp; COBRA Enrollees'!AP671)</f>
        <v/>
      </c>
    </row>
    <row r="86" spans="1:16" ht="15.9" customHeight="1" thickBot="1" x14ac:dyDescent="0.3">
      <c r="A86" s="38"/>
      <c r="B86" s="193" t="str">
        <f>IF(ISBLANK('Employees &amp; COBRA Enrollees'!BR672),"",'Employees &amp; COBRA Enrollees'!BR672)</f>
        <v>Yes</v>
      </c>
      <c r="C86" s="194" t="str">
        <f>IF(ISBLANK('Employees &amp; COBRA Enrollees'!P672),"",'Employees &amp; COBRA Enrollees'!P672)</f>
        <v/>
      </c>
      <c r="D86" s="195" t="str">
        <f>IF(ISBLANK('Employees &amp; COBRA Enrollees'!Q672),"",'Employees &amp; COBRA Enrollees'!Q672)</f>
        <v/>
      </c>
      <c r="E86" s="196" t="str">
        <f>IF(ISBLANK('Employees &amp; COBRA Enrollees'!Y672),"",'Employees &amp; COBRA Enrollees'!Y672)</f>
        <v/>
      </c>
      <c r="F86" s="197" t="str">
        <f>'Employees &amp; COBRA Enrollees'!V672&amp;" "&amp;'Employees &amp; COBRA Enrollees'!U672</f>
        <v xml:space="preserve"> </v>
      </c>
      <c r="G86" s="198" t="str">
        <f>IF(ISBLANK('Employees &amp; COBRA Enrollees'!AQ672),"",'Employees &amp; COBRA Enrollees'!AQ672)</f>
        <v/>
      </c>
      <c r="H86" s="199" t="str">
        <f>IF(ISBLANK('Employees &amp; COBRA Enrollees'!Y672),"",DATEDIF(E86,C86,"y"))</f>
        <v/>
      </c>
      <c r="I86" s="200" t="str">
        <f>IF(ISBLANK('Employees &amp; COBRA Enrollees'!S672),"",'Employees &amp; COBRA Enrollees'!S672)</f>
        <v/>
      </c>
      <c r="J86" s="201" t="str">
        <f>IF(ISBLANK('Employees &amp; COBRA Enrollees'!D672),"",'Employees &amp; COBRA Enrollees'!D672)</f>
        <v/>
      </c>
      <c r="K86" s="196" t="str">
        <f>IF(ISBLANK('Employees &amp; COBRA Enrollees'!D672),"",'Employees &amp; COBRA Enrollees'!AC672)</f>
        <v/>
      </c>
      <c r="L86" s="196" t="str">
        <f>IF(ISBLANK('Employees &amp; COBRA Enrollees'!Z672),"",'Employees &amp; COBRA Enrollees'!Z672)</f>
        <v/>
      </c>
      <c r="M86" s="202" t="str">
        <f>IF(ISBLANK('Employees &amp; COBRA Enrollees'!AM672),"",'Employees &amp; COBRA Enrollees'!AM672)</f>
        <v/>
      </c>
      <c r="N86" s="202" t="str">
        <f>IF(ISBLANK('Employees &amp; COBRA Enrollees'!AN672),"",'Employees &amp; COBRA Enrollees'!AN672)</f>
        <v/>
      </c>
      <c r="O86" s="202" t="str">
        <f>IF(ISBLANK('Employees &amp; COBRA Enrollees'!AO672),"",'Employees &amp; COBRA Enrollees'!AO672)</f>
        <v/>
      </c>
      <c r="P86" s="202" t="str">
        <f>IF(ISBLANK('Employees &amp; COBRA Enrollees'!AP672),"",'Employees &amp; COBRA Enrollees'!AP672)</f>
        <v/>
      </c>
    </row>
    <row r="87" spans="1:16" ht="15.9" customHeight="1" thickBot="1" x14ac:dyDescent="0.3">
      <c r="A87" s="38"/>
      <c r="B87" s="193" t="str">
        <f>IF(ISBLANK('Employees &amp; COBRA Enrollees'!BR673),"",'Employees &amp; COBRA Enrollees'!BR673)</f>
        <v>Yes</v>
      </c>
      <c r="C87" s="194" t="str">
        <f>IF(ISBLANK('Employees &amp; COBRA Enrollees'!P673),"",'Employees &amp; COBRA Enrollees'!P673)</f>
        <v/>
      </c>
      <c r="D87" s="195" t="str">
        <f>IF(ISBLANK('Employees &amp; COBRA Enrollees'!Q673),"",'Employees &amp; COBRA Enrollees'!Q673)</f>
        <v/>
      </c>
      <c r="E87" s="196" t="str">
        <f>IF(ISBLANK('Employees &amp; COBRA Enrollees'!Y673),"",'Employees &amp; COBRA Enrollees'!Y673)</f>
        <v/>
      </c>
      <c r="F87" s="197" t="str">
        <f>'Employees &amp; COBRA Enrollees'!V673&amp;" "&amp;'Employees &amp; COBRA Enrollees'!U673</f>
        <v xml:space="preserve"> </v>
      </c>
      <c r="G87" s="198" t="str">
        <f>IF(ISBLANK('Employees &amp; COBRA Enrollees'!AQ673),"",'Employees &amp; COBRA Enrollees'!AQ673)</f>
        <v/>
      </c>
      <c r="H87" s="199" t="str">
        <f>IF(ISBLANK('Employees &amp; COBRA Enrollees'!Y673),"",DATEDIF(E87,C87,"y"))</f>
        <v/>
      </c>
      <c r="I87" s="200" t="str">
        <f>IF(ISBLANK('Employees &amp; COBRA Enrollees'!S673),"",'Employees &amp; COBRA Enrollees'!S673)</f>
        <v/>
      </c>
      <c r="J87" s="201" t="str">
        <f>IF(ISBLANK('Employees &amp; COBRA Enrollees'!D673),"",'Employees &amp; COBRA Enrollees'!D673)</f>
        <v/>
      </c>
      <c r="K87" s="196" t="str">
        <f>IF(ISBLANK('Employees &amp; COBRA Enrollees'!D673),"",'Employees &amp; COBRA Enrollees'!AC673)</f>
        <v/>
      </c>
      <c r="L87" s="196" t="str">
        <f>IF(ISBLANK('Employees &amp; COBRA Enrollees'!Z673),"",'Employees &amp; COBRA Enrollees'!Z673)</f>
        <v/>
      </c>
      <c r="M87" s="202" t="str">
        <f>IF(ISBLANK('Employees &amp; COBRA Enrollees'!AM673),"",'Employees &amp; COBRA Enrollees'!AM673)</f>
        <v/>
      </c>
      <c r="N87" s="202" t="str">
        <f>IF(ISBLANK('Employees &amp; COBRA Enrollees'!AN673),"",'Employees &amp; COBRA Enrollees'!AN673)</f>
        <v/>
      </c>
      <c r="O87" s="202" t="str">
        <f>IF(ISBLANK('Employees &amp; COBRA Enrollees'!AO673),"",'Employees &amp; COBRA Enrollees'!AO673)</f>
        <v/>
      </c>
      <c r="P87" s="202" t="str">
        <f>IF(ISBLANK('Employees &amp; COBRA Enrollees'!AP673),"",'Employees &amp; COBRA Enrollees'!AP673)</f>
        <v/>
      </c>
    </row>
    <row r="88" spans="1:16" ht="15.9" customHeight="1" thickBot="1" x14ac:dyDescent="0.3">
      <c r="A88" s="38"/>
      <c r="B88" s="193" t="str">
        <f>IF(ISBLANK('Employees &amp; COBRA Enrollees'!BR674),"",'Employees &amp; COBRA Enrollees'!BR674)</f>
        <v>Yes</v>
      </c>
      <c r="C88" s="194" t="str">
        <f>IF(ISBLANK('Employees &amp; COBRA Enrollees'!P674),"",'Employees &amp; COBRA Enrollees'!P674)</f>
        <v/>
      </c>
      <c r="D88" s="195" t="str">
        <f>IF(ISBLANK('Employees &amp; COBRA Enrollees'!Q674),"",'Employees &amp; COBRA Enrollees'!Q674)</f>
        <v/>
      </c>
      <c r="E88" s="196" t="str">
        <f>IF(ISBLANK('Employees &amp; COBRA Enrollees'!Y674),"",'Employees &amp; COBRA Enrollees'!Y674)</f>
        <v/>
      </c>
      <c r="F88" s="197" t="str">
        <f>'Employees &amp; COBRA Enrollees'!V674&amp;" "&amp;'Employees &amp; COBRA Enrollees'!U674</f>
        <v xml:space="preserve"> </v>
      </c>
      <c r="G88" s="198" t="str">
        <f>IF(ISBLANK('Employees &amp; COBRA Enrollees'!AQ674),"",'Employees &amp; COBRA Enrollees'!AQ674)</f>
        <v/>
      </c>
      <c r="H88" s="199" t="str">
        <f>IF(ISBLANK('Employees &amp; COBRA Enrollees'!Y674),"",DATEDIF(E88,C88,"y"))</f>
        <v/>
      </c>
      <c r="I88" s="200" t="str">
        <f>IF(ISBLANK('Employees &amp; COBRA Enrollees'!S674),"",'Employees &amp; COBRA Enrollees'!S674)</f>
        <v/>
      </c>
      <c r="J88" s="201" t="str">
        <f>IF(ISBLANK('Employees &amp; COBRA Enrollees'!D674),"",'Employees &amp; COBRA Enrollees'!D674)</f>
        <v/>
      </c>
      <c r="K88" s="196" t="str">
        <f>IF(ISBLANK('Employees &amp; COBRA Enrollees'!D674),"",'Employees &amp; COBRA Enrollees'!AC674)</f>
        <v/>
      </c>
      <c r="L88" s="196" t="str">
        <f>IF(ISBLANK('Employees &amp; COBRA Enrollees'!Z674),"",'Employees &amp; COBRA Enrollees'!Z674)</f>
        <v/>
      </c>
      <c r="M88" s="202" t="str">
        <f>IF(ISBLANK('Employees &amp; COBRA Enrollees'!AM674),"",'Employees &amp; COBRA Enrollees'!AM674)</f>
        <v/>
      </c>
      <c r="N88" s="202" t="str">
        <f>IF(ISBLANK('Employees &amp; COBRA Enrollees'!AN674),"",'Employees &amp; COBRA Enrollees'!AN674)</f>
        <v/>
      </c>
      <c r="O88" s="202" t="str">
        <f>IF(ISBLANK('Employees &amp; COBRA Enrollees'!AO674),"",'Employees &amp; COBRA Enrollees'!AO674)</f>
        <v/>
      </c>
      <c r="P88" s="202" t="str">
        <f>IF(ISBLANK('Employees &amp; COBRA Enrollees'!AP674),"",'Employees &amp; COBRA Enrollees'!AP674)</f>
        <v/>
      </c>
    </row>
    <row r="89" spans="1:16" ht="15.9" customHeight="1" thickBot="1" x14ac:dyDescent="0.3">
      <c r="A89" s="38"/>
      <c r="B89" s="193" t="str">
        <f>IF(ISBLANK('Employees &amp; COBRA Enrollees'!BR675),"",'Employees &amp; COBRA Enrollees'!BR675)</f>
        <v>Yes</v>
      </c>
      <c r="C89" s="194" t="str">
        <f>IF(ISBLANK('Employees &amp; COBRA Enrollees'!P675),"",'Employees &amp; COBRA Enrollees'!P675)</f>
        <v/>
      </c>
      <c r="D89" s="195" t="str">
        <f>IF(ISBLANK('Employees &amp; COBRA Enrollees'!Q675),"",'Employees &amp; COBRA Enrollees'!Q675)</f>
        <v/>
      </c>
      <c r="E89" s="196" t="str">
        <f>IF(ISBLANK('Employees &amp; COBRA Enrollees'!Y675),"",'Employees &amp; COBRA Enrollees'!Y675)</f>
        <v/>
      </c>
      <c r="F89" s="197" t="str">
        <f>'Employees &amp; COBRA Enrollees'!V675&amp;" "&amp;'Employees &amp; COBRA Enrollees'!U675</f>
        <v xml:space="preserve"> </v>
      </c>
      <c r="G89" s="198" t="str">
        <f>IF(ISBLANK('Employees &amp; COBRA Enrollees'!AQ675),"",'Employees &amp; COBRA Enrollees'!AQ675)</f>
        <v/>
      </c>
      <c r="H89" s="199" t="str">
        <f>IF(ISBLANK('Employees &amp; COBRA Enrollees'!Y675),"",DATEDIF(E89,C89,"y"))</f>
        <v/>
      </c>
      <c r="I89" s="200" t="str">
        <f>IF(ISBLANK('Employees &amp; COBRA Enrollees'!S675),"",'Employees &amp; COBRA Enrollees'!S675)</f>
        <v/>
      </c>
      <c r="J89" s="201" t="str">
        <f>IF(ISBLANK('Employees &amp; COBRA Enrollees'!D675),"",'Employees &amp; COBRA Enrollees'!D675)</f>
        <v/>
      </c>
      <c r="K89" s="196" t="str">
        <f>IF(ISBLANK('Employees &amp; COBRA Enrollees'!D675),"",'Employees &amp; COBRA Enrollees'!AC675)</f>
        <v/>
      </c>
      <c r="L89" s="196" t="str">
        <f>IF(ISBLANK('Employees &amp; COBRA Enrollees'!Z675),"",'Employees &amp; COBRA Enrollees'!Z675)</f>
        <v/>
      </c>
      <c r="M89" s="202" t="str">
        <f>IF(ISBLANK('Employees &amp; COBRA Enrollees'!AM675),"",'Employees &amp; COBRA Enrollees'!AM675)</f>
        <v/>
      </c>
      <c r="N89" s="202" t="str">
        <f>IF(ISBLANK('Employees &amp; COBRA Enrollees'!AN675),"",'Employees &amp; COBRA Enrollees'!AN675)</f>
        <v/>
      </c>
      <c r="O89" s="202" t="str">
        <f>IF(ISBLANK('Employees &amp; COBRA Enrollees'!AO675),"",'Employees &amp; COBRA Enrollees'!AO675)</f>
        <v/>
      </c>
      <c r="P89" s="202" t="str">
        <f>IF(ISBLANK('Employees &amp; COBRA Enrollees'!AP675),"",'Employees &amp; COBRA Enrollees'!AP675)</f>
        <v/>
      </c>
    </row>
    <row r="90" spans="1:16" ht="15.9" customHeight="1" thickBot="1" x14ac:dyDescent="0.3">
      <c r="A90" s="38"/>
      <c r="B90" s="193" t="str">
        <f>IF(ISBLANK('Employees &amp; COBRA Enrollees'!BR676),"",'Employees &amp; COBRA Enrollees'!BR676)</f>
        <v>Yes</v>
      </c>
      <c r="C90" s="194" t="str">
        <f>IF(ISBLANK('Employees &amp; COBRA Enrollees'!P676),"",'Employees &amp; COBRA Enrollees'!P676)</f>
        <v/>
      </c>
      <c r="D90" s="195" t="str">
        <f>IF(ISBLANK('Employees &amp; COBRA Enrollees'!Q676),"",'Employees &amp; COBRA Enrollees'!Q676)</f>
        <v/>
      </c>
      <c r="E90" s="196" t="str">
        <f>IF(ISBLANK('Employees &amp; COBRA Enrollees'!Y676),"",'Employees &amp; COBRA Enrollees'!Y676)</f>
        <v/>
      </c>
      <c r="F90" s="197" t="str">
        <f>'Employees &amp; COBRA Enrollees'!V676&amp;" "&amp;'Employees &amp; COBRA Enrollees'!U676</f>
        <v xml:space="preserve"> </v>
      </c>
      <c r="G90" s="198" t="str">
        <f>IF(ISBLANK('Employees &amp; COBRA Enrollees'!AQ676),"",'Employees &amp; COBRA Enrollees'!AQ676)</f>
        <v/>
      </c>
      <c r="H90" s="199" t="str">
        <f>IF(ISBLANK('Employees &amp; COBRA Enrollees'!Y676),"",DATEDIF(E90,C90,"y"))</f>
        <v/>
      </c>
      <c r="I90" s="200" t="str">
        <f>IF(ISBLANK('Employees &amp; COBRA Enrollees'!S676),"",'Employees &amp; COBRA Enrollees'!S676)</f>
        <v/>
      </c>
      <c r="J90" s="201" t="str">
        <f>IF(ISBLANK('Employees &amp; COBRA Enrollees'!D676),"",'Employees &amp; COBRA Enrollees'!D676)</f>
        <v/>
      </c>
      <c r="K90" s="196" t="str">
        <f>IF(ISBLANK('Employees &amp; COBRA Enrollees'!D676),"",'Employees &amp; COBRA Enrollees'!AC676)</f>
        <v/>
      </c>
      <c r="L90" s="196" t="str">
        <f>IF(ISBLANK('Employees &amp; COBRA Enrollees'!Z676),"",'Employees &amp; COBRA Enrollees'!Z676)</f>
        <v/>
      </c>
      <c r="M90" s="202" t="str">
        <f>IF(ISBLANK('Employees &amp; COBRA Enrollees'!AM676),"",'Employees &amp; COBRA Enrollees'!AM676)</f>
        <v/>
      </c>
      <c r="N90" s="202" t="str">
        <f>IF(ISBLANK('Employees &amp; COBRA Enrollees'!AN676),"",'Employees &amp; COBRA Enrollees'!AN676)</f>
        <v/>
      </c>
      <c r="O90" s="202" t="str">
        <f>IF(ISBLANK('Employees &amp; COBRA Enrollees'!AO676),"",'Employees &amp; COBRA Enrollees'!AO676)</f>
        <v/>
      </c>
      <c r="P90" s="202" t="str">
        <f>IF(ISBLANK('Employees &amp; COBRA Enrollees'!AP676),"",'Employees &amp; COBRA Enrollees'!AP676)</f>
        <v/>
      </c>
    </row>
    <row r="91" spans="1:16" ht="15.9" customHeight="1" thickBot="1" x14ac:dyDescent="0.3">
      <c r="A91" s="38"/>
      <c r="B91" s="193" t="str">
        <f>IF(ISBLANK('Employees &amp; COBRA Enrollees'!BR677),"",'Employees &amp; COBRA Enrollees'!BR677)</f>
        <v>Yes</v>
      </c>
      <c r="C91" s="194" t="str">
        <f>IF(ISBLANK('Employees &amp; COBRA Enrollees'!P677),"",'Employees &amp; COBRA Enrollees'!P677)</f>
        <v/>
      </c>
      <c r="D91" s="195" t="str">
        <f>IF(ISBLANK('Employees &amp; COBRA Enrollees'!Q677),"",'Employees &amp; COBRA Enrollees'!Q677)</f>
        <v/>
      </c>
      <c r="E91" s="196" t="str">
        <f>IF(ISBLANK('Employees &amp; COBRA Enrollees'!Y677),"",'Employees &amp; COBRA Enrollees'!Y677)</f>
        <v/>
      </c>
      <c r="F91" s="197" t="str">
        <f>'Employees &amp; COBRA Enrollees'!V677&amp;" "&amp;'Employees &amp; COBRA Enrollees'!U677</f>
        <v xml:space="preserve"> </v>
      </c>
      <c r="G91" s="198" t="str">
        <f>IF(ISBLANK('Employees &amp; COBRA Enrollees'!AQ677),"",'Employees &amp; COBRA Enrollees'!AQ677)</f>
        <v/>
      </c>
      <c r="H91" s="199" t="str">
        <f>IF(ISBLANK('Employees &amp; COBRA Enrollees'!Y677),"",DATEDIF(E91,C91,"y"))</f>
        <v/>
      </c>
      <c r="I91" s="200" t="str">
        <f>IF(ISBLANK('Employees &amp; COBRA Enrollees'!S677),"",'Employees &amp; COBRA Enrollees'!S677)</f>
        <v/>
      </c>
      <c r="J91" s="201" t="str">
        <f>IF(ISBLANK('Employees &amp; COBRA Enrollees'!D677),"",'Employees &amp; COBRA Enrollees'!D677)</f>
        <v/>
      </c>
      <c r="K91" s="196" t="str">
        <f>IF(ISBLANK('Employees &amp; COBRA Enrollees'!D677),"",'Employees &amp; COBRA Enrollees'!AC677)</f>
        <v/>
      </c>
      <c r="L91" s="196" t="str">
        <f>IF(ISBLANK('Employees &amp; COBRA Enrollees'!Z677),"",'Employees &amp; COBRA Enrollees'!Z677)</f>
        <v/>
      </c>
      <c r="M91" s="202" t="str">
        <f>IF(ISBLANK('Employees &amp; COBRA Enrollees'!AM677),"",'Employees &amp; COBRA Enrollees'!AM677)</f>
        <v/>
      </c>
      <c r="N91" s="202" t="str">
        <f>IF(ISBLANK('Employees &amp; COBRA Enrollees'!AN677),"",'Employees &amp; COBRA Enrollees'!AN677)</f>
        <v/>
      </c>
      <c r="O91" s="202" t="str">
        <f>IF(ISBLANK('Employees &amp; COBRA Enrollees'!AO677),"",'Employees &amp; COBRA Enrollees'!AO677)</f>
        <v/>
      </c>
      <c r="P91" s="202" t="str">
        <f>IF(ISBLANK('Employees &amp; COBRA Enrollees'!AP677),"",'Employees &amp; COBRA Enrollees'!AP677)</f>
        <v/>
      </c>
    </row>
    <row r="92" spans="1:16" ht="15.9" customHeight="1" thickBot="1" x14ac:dyDescent="0.3">
      <c r="A92" s="38"/>
      <c r="B92" s="193" t="str">
        <f>IF(ISBLANK('Employees &amp; COBRA Enrollees'!BR678),"",'Employees &amp; COBRA Enrollees'!BR678)</f>
        <v>Yes</v>
      </c>
      <c r="C92" s="194" t="str">
        <f>IF(ISBLANK('Employees &amp; COBRA Enrollees'!P678),"",'Employees &amp; COBRA Enrollees'!P678)</f>
        <v/>
      </c>
      <c r="D92" s="195" t="str">
        <f>IF(ISBLANK('Employees &amp; COBRA Enrollees'!Q678),"",'Employees &amp; COBRA Enrollees'!Q678)</f>
        <v/>
      </c>
      <c r="E92" s="196" t="str">
        <f>IF(ISBLANK('Employees &amp; COBRA Enrollees'!Y678),"",'Employees &amp; COBRA Enrollees'!Y678)</f>
        <v/>
      </c>
      <c r="F92" s="197" t="str">
        <f>'Employees &amp; COBRA Enrollees'!V678&amp;" "&amp;'Employees &amp; COBRA Enrollees'!U678</f>
        <v xml:space="preserve"> </v>
      </c>
      <c r="G92" s="198" t="str">
        <f>IF(ISBLANK('Employees &amp; COBRA Enrollees'!AQ678),"",'Employees &amp; COBRA Enrollees'!AQ678)</f>
        <v/>
      </c>
      <c r="H92" s="199" t="str">
        <f>IF(ISBLANK('Employees &amp; COBRA Enrollees'!Y678),"",DATEDIF(E92,C92,"y"))</f>
        <v/>
      </c>
      <c r="I92" s="200" t="str">
        <f>IF(ISBLANK('Employees &amp; COBRA Enrollees'!S678),"",'Employees &amp; COBRA Enrollees'!S678)</f>
        <v/>
      </c>
      <c r="J92" s="201" t="str">
        <f>IF(ISBLANK('Employees &amp; COBRA Enrollees'!D678),"",'Employees &amp; COBRA Enrollees'!D678)</f>
        <v/>
      </c>
      <c r="K92" s="196" t="str">
        <f>IF(ISBLANK('Employees &amp; COBRA Enrollees'!D678),"",'Employees &amp; COBRA Enrollees'!AC678)</f>
        <v/>
      </c>
      <c r="L92" s="196" t="str">
        <f>IF(ISBLANK('Employees &amp; COBRA Enrollees'!Z678),"",'Employees &amp; COBRA Enrollees'!Z678)</f>
        <v/>
      </c>
      <c r="M92" s="202" t="str">
        <f>IF(ISBLANK('Employees &amp; COBRA Enrollees'!AM678),"",'Employees &amp; COBRA Enrollees'!AM678)</f>
        <v/>
      </c>
      <c r="N92" s="202" t="str">
        <f>IF(ISBLANK('Employees &amp; COBRA Enrollees'!AN678),"",'Employees &amp; COBRA Enrollees'!AN678)</f>
        <v/>
      </c>
      <c r="O92" s="202" t="str">
        <f>IF(ISBLANK('Employees &amp; COBRA Enrollees'!AO678),"",'Employees &amp; COBRA Enrollees'!AO678)</f>
        <v/>
      </c>
      <c r="P92" s="202" t="str">
        <f>IF(ISBLANK('Employees &amp; COBRA Enrollees'!AP678),"",'Employees &amp; COBRA Enrollees'!AP678)</f>
        <v/>
      </c>
    </row>
    <row r="93" spans="1:16" ht="15.9" customHeight="1" thickBot="1" x14ac:dyDescent="0.3">
      <c r="A93" s="38"/>
      <c r="B93" s="193" t="str">
        <f>IF(ISBLANK('Employees &amp; COBRA Enrollees'!BR679),"",'Employees &amp; COBRA Enrollees'!BR679)</f>
        <v>Yes</v>
      </c>
      <c r="C93" s="194" t="str">
        <f>IF(ISBLANK('Employees &amp; COBRA Enrollees'!P679),"",'Employees &amp; COBRA Enrollees'!P679)</f>
        <v/>
      </c>
      <c r="D93" s="195" t="str">
        <f>IF(ISBLANK('Employees &amp; COBRA Enrollees'!Q679),"",'Employees &amp; COBRA Enrollees'!Q679)</f>
        <v/>
      </c>
      <c r="E93" s="196" t="str">
        <f>IF(ISBLANK('Employees &amp; COBRA Enrollees'!Y679),"",'Employees &amp; COBRA Enrollees'!Y679)</f>
        <v/>
      </c>
      <c r="F93" s="197" t="str">
        <f>'Employees &amp; COBRA Enrollees'!V679&amp;" "&amp;'Employees &amp; COBRA Enrollees'!U679</f>
        <v xml:space="preserve"> </v>
      </c>
      <c r="G93" s="198" t="str">
        <f>IF(ISBLANK('Employees &amp; COBRA Enrollees'!AQ679),"",'Employees &amp; COBRA Enrollees'!AQ679)</f>
        <v/>
      </c>
      <c r="H93" s="199" t="str">
        <f>IF(ISBLANK('Employees &amp; COBRA Enrollees'!Y679),"",DATEDIF(E93,C93,"y"))</f>
        <v/>
      </c>
      <c r="I93" s="200" t="str">
        <f>IF(ISBLANK('Employees &amp; COBRA Enrollees'!S679),"",'Employees &amp; COBRA Enrollees'!S679)</f>
        <v/>
      </c>
      <c r="J93" s="201" t="str">
        <f>IF(ISBLANK('Employees &amp; COBRA Enrollees'!D679),"",'Employees &amp; COBRA Enrollees'!D679)</f>
        <v/>
      </c>
      <c r="K93" s="196" t="str">
        <f>IF(ISBLANK('Employees &amp; COBRA Enrollees'!D679),"",'Employees &amp; COBRA Enrollees'!AC679)</f>
        <v/>
      </c>
      <c r="L93" s="196" t="str">
        <f>IF(ISBLANK('Employees &amp; COBRA Enrollees'!Z679),"",'Employees &amp; COBRA Enrollees'!Z679)</f>
        <v/>
      </c>
      <c r="M93" s="202" t="str">
        <f>IF(ISBLANK('Employees &amp; COBRA Enrollees'!AM679),"",'Employees &amp; COBRA Enrollees'!AM679)</f>
        <v/>
      </c>
      <c r="N93" s="202" t="str">
        <f>IF(ISBLANK('Employees &amp; COBRA Enrollees'!AN679),"",'Employees &amp; COBRA Enrollees'!AN679)</f>
        <v/>
      </c>
      <c r="O93" s="202" t="str">
        <f>IF(ISBLANK('Employees &amp; COBRA Enrollees'!AO679),"",'Employees &amp; COBRA Enrollees'!AO679)</f>
        <v/>
      </c>
      <c r="P93" s="202" t="str">
        <f>IF(ISBLANK('Employees &amp; COBRA Enrollees'!AP679),"",'Employees &amp; COBRA Enrollees'!AP679)</f>
        <v/>
      </c>
    </row>
    <row r="94" spans="1:16" ht="15.9" customHeight="1" thickBot="1" x14ac:dyDescent="0.3">
      <c r="A94" s="38"/>
      <c r="B94" s="193" t="str">
        <f>IF(ISBLANK('Employees &amp; COBRA Enrollees'!BR680),"",'Employees &amp; COBRA Enrollees'!BR680)</f>
        <v>Yes</v>
      </c>
      <c r="C94" s="194" t="str">
        <f>IF(ISBLANK('Employees &amp; COBRA Enrollees'!P680),"",'Employees &amp; COBRA Enrollees'!P680)</f>
        <v/>
      </c>
      <c r="D94" s="195" t="str">
        <f>IF(ISBLANK('Employees &amp; COBRA Enrollees'!Q680),"",'Employees &amp; COBRA Enrollees'!Q680)</f>
        <v/>
      </c>
      <c r="E94" s="196" t="str">
        <f>IF(ISBLANK('Employees &amp; COBRA Enrollees'!Y680),"",'Employees &amp; COBRA Enrollees'!Y680)</f>
        <v/>
      </c>
      <c r="F94" s="197" t="str">
        <f>'Employees &amp; COBRA Enrollees'!V680&amp;" "&amp;'Employees &amp; COBRA Enrollees'!U680</f>
        <v xml:space="preserve"> </v>
      </c>
      <c r="G94" s="198" t="str">
        <f>IF(ISBLANK('Employees &amp; COBRA Enrollees'!AQ680),"",'Employees &amp; COBRA Enrollees'!AQ680)</f>
        <v/>
      </c>
      <c r="H94" s="199" t="str">
        <f>IF(ISBLANK('Employees &amp; COBRA Enrollees'!Y680),"",DATEDIF(E94,C94,"y"))</f>
        <v/>
      </c>
      <c r="I94" s="200" t="str">
        <f>IF(ISBLANK('Employees &amp; COBRA Enrollees'!S680),"",'Employees &amp; COBRA Enrollees'!S680)</f>
        <v/>
      </c>
      <c r="J94" s="201" t="str">
        <f>IF(ISBLANK('Employees &amp; COBRA Enrollees'!D680),"",'Employees &amp; COBRA Enrollees'!D680)</f>
        <v/>
      </c>
      <c r="K94" s="196" t="str">
        <f>IF(ISBLANK('Employees &amp; COBRA Enrollees'!D680),"",'Employees &amp; COBRA Enrollees'!AC680)</f>
        <v/>
      </c>
      <c r="L94" s="196" t="str">
        <f>IF(ISBLANK('Employees &amp; COBRA Enrollees'!Z680),"",'Employees &amp; COBRA Enrollees'!Z680)</f>
        <v/>
      </c>
      <c r="M94" s="202" t="str">
        <f>IF(ISBLANK('Employees &amp; COBRA Enrollees'!AM680),"",'Employees &amp; COBRA Enrollees'!AM680)</f>
        <v/>
      </c>
      <c r="N94" s="202" t="str">
        <f>IF(ISBLANK('Employees &amp; COBRA Enrollees'!AN680),"",'Employees &amp; COBRA Enrollees'!AN680)</f>
        <v/>
      </c>
      <c r="O94" s="202" t="str">
        <f>IF(ISBLANK('Employees &amp; COBRA Enrollees'!AO680),"",'Employees &amp; COBRA Enrollees'!AO680)</f>
        <v/>
      </c>
      <c r="P94" s="202" t="str">
        <f>IF(ISBLANK('Employees &amp; COBRA Enrollees'!AP680),"",'Employees &amp; COBRA Enrollees'!AP680)</f>
        <v/>
      </c>
    </row>
    <row r="95" spans="1:16" ht="15.9" customHeight="1" thickBot="1" x14ac:dyDescent="0.3">
      <c r="A95" s="38"/>
      <c r="B95" s="193" t="str">
        <f>IF(ISBLANK('Employees &amp; COBRA Enrollees'!BR681),"",'Employees &amp; COBRA Enrollees'!BR681)</f>
        <v>Yes</v>
      </c>
      <c r="C95" s="194" t="str">
        <f>IF(ISBLANK('Employees &amp; COBRA Enrollees'!P681),"",'Employees &amp; COBRA Enrollees'!P681)</f>
        <v/>
      </c>
      <c r="D95" s="195" t="str">
        <f>IF(ISBLANK('Employees &amp; COBRA Enrollees'!Q681),"",'Employees &amp; COBRA Enrollees'!Q681)</f>
        <v/>
      </c>
      <c r="E95" s="196" t="str">
        <f>IF(ISBLANK('Employees &amp; COBRA Enrollees'!Y681),"",'Employees &amp; COBRA Enrollees'!Y681)</f>
        <v/>
      </c>
      <c r="F95" s="197" t="str">
        <f>'Employees &amp; COBRA Enrollees'!V681&amp;" "&amp;'Employees &amp; COBRA Enrollees'!U681</f>
        <v xml:space="preserve"> </v>
      </c>
      <c r="G95" s="198" t="str">
        <f>IF(ISBLANK('Employees &amp; COBRA Enrollees'!AQ681),"",'Employees &amp; COBRA Enrollees'!AQ681)</f>
        <v/>
      </c>
      <c r="H95" s="199" t="str">
        <f>IF(ISBLANK('Employees &amp; COBRA Enrollees'!Y681),"",DATEDIF(E95,C95,"y"))</f>
        <v/>
      </c>
      <c r="I95" s="200" t="str">
        <f>IF(ISBLANK('Employees &amp; COBRA Enrollees'!S681),"",'Employees &amp; COBRA Enrollees'!S681)</f>
        <v/>
      </c>
      <c r="J95" s="201" t="str">
        <f>IF(ISBLANK('Employees &amp; COBRA Enrollees'!D681),"",'Employees &amp; COBRA Enrollees'!D681)</f>
        <v/>
      </c>
      <c r="K95" s="196" t="str">
        <f>IF(ISBLANK('Employees &amp; COBRA Enrollees'!D681),"",'Employees &amp; COBRA Enrollees'!AC681)</f>
        <v/>
      </c>
      <c r="L95" s="196" t="str">
        <f>IF(ISBLANK('Employees &amp; COBRA Enrollees'!Z681),"",'Employees &amp; COBRA Enrollees'!Z681)</f>
        <v/>
      </c>
      <c r="M95" s="202" t="str">
        <f>IF(ISBLANK('Employees &amp; COBRA Enrollees'!AM681),"",'Employees &amp; COBRA Enrollees'!AM681)</f>
        <v/>
      </c>
      <c r="N95" s="202" t="str">
        <f>IF(ISBLANK('Employees &amp; COBRA Enrollees'!AN681),"",'Employees &amp; COBRA Enrollees'!AN681)</f>
        <v/>
      </c>
      <c r="O95" s="202" t="str">
        <f>IF(ISBLANK('Employees &amp; COBRA Enrollees'!AO681),"",'Employees &amp; COBRA Enrollees'!AO681)</f>
        <v/>
      </c>
      <c r="P95" s="202" t="str">
        <f>IF(ISBLANK('Employees &amp; COBRA Enrollees'!AP681),"",'Employees &amp; COBRA Enrollees'!AP681)</f>
        <v/>
      </c>
    </row>
    <row r="96" spans="1:16" ht="15.9" customHeight="1" thickBot="1" x14ac:dyDescent="0.3">
      <c r="A96" s="38"/>
      <c r="B96" s="193" t="str">
        <f>IF(ISBLANK('Employees &amp; COBRA Enrollees'!BR682),"",'Employees &amp; COBRA Enrollees'!BR682)</f>
        <v>Yes</v>
      </c>
      <c r="C96" s="194" t="str">
        <f>IF(ISBLANK('Employees &amp; COBRA Enrollees'!P682),"",'Employees &amp; COBRA Enrollees'!P682)</f>
        <v/>
      </c>
      <c r="D96" s="195" t="str">
        <f>IF(ISBLANK('Employees &amp; COBRA Enrollees'!Q682),"",'Employees &amp; COBRA Enrollees'!Q682)</f>
        <v/>
      </c>
      <c r="E96" s="196" t="str">
        <f>IF(ISBLANK('Employees &amp; COBRA Enrollees'!Y682),"",'Employees &amp; COBRA Enrollees'!Y682)</f>
        <v/>
      </c>
      <c r="F96" s="197" t="str">
        <f>'Employees &amp; COBRA Enrollees'!V682&amp;" "&amp;'Employees &amp; COBRA Enrollees'!U682</f>
        <v xml:space="preserve"> </v>
      </c>
      <c r="G96" s="198" t="str">
        <f>IF(ISBLANK('Employees &amp; COBRA Enrollees'!AQ682),"",'Employees &amp; COBRA Enrollees'!AQ682)</f>
        <v/>
      </c>
      <c r="H96" s="199" t="str">
        <f>IF(ISBLANK('Employees &amp; COBRA Enrollees'!Y682),"",DATEDIF(E96,C96,"y"))</f>
        <v/>
      </c>
      <c r="I96" s="200" t="str">
        <f>IF(ISBLANK('Employees &amp; COBRA Enrollees'!S682),"",'Employees &amp; COBRA Enrollees'!S682)</f>
        <v/>
      </c>
      <c r="J96" s="201" t="str">
        <f>IF(ISBLANK('Employees &amp; COBRA Enrollees'!D682),"",'Employees &amp; COBRA Enrollees'!D682)</f>
        <v/>
      </c>
      <c r="K96" s="196" t="str">
        <f>IF(ISBLANK('Employees &amp; COBRA Enrollees'!D682),"",'Employees &amp; COBRA Enrollees'!AC682)</f>
        <v/>
      </c>
      <c r="L96" s="196" t="str">
        <f>IF(ISBLANK('Employees &amp; COBRA Enrollees'!Z682),"",'Employees &amp; COBRA Enrollees'!Z682)</f>
        <v/>
      </c>
      <c r="M96" s="202" t="str">
        <f>IF(ISBLANK('Employees &amp; COBRA Enrollees'!AM682),"",'Employees &amp; COBRA Enrollees'!AM682)</f>
        <v/>
      </c>
      <c r="N96" s="202" t="str">
        <f>IF(ISBLANK('Employees &amp; COBRA Enrollees'!AN682),"",'Employees &amp; COBRA Enrollees'!AN682)</f>
        <v/>
      </c>
      <c r="O96" s="202" t="str">
        <f>IF(ISBLANK('Employees &amp; COBRA Enrollees'!AO682),"",'Employees &amp; COBRA Enrollees'!AO682)</f>
        <v/>
      </c>
      <c r="P96" s="202" t="str">
        <f>IF(ISBLANK('Employees &amp; COBRA Enrollees'!AP682),"",'Employees &amp; COBRA Enrollees'!AP682)</f>
        <v/>
      </c>
    </row>
    <row r="97" spans="1:16" ht="15.9" customHeight="1" thickBot="1" x14ac:dyDescent="0.3">
      <c r="A97" s="38"/>
      <c r="B97" s="193" t="str">
        <f>IF(ISBLANK('Employees &amp; COBRA Enrollees'!BR683),"",'Employees &amp; COBRA Enrollees'!BR683)</f>
        <v>Yes</v>
      </c>
      <c r="C97" s="194" t="str">
        <f>IF(ISBLANK('Employees &amp; COBRA Enrollees'!P683),"",'Employees &amp; COBRA Enrollees'!P683)</f>
        <v/>
      </c>
      <c r="D97" s="195" t="str">
        <f>IF(ISBLANK('Employees &amp; COBRA Enrollees'!Q683),"",'Employees &amp; COBRA Enrollees'!Q683)</f>
        <v/>
      </c>
      <c r="E97" s="196" t="str">
        <f>IF(ISBLANK('Employees &amp; COBRA Enrollees'!Y683),"",'Employees &amp; COBRA Enrollees'!Y683)</f>
        <v/>
      </c>
      <c r="F97" s="197" t="str">
        <f>'Employees &amp; COBRA Enrollees'!V683&amp;" "&amp;'Employees &amp; COBRA Enrollees'!U683</f>
        <v xml:space="preserve"> </v>
      </c>
      <c r="G97" s="198" t="str">
        <f>IF(ISBLANK('Employees &amp; COBRA Enrollees'!AQ683),"",'Employees &amp; COBRA Enrollees'!AQ683)</f>
        <v/>
      </c>
      <c r="H97" s="199" t="str">
        <f>IF(ISBLANK('Employees &amp; COBRA Enrollees'!Y683),"",DATEDIF(E97,C97,"y"))</f>
        <v/>
      </c>
      <c r="I97" s="200" t="str">
        <f>IF(ISBLANK('Employees &amp; COBRA Enrollees'!S683),"",'Employees &amp; COBRA Enrollees'!S683)</f>
        <v/>
      </c>
      <c r="J97" s="201" t="str">
        <f>IF(ISBLANK('Employees &amp; COBRA Enrollees'!D683),"",'Employees &amp; COBRA Enrollees'!D683)</f>
        <v/>
      </c>
      <c r="K97" s="196" t="str">
        <f>IF(ISBLANK('Employees &amp; COBRA Enrollees'!D683),"",'Employees &amp; COBRA Enrollees'!AC683)</f>
        <v/>
      </c>
      <c r="L97" s="196" t="str">
        <f>IF(ISBLANK('Employees &amp; COBRA Enrollees'!Z683),"",'Employees &amp; COBRA Enrollees'!Z683)</f>
        <v/>
      </c>
      <c r="M97" s="202" t="str">
        <f>IF(ISBLANK('Employees &amp; COBRA Enrollees'!AM683),"",'Employees &amp; COBRA Enrollees'!AM683)</f>
        <v/>
      </c>
      <c r="N97" s="202" t="str">
        <f>IF(ISBLANK('Employees &amp; COBRA Enrollees'!AN683),"",'Employees &amp; COBRA Enrollees'!AN683)</f>
        <v/>
      </c>
      <c r="O97" s="202" t="str">
        <f>IF(ISBLANK('Employees &amp; COBRA Enrollees'!AO683),"",'Employees &amp; COBRA Enrollees'!AO683)</f>
        <v/>
      </c>
      <c r="P97" s="202" t="str">
        <f>IF(ISBLANK('Employees &amp; COBRA Enrollees'!AP683),"",'Employees &amp; COBRA Enrollees'!AP683)</f>
        <v/>
      </c>
    </row>
    <row r="98" spans="1:16" ht="15.9" customHeight="1" thickBot="1" x14ac:dyDescent="0.3">
      <c r="A98" s="38"/>
      <c r="B98" s="193" t="str">
        <f>IF(ISBLANK('Employees &amp; COBRA Enrollees'!BR684),"",'Employees &amp; COBRA Enrollees'!BR684)</f>
        <v>Yes</v>
      </c>
      <c r="C98" s="194" t="str">
        <f>IF(ISBLANK('Employees &amp; COBRA Enrollees'!P684),"",'Employees &amp; COBRA Enrollees'!P684)</f>
        <v/>
      </c>
      <c r="D98" s="195" t="str">
        <f>IF(ISBLANK('Employees &amp; COBRA Enrollees'!Q684),"",'Employees &amp; COBRA Enrollees'!Q684)</f>
        <v/>
      </c>
      <c r="E98" s="196" t="str">
        <f>IF(ISBLANK('Employees &amp; COBRA Enrollees'!Y684),"",'Employees &amp; COBRA Enrollees'!Y684)</f>
        <v/>
      </c>
      <c r="F98" s="197" t="str">
        <f>'Employees &amp; COBRA Enrollees'!V684&amp;" "&amp;'Employees &amp; COBRA Enrollees'!U684</f>
        <v xml:space="preserve"> </v>
      </c>
      <c r="G98" s="198" t="str">
        <f>IF(ISBLANK('Employees &amp; COBRA Enrollees'!AQ684),"",'Employees &amp; COBRA Enrollees'!AQ684)</f>
        <v/>
      </c>
      <c r="H98" s="199" t="str">
        <f>IF(ISBLANK('Employees &amp; COBRA Enrollees'!Y684),"",DATEDIF(E98,C98,"y"))</f>
        <v/>
      </c>
      <c r="I98" s="200" t="str">
        <f>IF(ISBLANK('Employees &amp; COBRA Enrollees'!S684),"",'Employees &amp; COBRA Enrollees'!S684)</f>
        <v/>
      </c>
      <c r="J98" s="201" t="str">
        <f>IF(ISBLANK('Employees &amp; COBRA Enrollees'!D684),"",'Employees &amp; COBRA Enrollees'!D684)</f>
        <v/>
      </c>
      <c r="K98" s="196" t="str">
        <f>IF(ISBLANK('Employees &amp; COBRA Enrollees'!D684),"",'Employees &amp; COBRA Enrollees'!AC684)</f>
        <v/>
      </c>
      <c r="L98" s="196" t="str">
        <f>IF(ISBLANK('Employees &amp; COBRA Enrollees'!Z684),"",'Employees &amp; COBRA Enrollees'!Z684)</f>
        <v/>
      </c>
      <c r="M98" s="202" t="str">
        <f>IF(ISBLANK('Employees &amp; COBRA Enrollees'!AM684),"",'Employees &amp; COBRA Enrollees'!AM684)</f>
        <v/>
      </c>
      <c r="N98" s="202" t="str">
        <f>IF(ISBLANK('Employees &amp; COBRA Enrollees'!AN684),"",'Employees &amp; COBRA Enrollees'!AN684)</f>
        <v/>
      </c>
      <c r="O98" s="202" t="str">
        <f>IF(ISBLANK('Employees &amp; COBRA Enrollees'!AO684),"",'Employees &amp; COBRA Enrollees'!AO684)</f>
        <v/>
      </c>
      <c r="P98" s="202" t="str">
        <f>IF(ISBLANK('Employees &amp; COBRA Enrollees'!AP684),"",'Employees &amp; COBRA Enrollees'!AP684)</f>
        <v/>
      </c>
    </row>
    <row r="99" spans="1:16" ht="15.9" customHeight="1" thickBot="1" x14ac:dyDescent="0.3">
      <c r="A99" s="38"/>
      <c r="B99" s="193" t="str">
        <f>IF(ISBLANK('Employees &amp; COBRA Enrollees'!BR685),"",'Employees &amp; COBRA Enrollees'!BR685)</f>
        <v>Yes</v>
      </c>
      <c r="C99" s="194" t="str">
        <f>IF(ISBLANK('Employees &amp; COBRA Enrollees'!P685),"",'Employees &amp; COBRA Enrollees'!P685)</f>
        <v/>
      </c>
      <c r="D99" s="195" t="str">
        <f>IF(ISBLANK('Employees &amp; COBRA Enrollees'!Q685),"",'Employees &amp; COBRA Enrollees'!Q685)</f>
        <v/>
      </c>
      <c r="E99" s="196" t="str">
        <f>IF(ISBLANK('Employees &amp; COBRA Enrollees'!Y685),"",'Employees &amp; COBRA Enrollees'!Y685)</f>
        <v/>
      </c>
      <c r="F99" s="197" t="str">
        <f>'Employees &amp; COBRA Enrollees'!V685&amp;" "&amp;'Employees &amp; COBRA Enrollees'!U685</f>
        <v xml:space="preserve"> </v>
      </c>
      <c r="G99" s="198" t="str">
        <f>IF(ISBLANK('Employees &amp; COBRA Enrollees'!AQ685),"",'Employees &amp; COBRA Enrollees'!AQ685)</f>
        <v/>
      </c>
      <c r="H99" s="199" t="str">
        <f>IF(ISBLANK('Employees &amp; COBRA Enrollees'!Y685),"",DATEDIF(E99,C99,"y"))</f>
        <v/>
      </c>
      <c r="I99" s="200" t="str">
        <f>IF(ISBLANK('Employees &amp; COBRA Enrollees'!S685),"",'Employees &amp; COBRA Enrollees'!S685)</f>
        <v/>
      </c>
      <c r="J99" s="201" t="str">
        <f>IF(ISBLANK('Employees &amp; COBRA Enrollees'!D685),"",'Employees &amp; COBRA Enrollees'!D685)</f>
        <v/>
      </c>
      <c r="K99" s="196" t="str">
        <f>IF(ISBLANK('Employees &amp; COBRA Enrollees'!D685),"",'Employees &amp; COBRA Enrollees'!AC685)</f>
        <v/>
      </c>
      <c r="L99" s="196" t="str">
        <f>IF(ISBLANK('Employees &amp; COBRA Enrollees'!Z685),"",'Employees &amp; COBRA Enrollees'!Z685)</f>
        <v/>
      </c>
      <c r="M99" s="202" t="str">
        <f>IF(ISBLANK('Employees &amp; COBRA Enrollees'!AM685),"",'Employees &amp; COBRA Enrollees'!AM685)</f>
        <v/>
      </c>
      <c r="N99" s="202" t="str">
        <f>IF(ISBLANK('Employees &amp; COBRA Enrollees'!AN685),"",'Employees &amp; COBRA Enrollees'!AN685)</f>
        <v/>
      </c>
      <c r="O99" s="202" t="str">
        <f>IF(ISBLANK('Employees &amp; COBRA Enrollees'!AO685),"",'Employees &amp; COBRA Enrollees'!AO685)</f>
        <v/>
      </c>
      <c r="P99" s="202" t="str">
        <f>IF(ISBLANK('Employees &amp; COBRA Enrollees'!AP685),"",'Employees &amp; COBRA Enrollees'!AP685)</f>
        <v/>
      </c>
    </row>
    <row r="100" spans="1:16" ht="15.9" customHeight="1" thickBot="1" x14ac:dyDescent="0.3">
      <c r="A100" s="38"/>
      <c r="B100" s="193" t="str">
        <f>IF(ISBLANK('Employees &amp; COBRA Enrollees'!BR686),"",'Employees &amp; COBRA Enrollees'!BR686)</f>
        <v>Yes</v>
      </c>
      <c r="C100" s="194" t="str">
        <f>IF(ISBLANK('Employees &amp; COBRA Enrollees'!P686),"",'Employees &amp; COBRA Enrollees'!P686)</f>
        <v/>
      </c>
      <c r="D100" s="195" t="str">
        <f>IF(ISBLANK('Employees &amp; COBRA Enrollees'!Q686),"",'Employees &amp; COBRA Enrollees'!Q686)</f>
        <v/>
      </c>
      <c r="E100" s="196" t="str">
        <f>IF(ISBLANK('Employees &amp; COBRA Enrollees'!Y686),"",'Employees &amp; COBRA Enrollees'!Y686)</f>
        <v/>
      </c>
      <c r="F100" s="197" t="str">
        <f>'Employees &amp; COBRA Enrollees'!V686&amp;" "&amp;'Employees &amp; COBRA Enrollees'!U686</f>
        <v xml:space="preserve"> </v>
      </c>
      <c r="G100" s="198" t="str">
        <f>IF(ISBLANK('Employees &amp; COBRA Enrollees'!AQ686),"",'Employees &amp; COBRA Enrollees'!AQ686)</f>
        <v/>
      </c>
      <c r="H100" s="199" t="str">
        <f>IF(ISBLANK('Employees &amp; COBRA Enrollees'!Y686),"",DATEDIF(E100,C100,"y"))</f>
        <v/>
      </c>
      <c r="I100" s="200" t="str">
        <f>IF(ISBLANK('Employees &amp; COBRA Enrollees'!S686),"",'Employees &amp; COBRA Enrollees'!S686)</f>
        <v/>
      </c>
      <c r="J100" s="201" t="str">
        <f>IF(ISBLANK('Employees &amp; COBRA Enrollees'!D686),"",'Employees &amp; COBRA Enrollees'!D686)</f>
        <v/>
      </c>
      <c r="K100" s="196" t="str">
        <f>IF(ISBLANK('Employees &amp; COBRA Enrollees'!D686),"",'Employees &amp; COBRA Enrollees'!AC686)</f>
        <v/>
      </c>
      <c r="L100" s="196" t="str">
        <f>IF(ISBLANK('Employees &amp; COBRA Enrollees'!Z686),"",'Employees &amp; COBRA Enrollees'!Z686)</f>
        <v/>
      </c>
      <c r="M100" s="202" t="str">
        <f>IF(ISBLANK('Employees &amp; COBRA Enrollees'!AM686),"",'Employees &amp; COBRA Enrollees'!AM686)</f>
        <v/>
      </c>
      <c r="N100" s="202" t="str">
        <f>IF(ISBLANK('Employees &amp; COBRA Enrollees'!AN686),"",'Employees &amp; COBRA Enrollees'!AN686)</f>
        <v/>
      </c>
      <c r="O100" s="202" t="str">
        <f>IF(ISBLANK('Employees &amp; COBRA Enrollees'!AO686),"",'Employees &amp; COBRA Enrollees'!AO686)</f>
        <v/>
      </c>
      <c r="P100" s="202" t="str">
        <f>IF(ISBLANK('Employees &amp; COBRA Enrollees'!AP686),"",'Employees &amp; COBRA Enrollees'!AP686)</f>
        <v/>
      </c>
    </row>
    <row r="101" spans="1:16" ht="15.9" customHeight="1" thickBot="1" x14ac:dyDescent="0.3">
      <c r="A101" s="38"/>
      <c r="B101" s="193" t="str">
        <f>IF(ISBLANK('Employees &amp; COBRA Enrollees'!BR687),"",'Employees &amp; COBRA Enrollees'!BR687)</f>
        <v>Yes</v>
      </c>
      <c r="C101" s="194" t="str">
        <f>IF(ISBLANK('Employees &amp; COBRA Enrollees'!P687),"",'Employees &amp; COBRA Enrollees'!P687)</f>
        <v/>
      </c>
      <c r="D101" s="195" t="str">
        <f>IF(ISBLANK('Employees &amp; COBRA Enrollees'!Q687),"",'Employees &amp; COBRA Enrollees'!Q687)</f>
        <v/>
      </c>
      <c r="E101" s="196" t="str">
        <f>IF(ISBLANK('Employees &amp; COBRA Enrollees'!Y687),"",'Employees &amp; COBRA Enrollees'!Y687)</f>
        <v/>
      </c>
      <c r="F101" s="197" t="str">
        <f>'Employees &amp; COBRA Enrollees'!V687&amp;" "&amp;'Employees &amp; COBRA Enrollees'!U687</f>
        <v xml:space="preserve"> </v>
      </c>
      <c r="G101" s="198" t="str">
        <f>IF(ISBLANK('Employees &amp; COBRA Enrollees'!AQ687),"",'Employees &amp; COBRA Enrollees'!AQ687)</f>
        <v/>
      </c>
      <c r="H101" s="199" t="str">
        <f>IF(ISBLANK('Employees &amp; COBRA Enrollees'!Y687),"",DATEDIF(E101,C101,"y"))</f>
        <v/>
      </c>
      <c r="I101" s="200" t="str">
        <f>IF(ISBLANK('Employees &amp; COBRA Enrollees'!S687),"",'Employees &amp; COBRA Enrollees'!S687)</f>
        <v/>
      </c>
      <c r="J101" s="201" t="str">
        <f>IF(ISBLANK('Employees &amp; COBRA Enrollees'!D687),"",'Employees &amp; COBRA Enrollees'!D687)</f>
        <v/>
      </c>
      <c r="K101" s="196" t="str">
        <f>IF(ISBLANK('Employees &amp; COBRA Enrollees'!D687),"",'Employees &amp; COBRA Enrollees'!AC687)</f>
        <v/>
      </c>
      <c r="L101" s="196" t="str">
        <f>IF(ISBLANK('Employees &amp; COBRA Enrollees'!Z687),"",'Employees &amp; COBRA Enrollees'!Z687)</f>
        <v/>
      </c>
      <c r="M101" s="202" t="str">
        <f>IF(ISBLANK('Employees &amp; COBRA Enrollees'!AM687),"",'Employees &amp; COBRA Enrollees'!AM687)</f>
        <v/>
      </c>
      <c r="N101" s="202" t="str">
        <f>IF(ISBLANK('Employees &amp; COBRA Enrollees'!AN687),"",'Employees &amp; COBRA Enrollees'!AN687)</f>
        <v/>
      </c>
      <c r="O101" s="202" t="str">
        <f>IF(ISBLANK('Employees &amp; COBRA Enrollees'!AO687),"",'Employees &amp; COBRA Enrollees'!AO687)</f>
        <v/>
      </c>
      <c r="P101" s="202" t="str">
        <f>IF(ISBLANK('Employees &amp; COBRA Enrollees'!AP687),"",'Employees &amp; COBRA Enrollees'!AP687)</f>
        <v/>
      </c>
    </row>
    <row r="102" spans="1:16" ht="15.9" customHeight="1" thickBot="1" x14ac:dyDescent="0.3">
      <c r="A102" s="38"/>
      <c r="B102" s="193" t="str">
        <f>IF(ISBLANK('Employees &amp; COBRA Enrollees'!BR688),"",'Employees &amp; COBRA Enrollees'!BR688)</f>
        <v>Yes</v>
      </c>
      <c r="C102" s="194" t="str">
        <f>IF(ISBLANK('Employees &amp; COBRA Enrollees'!P688),"",'Employees &amp; COBRA Enrollees'!P688)</f>
        <v/>
      </c>
      <c r="D102" s="195" t="str">
        <f>IF(ISBLANK('Employees &amp; COBRA Enrollees'!Q688),"",'Employees &amp; COBRA Enrollees'!Q688)</f>
        <v/>
      </c>
      <c r="E102" s="196" t="str">
        <f>IF(ISBLANK('Employees &amp; COBRA Enrollees'!Y688),"",'Employees &amp; COBRA Enrollees'!Y688)</f>
        <v/>
      </c>
      <c r="F102" s="197" t="str">
        <f>'Employees &amp; COBRA Enrollees'!V688&amp;" "&amp;'Employees &amp; COBRA Enrollees'!U688</f>
        <v xml:space="preserve"> </v>
      </c>
      <c r="G102" s="198" t="str">
        <f>IF(ISBLANK('Employees &amp; COBRA Enrollees'!AQ688),"",'Employees &amp; COBRA Enrollees'!AQ688)</f>
        <v/>
      </c>
      <c r="H102" s="199" t="str">
        <f>IF(ISBLANK('Employees &amp; COBRA Enrollees'!Y688),"",DATEDIF(E102,C102,"y"))</f>
        <v/>
      </c>
      <c r="I102" s="200" t="str">
        <f>IF(ISBLANK('Employees &amp; COBRA Enrollees'!S688),"",'Employees &amp; COBRA Enrollees'!S688)</f>
        <v/>
      </c>
      <c r="J102" s="201" t="str">
        <f>IF(ISBLANK('Employees &amp; COBRA Enrollees'!D688),"",'Employees &amp; COBRA Enrollees'!D688)</f>
        <v/>
      </c>
      <c r="K102" s="196" t="str">
        <f>IF(ISBLANK('Employees &amp; COBRA Enrollees'!D688),"",'Employees &amp; COBRA Enrollees'!AC688)</f>
        <v/>
      </c>
      <c r="L102" s="196" t="str">
        <f>IF(ISBLANK('Employees &amp; COBRA Enrollees'!Z688),"",'Employees &amp; COBRA Enrollees'!Z688)</f>
        <v/>
      </c>
      <c r="M102" s="202" t="str">
        <f>IF(ISBLANK('Employees &amp; COBRA Enrollees'!AM688),"",'Employees &amp; COBRA Enrollees'!AM688)</f>
        <v/>
      </c>
      <c r="N102" s="202" t="str">
        <f>IF(ISBLANK('Employees &amp; COBRA Enrollees'!AN688),"",'Employees &amp; COBRA Enrollees'!AN688)</f>
        <v/>
      </c>
      <c r="O102" s="202" t="str">
        <f>IF(ISBLANK('Employees &amp; COBRA Enrollees'!AO688),"",'Employees &amp; COBRA Enrollees'!AO688)</f>
        <v/>
      </c>
      <c r="P102" s="202" t="str">
        <f>IF(ISBLANK('Employees &amp; COBRA Enrollees'!AP688),"",'Employees &amp; COBRA Enrollees'!AP688)</f>
        <v/>
      </c>
    </row>
    <row r="103" spans="1:16" ht="15.9" customHeight="1" thickBot="1" x14ac:dyDescent="0.3">
      <c r="A103" s="38"/>
      <c r="B103" s="193" t="str">
        <f>IF(ISBLANK('Employees &amp; COBRA Enrollees'!BR689),"",'Employees &amp; COBRA Enrollees'!BR689)</f>
        <v>Yes</v>
      </c>
      <c r="C103" s="194" t="str">
        <f>IF(ISBLANK('Employees &amp; COBRA Enrollees'!P689),"",'Employees &amp; COBRA Enrollees'!P689)</f>
        <v/>
      </c>
      <c r="D103" s="195" t="str">
        <f>IF(ISBLANK('Employees &amp; COBRA Enrollees'!Q689),"",'Employees &amp; COBRA Enrollees'!Q689)</f>
        <v/>
      </c>
      <c r="E103" s="196" t="str">
        <f>IF(ISBLANK('Employees &amp; COBRA Enrollees'!Y689),"",'Employees &amp; COBRA Enrollees'!Y689)</f>
        <v/>
      </c>
      <c r="F103" s="197" t="str">
        <f>'Employees &amp; COBRA Enrollees'!V689&amp;" "&amp;'Employees &amp; COBRA Enrollees'!U689</f>
        <v xml:space="preserve"> </v>
      </c>
      <c r="G103" s="198" t="str">
        <f>IF(ISBLANK('Employees &amp; COBRA Enrollees'!AQ689),"",'Employees &amp; COBRA Enrollees'!AQ689)</f>
        <v/>
      </c>
      <c r="H103" s="199" t="str">
        <f>IF(ISBLANK('Employees &amp; COBRA Enrollees'!Y689),"",DATEDIF(E103,C103,"y"))</f>
        <v/>
      </c>
      <c r="I103" s="200" t="str">
        <f>IF(ISBLANK('Employees &amp; COBRA Enrollees'!S689),"",'Employees &amp; COBRA Enrollees'!S689)</f>
        <v/>
      </c>
      <c r="J103" s="201" t="str">
        <f>IF(ISBLANK('Employees &amp; COBRA Enrollees'!D689),"",'Employees &amp; COBRA Enrollees'!D689)</f>
        <v/>
      </c>
      <c r="K103" s="196" t="str">
        <f>IF(ISBLANK('Employees &amp; COBRA Enrollees'!D689),"",'Employees &amp; COBRA Enrollees'!AC689)</f>
        <v/>
      </c>
      <c r="L103" s="196" t="str">
        <f>IF(ISBLANK('Employees &amp; COBRA Enrollees'!Z689),"",'Employees &amp; COBRA Enrollees'!Z689)</f>
        <v/>
      </c>
      <c r="M103" s="202" t="str">
        <f>IF(ISBLANK('Employees &amp; COBRA Enrollees'!AM689),"",'Employees &amp; COBRA Enrollees'!AM689)</f>
        <v/>
      </c>
      <c r="N103" s="202" t="str">
        <f>IF(ISBLANK('Employees &amp; COBRA Enrollees'!AN689),"",'Employees &amp; COBRA Enrollees'!AN689)</f>
        <v/>
      </c>
      <c r="O103" s="202" t="str">
        <f>IF(ISBLANK('Employees &amp; COBRA Enrollees'!AO689),"",'Employees &amp; COBRA Enrollees'!AO689)</f>
        <v/>
      </c>
      <c r="P103" s="202" t="str">
        <f>IF(ISBLANK('Employees &amp; COBRA Enrollees'!AP689),"",'Employees &amp; COBRA Enrollees'!AP689)</f>
        <v/>
      </c>
    </row>
    <row r="104" spans="1:16" ht="15.9" customHeight="1" thickBot="1" x14ac:dyDescent="0.3">
      <c r="A104" s="38"/>
      <c r="B104" s="193" t="str">
        <f>IF(ISBLANK('Employees &amp; COBRA Enrollees'!BR690),"",'Employees &amp; COBRA Enrollees'!BR690)</f>
        <v>Yes</v>
      </c>
      <c r="C104" s="194" t="str">
        <f>IF(ISBLANK('Employees &amp; COBRA Enrollees'!P690),"",'Employees &amp; COBRA Enrollees'!P690)</f>
        <v/>
      </c>
      <c r="D104" s="195" t="str">
        <f>IF(ISBLANK('Employees &amp; COBRA Enrollees'!Q690),"",'Employees &amp; COBRA Enrollees'!Q690)</f>
        <v/>
      </c>
      <c r="E104" s="196" t="str">
        <f>IF(ISBLANK('Employees &amp; COBRA Enrollees'!Y690),"",'Employees &amp; COBRA Enrollees'!Y690)</f>
        <v/>
      </c>
      <c r="F104" s="197" t="str">
        <f>'Employees &amp; COBRA Enrollees'!V690&amp;" "&amp;'Employees &amp; COBRA Enrollees'!U690</f>
        <v xml:space="preserve"> </v>
      </c>
      <c r="G104" s="198" t="str">
        <f>IF(ISBLANK('Employees &amp; COBRA Enrollees'!AQ690),"",'Employees &amp; COBRA Enrollees'!AQ690)</f>
        <v/>
      </c>
      <c r="H104" s="199" t="str">
        <f>IF(ISBLANK('Employees &amp; COBRA Enrollees'!Y690),"",DATEDIF(E104,C104,"y"))</f>
        <v/>
      </c>
      <c r="I104" s="200" t="str">
        <f>IF(ISBLANK('Employees &amp; COBRA Enrollees'!S690),"",'Employees &amp; COBRA Enrollees'!S690)</f>
        <v/>
      </c>
      <c r="J104" s="201" t="str">
        <f>IF(ISBLANK('Employees &amp; COBRA Enrollees'!D690),"",'Employees &amp; COBRA Enrollees'!D690)</f>
        <v/>
      </c>
      <c r="K104" s="196" t="str">
        <f>IF(ISBLANK('Employees &amp; COBRA Enrollees'!D690),"",'Employees &amp; COBRA Enrollees'!AC690)</f>
        <v/>
      </c>
      <c r="L104" s="196" t="str">
        <f>IF(ISBLANK('Employees &amp; COBRA Enrollees'!Z690),"",'Employees &amp; COBRA Enrollees'!Z690)</f>
        <v/>
      </c>
      <c r="M104" s="202" t="str">
        <f>IF(ISBLANK('Employees &amp; COBRA Enrollees'!AM690),"",'Employees &amp; COBRA Enrollees'!AM690)</f>
        <v/>
      </c>
      <c r="N104" s="202" t="str">
        <f>IF(ISBLANK('Employees &amp; COBRA Enrollees'!AN690),"",'Employees &amp; COBRA Enrollees'!AN690)</f>
        <v/>
      </c>
      <c r="O104" s="202" t="str">
        <f>IF(ISBLANK('Employees &amp; COBRA Enrollees'!AO690),"",'Employees &amp; COBRA Enrollees'!AO690)</f>
        <v/>
      </c>
      <c r="P104" s="202" t="str">
        <f>IF(ISBLANK('Employees &amp; COBRA Enrollees'!AP690),"",'Employees &amp; COBRA Enrollees'!AP690)</f>
        <v/>
      </c>
    </row>
    <row r="105" spans="1:16" ht="15.9" customHeight="1" thickBot="1" x14ac:dyDescent="0.3">
      <c r="A105" s="38"/>
      <c r="B105" s="193" t="str">
        <f>IF(ISBLANK('Employees &amp; COBRA Enrollees'!BR691),"",'Employees &amp; COBRA Enrollees'!BR691)</f>
        <v>Yes</v>
      </c>
      <c r="C105" s="194" t="str">
        <f>IF(ISBLANK('Employees &amp; COBRA Enrollees'!P691),"",'Employees &amp; COBRA Enrollees'!P691)</f>
        <v/>
      </c>
      <c r="D105" s="195" t="str">
        <f>IF(ISBLANK('Employees &amp; COBRA Enrollees'!Q691),"",'Employees &amp; COBRA Enrollees'!Q691)</f>
        <v/>
      </c>
      <c r="E105" s="196" t="str">
        <f>IF(ISBLANK('Employees &amp; COBRA Enrollees'!Y691),"",'Employees &amp; COBRA Enrollees'!Y691)</f>
        <v/>
      </c>
      <c r="F105" s="197" t="str">
        <f>'Employees &amp; COBRA Enrollees'!V691&amp;" "&amp;'Employees &amp; COBRA Enrollees'!U691</f>
        <v xml:space="preserve"> </v>
      </c>
      <c r="G105" s="198" t="str">
        <f>IF(ISBLANK('Employees &amp; COBRA Enrollees'!AQ691),"",'Employees &amp; COBRA Enrollees'!AQ691)</f>
        <v/>
      </c>
      <c r="H105" s="199" t="str">
        <f>IF(ISBLANK('Employees &amp; COBRA Enrollees'!Y691),"",DATEDIF(E105,C105,"y"))</f>
        <v/>
      </c>
      <c r="I105" s="200" t="str">
        <f>IF(ISBLANK('Employees &amp; COBRA Enrollees'!S691),"",'Employees &amp; COBRA Enrollees'!S691)</f>
        <v/>
      </c>
      <c r="J105" s="201" t="str">
        <f>IF(ISBLANK('Employees &amp; COBRA Enrollees'!D691),"",'Employees &amp; COBRA Enrollees'!D691)</f>
        <v/>
      </c>
      <c r="K105" s="196" t="str">
        <f>IF(ISBLANK('Employees &amp; COBRA Enrollees'!D691),"",'Employees &amp; COBRA Enrollees'!AC691)</f>
        <v/>
      </c>
      <c r="L105" s="196" t="str">
        <f>IF(ISBLANK('Employees &amp; COBRA Enrollees'!Z691),"",'Employees &amp; COBRA Enrollees'!Z691)</f>
        <v/>
      </c>
      <c r="M105" s="202" t="str">
        <f>IF(ISBLANK('Employees &amp; COBRA Enrollees'!AM691),"",'Employees &amp; COBRA Enrollees'!AM691)</f>
        <v/>
      </c>
      <c r="N105" s="202" t="str">
        <f>IF(ISBLANK('Employees &amp; COBRA Enrollees'!AN691),"",'Employees &amp; COBRA Enrollees'!AN691)</f>
        <v/>
      </c>
      <c r="O105" s="202" t="str">
        <f>IF(ISBLANK('Employees &amp; COBRA Enrollees'!AO691),"",'Employees &amp; COBRA Enrollees'!AO691)</f>
        <v/>
      </c>
      <c r="P105" s="202" t="str">
        <f>IF(ISBLANK('Employees &amp; COBRA Enrollees'!AP691),"",'Employees &amp; COBRA Enrollees'!AP691)</f>
        <v/>
      </c>
    </row>
    <row r="106" spans="1:16" ht="15.9" customHeight="1" thickBot="1" x14ac:dyDescent="0.3">
      <c r="A106" s="38"/>
      <c r="B106" s="193" t="str">
        <f>IF(ISBLANK('Employees &amp; COBRA Enrollees'!BR692),"",'Employees &amp; COBRA Enrollees'!BR692)</f>
        <v>Yes</v>
      </c>
      <c r="C106" s="194" t="str">
        <f>IF(ISBLANK('Employees &amp; COBRA Enrollees'!P692),"",'Employees &amp; COBRA Enrollees'!P692)</f>
        <v/>
      </c>
      <c r="D106" s="195" t="str">
        <f>IF(ISBLANK('Employees &amp; COBRA Enrollees'!Q692),"",'Employees &amp; COBRA Enrollees'!Q692)</f>
        <v/>
      </c>
      <c r="E106" s="196" t="str">
        <f>IF(ISBLANK('Employees &amp; COBRA Enrollees'!Y692),"",'Employees &amp; COBRA Enrollees'!Y692)</f>
        <v/>
      </c>
      <c r="F106" s="197" t="str">
        <f>'Employees &amp; COBRA Enrollees'!V692&amp;" "&amp;'Employees &amp; COBRA Enrollees'!U692</f>
        <v xml:space="preserve"> </v>
      </c>
      <c r="G106" s="198" t="str">
        <f>IF(ISBLANK('Employees &amp; COBRA Enrollees'!AQ692),"",'Employees &amp; COBRA Enrollees'!AQ692)</f>
        <v/>
      </c>
      <c r="H106" s="199" t="str">
        <f>IF(ISBLANK('Employees &amp; COBRA Enrollees'!Y692),"",DATEDIF(E106,C106,"y"))</f>
        <v/>
      </c>
      <c r="I106" s="200" t="str">
        <f>IF(ISBLANK('Employees &amp; COBRA Enrollees'!S692),"",'Employees &amp; COBRA Enrollees'!S692)</f>
        <v/>
      </c>
      <c r="J106" s="201" t="str">
        <f>IF(ISBLANK('Employees &amp; COBRA Enrollees'!D692),"",'Employees &amp; COBRA Enrollees'!D692)</f>
        <v/>
      </c>
      <c r="K106" s="196" t="str">
        <f>IF(ISBLANK('Employees &amp; COBRA Enrollees'!D692),"",'Employees &amp; COBRA Enrollees'!AC692)</f>
        <v/>
      </c>
      <c r="L106" s="196" t="str">
        <f>IF(ISBLANK('Employees &amp; COBRA Enrollees'!Z692),"",'Employees &amp; COBRA Enrollees'!Z692)</f>
        <v/>
      </c>
      <c r="M106" s="202" t="str">
        <f>IF(ISBLANK('Employees &amp; COBRA Enrollees'!AM692),"",'Employees &amp; COBRA Enrollees'!AM692)</f>
        <v/>
      </c>
      <c r="N106" s="202" t="str">
        <f>IF(ISBLANK('Employees &amp; COBRA Enrollees'!AN692),"",'Employees &amp; COBRA Enrollees'!AN692)</f>
        <v/>
      </c>
      <c r="O106" s="202" t="str">
        <f>IF(ISBLANK('Employees &amp; COBRA Enrollees'!AO692),"",'Employees &amp; COBRA Enrollees'!AO692)</f>
        <v/>
      </c>
      <c r="P106" s="202" t="str">
        <f>IF(ISBLANK('Employees &amp; COBRA Enrollees'!AP692),"",'Employees &amp; COBRA Enrollees'!AP692)</f>
        <v/>
      </c>
    </row>
    <row r="107" spans="1:16" ht="15.9" customHeight="1" thickBot="1" x14ac:dyDescent="0.3">
      <c r="A107" s="38"/>
      <c r="B107" s="193" t="str">
        <f>IF(ISBLANK('Employees &amp; COBRA Enrollees'!BR693),"",'Employees &amp; COBRA Enrollees'!BR693)</f>
        <v>Yes</v>
      </c>
      <c r="C107" s="194" t="str">
        <f>IF(ISBLANK('Employees &amp; COBRA Enrollees'!P693),"",'Employees &amp; COBRA Enrollees'!P693)</f>
        <v/>
      </c>
      <c r="D107" s="195" t="str">
        <f>IF(ISBLANK('Employees &amp; COBRA Enrollees'!Q693),"",'Employees &amp; COBRA Enrollees'!Q693)</f>
        <v/>
      </c>
      <c r="E107" s="196" t="str">
        <f>IF(ISBLANK('Employees &amp; COBRA Enrollees'!Y693),"",'Employees &amp; COBRA Enrollees'!Y693)</f>
        <v/>
      </c>
      <c r="F107" s="197" t="str">
        <f>'Employees &amp; COBRA Enrollees'!V693&amp;" "&amp;'Employees &amp; COBRA Enrollees'!U693</f>
        <v xml:space="preserve"> </v>
      </c>
      <c r="G107" s="198" t="str">
        <f>IF(ISBLANK('Employees &amp; COBRA Enrollees'!AQ693),"",'Employees &amp; COBRA Enrollees'!AQ693)</f>
        <v/>
      </c>
      <c r="H107" s="199" t="str">
        <f>IF(ISBLANK('Employees &amp; COBRA Enrollees'!Y693),"",DATEDIF(E107,C107,"y"))</f>
        <v/>
      </c>
      <c r="I107" s="200" t="str">
        <f>IF(ISBLANK('Employees &amp; COBRA Enrollees'!S693),"",'Employees &amp; COBRA Enrollees'!S693)</f>
        <v/>
      </c>
      <c r="J107" s="201" t="str">
        <f>IF(ISBLANK('Employees &amp; COBRA Enrollees'!D693),"",'Employees &amp; COBRA Enrollees'!D693)</f>
        <v/>
      </c>
      <c r="K107" s="196" t="str">
        <f>IF(ISBLANK('Employees &amp; COBRA Enrollees'!D693),"",'Employees &amp; COBRA Enrollees'!AC693)</f>
        <v/>
      </c>
      <c r="L107" s="196" t="str">
        <f>IF(ISBLANK('Employees &amp; COBRA Enrollees'!Z693),"",'Employees &amp; COBRA Enrollees'!Z693)</f>
        <v/>
      </c>
      <c r="M107" s="202" t="str">
        <f>IF(ISBLANK('Employees &amp; COBRA Enrollees'!AM693),"",'Employees &amp; COBRA Enrollees'!AM693)</f>
        <v/>
      </c>
      <c r="N107" s="202" t="str">
        <f>IF(ISBLANK('Employees &amp; COBRA Enrollees'!AN693),"",'Employees &amp; COBRA Enrollees'!AN693)</f>
        <v/>
      </c>
      <c r="O107" s="202" t="str">
        <f>IF(ISBLANK('Employees &amp; COBRA Enrollees'!AO693),"",'Employees &amp; COBRA Enrollees'!AO693)</f>
        <v/>
      </c>
      <c r="P107" s="202" t="str">
        <f>IF(ISBLANK('Employees &amp; COBRA Enrollees'!AP693),"",'Employees &amp; COBRA Enrollees'!AP693)</f>
        <v/>
      </c>
    </row>
    <row r="108" spans="1:16" ht="15.9" customHeight="1" thickBot="1" x14ac:dyDescent="0.3">
      <c r="A108" s="38"/>
      <c r="B108" s="193" t="str">
        <f>IF(ISBLANK('Employees &amp; COBRA Enrollees'!BR694),"",'Employees &amp; COBRA Enrollees'!BR694)</f>
        <v>Yes</v>
      </c>
      <c r="C108" s="194" t="str">
        <f>IF(ISBLANK('Employees &amp; COBRA Enrollees'!P694),"",'Employees &amp; COBRA Enrollees'!P694)</f>
        <v/>
      </c>
      <c r="D108" s="195" t="str">
        <f>IF(ISBLANK('Employees &amp; COBRA Enrollees'!Q694),"",'Employees &amp; COBRA Enrollees'!Q694)</f>
        <v/>
      </c>
      <c r="E108" s="196" t="str">
        <f>IF(ISBLANK('Employees &amp; COBRA Enrollees'!Y694),"",'Employees &amp; COBRA Enrollees'!Y694)</f>
        <v/>
      </c>
      <c r="F108" s="197" t="str">
        <f>'Employees &amp; COBRA Enrollees'!V694&amp;" "&amp;'Employees &amp; COBRA Enrollees'!U694</f>
        <v xml:space="preserve"> </v>
      </c>
      <c r="G108" s="198" t="str">
        <f>IF(ISBLANK('Employees &amp; COBRA Enrollees'!AQ694),"",'Employees &amp; COBRA Enrollees'!AQ694)</f>
        <v/>
      </c>
      <c r="H108" s="199" t="str">
        <f>IF(ISBLANK('Employees &amp; COBRA Enrollees'!Y694),"",DATEDIF(E108,C108,"y"))</f>
        <v/>
      </c>
      <c r="I108" s="200" t="str">
        <f>IF(ISBLANK('Employees &amp; COBRA Enrollees'!S694),"",'Employees &amp; COBRA Enrollees'!S694)</f>
        <v/>
      </c>
      <c r="J108" s="201" t="str">
        <f>IF(ISBLANK('Employees &amp; COBRA Enrollees'!D694),"",'Employees &amp; COBRA Enrollees'!D694)</f>
        <v/>
      </c>
      <c r="K108" s="196" t="str">
        <f>IF(ISBLANK('Employees &amp; COBRA Enrollees'!D694),"",'Employees &amp; COBRA Enrollees'!AC694)</f>
        <v/>
      </c>
      <c r="L108" s="196" t="str">
        <f>IF(ISBLANK('Employees &amp; COBRA Enrollees'!Z694),"",'Employees &amp; COBRA Enrollees'!Z694)</f>
        <v/>
      </c>
      <c r="M108" s="202" t="str">
        <f>IF(ISBLANK('Employees &amp; COBRA Enrollees'!AM694),"",'Employees &amp; COBRA Enrollees'!AM694)</f>
        <v/>
      </c>
      <c r="N108" s="202" t="str">
        <f>IF(ISBLANK('Employees &amp; COBRA Enrollees'!AN694),"",'Employees &amp; COBRA Enrollees'!AN694)</f>
        <v/>
      </c>
      <c r="O108" s="202" t="str">
        <f>IF(ISBLANK('Employees &amp; COBRA Enrollees'!AO694),"",'Employees &amp; COBRA Enrollees'!AO694)</f>
        <v/>
      </c>
      <c r="P108" s="202" t="str">
        <f>IF(ISBLANK('Employees &amp; COBRA Enrollees'!AP694),"",'Employees &amp; COBRA Enrollees'!AP694)</f>
        <v/>
      </c>
    </row>
    <row r="109" spans="1:16" ht="15.9" customHeight="1" thickBot="1" x14ac:dyDescent="0.3">
      <c r="A109" s="38"/>
      <c r="B109" s="193" t="str">
        <f>IF(ISBLANK('Employees &amp; COBRA Enrollees'!BR695),"",'Employees &amp; COBRA Enrollees'!BR695)</f>
        <v>Yes</v>
      </c>
      <c r="C109" s="194" t="str">
        <f>IF(ISBLANK('Employees &amp; COBRA Enrollees'!P695),"",'Employees &amp; COBRA Enrollees'!P695)</f>
        <v/>
      </c>
      <c r="D109" s="195" t="str">
        <f>IF(ISBLANK('Employees &amp; COBRA Enrollees'!Q695),"",'Employees &amp; COBRA Enrollees'!Q695)</f>
        <v/>
      </c>
      <c r="E109" s="196" t="str">
        <f>IF(ISBLANK('Employees &amp; COBRA Enrollees'!Y695),"",'Employees &amp; COBRA Enrollees'!Y695)</f>
        <v/>
      </c>
      <c r="F109" s="197" t="str">
        <f>'Employees &amp; COBRA Enrollees'!V695&amp;" "&amp;'Employees &amp; COBRA Enrollees'!U695</f>
        <v xml:space="preserve"> </v>
      </c>
      <c r="G109" s="198" t="str">
        <f>IF(ISBLANK('Employees &amp; COBRA Enrollees'!AQ695),"",'Employees &amp; COBRA Enrollees'!AQ695)</f>
        <v/>
      </c>
      <c r="H109" s="199" t="str">
        <f>IF(ISBLANK('Employees &amp; COBRA Enrollees'!Y695),"",DATEDIF(E109,C109,"y"))</f>
        <v/>
      </c>
      <c r="I109" s="200" t="str">
        <f>IF(ISBLANK('Employees &amp; COBRA Enrollees'!S695),"",'Employees &amp; COBRA Enrollees'!S695)</f>
        <v/>
      </c>
      <c r="J109" s="201" t="str">
        <f>IF(ISBLANK('Employees &amp; COBRA Enrollees'!D695),"",'Employees &amp; COBRA Enrollees'!D695)</f>
        <v/>
      </c>
      <c r="K109" s="196" t="str">
        <f>IF(ISBLANK('Employees &amp; COBRA Enrollees'!D695),"",'Employees &amp; COBRA Enrollees'!AC695)</f>
        <v/>
      </c>
      <c r="L109" s="196" t="str">
        <f>IF(ISBLANK('Employees &amp; COBRA Enrollees'!Z695),"",'Employees &amp; COBRA Enrollees'!Z695)</f>
        <v/>
      </c>
      <c r="M109" s="202" t="str">
        <f>IF(ISBLANK('Employees &amp; COBRA Enrollees'!AM695),"",'Employees &amp; COBRA Enrollees'!AM695)</f>
        <v/>
      </c>
      <c r="N109" s="202" t="str">
        <f>IF(ISBLANK('Employees &amp; COBRA Enrollees'!AN695),"",'Employees &amp; COBRA Enrollees'!AN695)</f>
        <v/>
      </c>
      <c r="O109" s="202" t="str">
        <f>IF(ISBLANK('Employees &amp; COBRA Enrollees'!AO695),"",'Employees &amp; COBRA Enrollees'!AO695)</f>
        <v/>
      </c>
      <c r="P109" s="202" t="str">
        <f>IF(ISBLANK('Employees &amp; COBRA Enrollees'!AP695),"",'Employees &amp; COBRA Enrollees'!AP695)</f>
        <v/>
      </c>
    </row>
    <row r="110" spans="1:16" ht="15.9" customHeight="1" thickBot="1" x14ac:dyDescent="0.3">
      <c r="A110" s="38"/>
      <c r="B110" s="193" t="str">
        <f>IF(ISBLANK('Employees &amp; COBRA Enrollees'!BR696),"",'Employees &amp; COBRA Enrollees'!BR696)</f>
        <v>Yes</v>
      </c>
      <c r="C110" s="194" t="str">
        <f>IF(ISBLANK('Employees &amp; COBRA Enrollees'!P696),"",'Employees &amp; COBRA Enrollees'!P696)</f>
        <v/>
      </c>
      <c r="D110" s="195" t="str">
        <f>IF(ISBLANK('Employees &amp; COBRA Enrollees'!Q696),"",'Employees &amp; COBRA Enrollees'!Q696)</f>
        <v/>
      </c>
      <c r="E110" s="196" t="str">
        <f>IF(ISBLANK('Employees &amp; COBRA Enrollees'!Y696),"",'Employees &amp; COBRA Enrollees'!Y696)</f>
        <v/>
      </c>
      <c r="F110" s="197" t="str">
        <f>'Employees &amp; COBRA Enrollees'!V696&amp;" "&amp;'Employees &amp; COBRA Enrollees'!U696</f>
        <v xml:space="preserve"> </v>
      </c>
      <c r="G110" s="198" t="str">
        <f>IF(ISBLANK('Employees &amp; COBRA Enrollees'!AQ696),"",'Employees &amp; COBRA Enrollees'!AQ696)</f>
        <v/>
      </c>
      <c r="H110" s="199" t="str">
        <f>IF(ISBLANK('Employees &amp; COBRA Enrollees'!Y696),"",DATEDIF(E110,C110,"y"))</f>
        <v/>
      </c>
      <c r="I110" s="200" t="str">
        <f>IF(ISBLANK('Employees &amp; COBRA Enrollees'!S696),"",'Employees &amp; COBRA Enrollees'!S696)</f>
        <v/>
      </c>
      <c r="J110" s="201" t="str">
        <f>IF(ISBLANK('Employees &amp; COBRA Enrollees'!D696),"",'Employees &amp; COBRA Enrollees'!D696)</f>
        <v/>
      </c>
      <c r="K110" s="196" t="str">
        <f>IF(ISBLANK('Employees &amp; COBRA Enrollees'!D696),"",'Employees &amp; COBRA Enrollees'!AC696)</f>
        <v/>
      </c>
      <c r="L110" s="196" t="str">
        <f>IF(ISBLANK('Employees &amp; COBRA Enrollees'!Z696),"",'Employees &amp; COBRA Enrollees'!Z696)</f>
        <v/>
      </c>
      <c r="M110" s="202" t="str">
        <f>IF(ISBLANK('Employees &amp; COBRA Enrollees'!AM696),"",'Employees &amp; COBRA Enrollees'!AM696)</f>
        <v/>
      </c>
      <c r="N110" s="202" t="str">
        <f>IF(ISBLANK('Employees &amp; COBRA Enrollees'!AN696),"",'Employees &amp; COBRA Enrollees'!AN696)</f>
        <v/>
      </c>
      <c r="O110" s="202" t="str">
        <f>IF(ISBLANK('Employees &amp; COBRA Enrollees'!AO696),"",'Employees &amp; COBRA Enrollees'!AO696)</f>
        <v/>
      </c>
      <c r="P110" s="202" t="str">
        <f>IF(ISBLANK('Employees &amp; COBRA Enrollees'!AP696),"",'Employees &amp; COBRA Enrollees'!AP696)</f>
        <v/>
      </c>
    </row>
    <row r="111" spans="1:16" ht="15.9" customHeight="1" thickBot="1" x14ac:dyDescent="0.3">
      <c r="A111" s="38"/>
      <c r="B111" s="193" t="str">
        <f>IF(ISBLANK('Employees &amp; COBRA Enrollees'!BR697),"",'Employees &amp; COBRA Enrollees'!BR697)</f>
        <v>Yes</v>
      </c>
      <c r="C111" s="194" t="str">
        <f>IF(ISBLANK('Employees &amp; COBRA Enrollees'!P697),"",'Employees &amp; COBRA Enrollees'!P697)</f>
        <v/>
      </c>
      <c r="D111" s="195" t="str">
        <f>IF(ISBLANK('Employees &amp; COBRA Enrollees'!Q697),"",'Employees &amp; COBRA Enrollees'!Q697)</f>
        <v/>
      </c>
      <c r="E111" s="196" t="str">
        <f>IF(ISBLANK('Employees &amp; COBRA Enrollees'!Y697),"",'Employees &amp; COBRA Enrollees'!Y697)</f>
        <v/>
      </c>
      <c r="F111" s="197" t="str">
        <f>'Employees &amp; COBRA Enrollees'!V697&amp;" "&amp;'Employees &amp; COBRA Enrollees'!U697</f>
        <v xml:space="preserve"> </v>
      </c>
      <c r="G111" s="198" t="str">
        <f>IF(ISBLANK('Employees &amp; COBRA Enrollees'!AQ697),"",'Employees &amp; COBRA Enrollees'!AQ697)</f>
        <v/>
      </c>
      <c r="H111" s="199" t="str">
        <f>IF(ISBLANK('Employees &amp; COBRA Enrollees'!Y697),"",DATEDIF(E111,C111,"y"))</f>
        <v/>
      </c>
      <c r="I111" s="200" t="str">
        <f>IF(ISBLANK('Employees &amp; COBRA Enrollees'!S697),"",'Employees &amp; COBRA Enrollees'!S697)</f>
        <v/>
      </c>
      <c r="J111" s="201" t="str">
        <f>IF(ISBLANK('Employees &amp; COBRA Enrollees'!D697),"",'Employees &amp; COBRA Enrollees'!D697)</f>
        <v/>
      </c>
      <c r="K111" s="196" t="str">
        <f>IF(ISBLANK('Employees &amp; COBRA Enrollees'!D697),"",'Employees &amp; COBRA Enrollees'!AC697)</f>
        <v/>
      </c>
      <c r="L111" s="196" t="str">
        <f>IF(ISBLANK('Employees &amp; COBRA Enrollees'!Z697),"",'Employees &amp; COBRA Enrollees'!Z697)</f>
        <v/>
      </c>
      <c r="M111" s="202" t="str">
        <f>IF(ISBLANK('Employees &amp; COBRA Enrollees'!AM697),"",'Employees &amp; COBRA Enrollees'!AM697)</f>
        <v/>
      </c>
      <c r="N111" s="202" t="str">
        <f>IF(ISBLANK('Employees &amp; COBRA Enrollees'!AN697),"",'Employees &amp; COBRA Enrollees'!AN697)</f>
        <v/>
      </c>
      <c r="O111" s="202" t="str">
        <f>IF(ISBLANK('Employees &amp; COBRA Enrollees'!AO697),"",'Employees &amp; COBRA Enrollees'!AO697)</f>
        <v/>
      </c>
      <c r="P111" s="202" t="str">
        <f>IF(ISBLANK('Employees &amp; COBRA Enrollees'!AP697),"",'Employees &amp; COBRA Enrollees'!AP697)</f>
        <v/>
      </c>
    </row>
    <row r="112" spans="1:16" ht="15.9" customHeight="1" thickBot="1" x14ac:dyDescent="0.3">
      <c r="A112" s="38"/>
      <c r="B112" s="193" t="str">
        <f>IF(ISBLANK('Employees &amp; COBRA Enrollees'!BR698),"",'Employees &amp; COBRA Enrollees'!BR698)</f>
        <v>Yes</v>
      </c>
      <c r="C112" s="194" t="str">
        <f>IF(ISBLANK('Employees &amp; COBRA Enrollees'!P698),"",'Employees &amp; COBRA Enrollees'!P698)</f>
        <v/>
      </c>
      <c r="D112" s="195" t="str">
        <f>IF(ISBLANK('Employees &amp; COBRA Enrollees'!Q698),"",'Employees &amp; COBRA Enrollees'!Q698)</f>
        <v/>
      </c>
      <c r="E112" s="196" t="str">
        <f>IF(ISBLANK('Employees &amp; COBRA Enrollees'!Y698),"",'Employees &amp; COBRA Enrollees'!Y698)</f>
        <v/>
      </c>
      <c r="F112" s="197" t="str">
        <f>'Employees &amp; COBRA Enrollees'!V698&amp;" "&amp;'Employees &amp; COBRA Enrollees'!U698</f>
        <v xml:space="preserve"> </v>
      </c>
      <c r="G112" s="198" t="str">
        <f>IF(ISBLANK('Employees &amp; COBRA Enrollees'!AQ698),"",'Employees &amp; COBRA Enrollees'!AQ698)</f>
        <v/>
      </c>
      <c r="H112" s="199" t="str">
        <f>IF(ISBLANK('Employees &amp; COBRA Enrollees'!Y698),"",DATEDIF(E112,C112,"y"))</f>
        <v/>
      </c>
      <c r="I112" s="200" t="str">
        <f>IF(ISBLANK('Employees &amp; COBRA Enrollees'!S698),"",'Employees &amp; COBRA Enrollees'!S698)</f>
        <v/>
      </c>
      <c r="J112" s="201" t="str">
        <f>IF(ISBLANK('Employees &amp; COBRA Enrollees'!D698),"",'Employees &amp; COBRA Enrollees'!D698)</f>
        <v/>
      </c>
      <c r="K112" s="196" t="str">
        <f>IF(ISBLANK('Employees &amp; COBRA Enrollees'!D698),"",'Employees &amp; COBRA Enrollees'!AC698)</f>
        <v/>
      </c>
      <c r="L112" s="196" t="str">
        <f>IF(ISBLANK('Employees &amp; COBRA Enrollees'!Z698),"",'Employees &amp; COBRA Enrollees'!Z698)</f>
        <v/>
      </c>
      <c r="M112" s="202" t="str">
        <f>IF(ISBLANK('Employees &amp; COBRA Enrollees'!AM698),"",'Employees &amp; COBRA Enrollees'!AM698)</f>
        <v/>
      </c>
      <c r="N112" s="202" t="str">
        <f>IF(ISBLANK('Employees &amp; COBRA Enrollees'!AN698),"",'Employees &amp; COBRA Enrollees'!AN698)</f>
        <v/>
      </c>
      <c r="O112" s="202" t="str">
        <f>IF(ISBLANK('Employees &amp; COBRA Enrollees'!AO698),"",'Employees &amp; COBRA Enrollees'!AO698)</f>
        <v/>
      </c>
      <c r="P112" s="202" t="str">
        <f>IF(ISBLANK('Employees &amp; COBRA Enrollees'!AP698),"",'Employees &amp; COBRA Enrollees'!AP698)</f>
        <v/>
      </c>
    </row>
    <row r="113" spans="1:16" ht="15.9" customHeight="1" thickBot="1" x14ac:dyDescent="0.3">
      <c r="A113" s="38"/>
      <c r="B113" s="193" t="str">
        <f>IF(ISBLANK('Employees &amp; COBRA Enrollees'!BR699),"",'Employees &amp; COBRA Enrollees'!BR699)</f>
        <v>Yes</v>
      </c>
      <c r="C113" s="194" t="str">
        <f>IF(ISBLANK('Employees &amp; COBRA Enrollees'!P699),"",'Employees &amp; COBRA Enrollees'!P699)</f>
        <v/>
      </c>
      <c r="D113" s="195" t="str">
        <f>IF(ISBLANK('Employees &amp; COBRA Enrollees'!Q699),"",'Employees &amp; COBRA Enrollees'!Q699)</f>
        <v/>
      </c>
      <c r="E113" s="196" t="str">
        <f>IF(ISBLANK('Employees &amp; COBRA Enrollees'!Y699),"",'Employees &amp; COBRA Enrollees'!Y699)</f>
        <v/>
      </c>
      <c r="F113" s="197" t="str">
        <f>'Employees &amp; COBRA Enrollees'!V699&amp;" "&amp;'Employees &amp; COBRA Enrollees'!U699</f>
        <v xml:space="preserve"> </v>
      </c>
      <c r="G113" s="198" t="str">
        <f>IF(ISBLANK('Employees &amp; COBRA Enrollees'!AQ699),"",'Employees &amp; COBRA Enrollees'!AQ699)</f>
        <v/>
      </c>
      <c r="H113" s="199" t="str">
        <f>IF(ISBLANK('Employees &amp; COBRA Enrollees'!Y699),"",DATEDIF(E113,C113,"y"))</f>
        <v/>
      </c>
      <c r="I113" s="200" t="str">
        <f>IF(ISBLANK('Employees &amp; COBRA Enrollees'!S699),"",'Employees &amp; COBRA Enrollees'!S699)</f>
        <v/>
      </c>
      <c r="J113" s="201" t="str">
        <f>IF(ISBLANK('Employees &amp; COBRA Enrollees'!D699),"",'Employees &amp; COBRA Enrollees'!D699)</f>
        <v/>
      </c>
      <c r="K113" s="196" t="str">
        <f>IF(ISBLANK('Employees &amp; COBRA Enrollees'!D699),"",'Employees &amp; COBRA Enrollees'!AC699)</f>
        <v/>
      </c>
      <c r="L113" s="196" t="str">
        <f>IF(ISBLANK('Employees &amp; COBRA Enrollees'!Z699),"",'Employees &amp; COBRA Enrollees'!Z699)</f>
        <v/>
      </c>
      <c r="M113" s="202" t="str">
        <f>IF(ISBLANK('Employees &amp; COBRA Enrollees'!AM699),"",'Employees &amp; COBRA Enrollees'!AM699)</f>
        <v/>
      </c>
      <c r="N113" s="202" t="str">
        <f>IF(ISBLANK('Employees &amp; COBRA Enrollees'!AN699),"",'Employees &amp; COBRA Enrollees'!AN699)</f>
        <v/>
      </c>
      <c r="O113" s="202" t="str">
        <f>IF(ISBLANK('Employees &amp; COBRA Enrollees'!AO699),"",'Employees &amp; COBRA Enrollees'!AO699)</f>
        <v/>
      </c>
      <c r="P113" s="202" t="str">
        <f>IF(ISBLANK('Employees &amp; COBRA Enrollees'!AP699),"",'Employees &amp; COBRA Enrollees'!AP699)</f>
        <v/>
      </c>
    </row>
    <row r="114" spans="1:16" ht="15.9" customHeight="1" thickBot="1" x14ac:dyDescent="0.3">
      <c r="A114" s="38"/>
      <c r="B114" s="193" t="str">
        <f>IF(ISBLANK('Employees &amp; COBRA Enrollees'!BR700),"",'Employees &amp; COBRA Enrollees'!BR700)</f>
        <v>Yes</v>
      </c>
      <c r="C114" s="194" t="str">
        <f>IF(ISBLANK('Employees &amp; COBRA Enrollees'!P700),"",'Employees &amp; COBRA Enrollees'!P700)</f>
        <v/>
      </c>
      <c r="D114" s="195" t="str">
        <f>IF(ISBLANK('Employees &amp; COBRA Enrollees'!Q700),"",'Employees &amp; COBRA Enrollees'!Q700)</f>
        <v/>
      </c>
      <c r="E114" s="196" t="str">
        <f>IF(ISBLANK('Employees &amp; COBRA Enrollees'!Y700),"",'Employees &amp; COBRA Enrollees'!Y700)</f>
        <v/>
      </c>
      <c r="F114" s="197" t="str">
        <f>'Employees &amp; COBRA Enrollees'!V700&amp;" "&amp;'Employees &amp; COBRA Enrollees'!U700</f>
        <v xml:space="preserve"> </v>
      </c>
      <c r="G114" s="198" t="str">
        <f>IF(ISBLANK('Employees &amp; COBRA Enrollees'!AQ700),"",'Employees &amp; COBRA Enrollees'!AQ700)</f>
        <v/>
      </c>
      <c r="H114" s="199" t="str">
        <f>IF(ISBLANK('Employees &amp; COBRA Enrollees'!Y700),"",DATEDIF(E114,C114,"y"))</f>
        <v/>
      </c>
      <c r="I114" s="200" t="str">
        <f>IF(ISBLANK('Employees &amp; COBRA Enrollees'!S700),"",'Employees &amp; COBRA Enrollees'!S700)</f>
        <v/>
      </c>
      <c r="J114" s="201" t="str">
        <f>IF(ISBLANK('Employees &amp; COBRA Enrollees'!D700),"",'Employees &amp; COBRA Enrollees'!D700)</f>
        <v/>
      </c>
      <c r="K114" s="196" t="str">
        <f>IF(ISBLANK('Employees &amp; COBRA Enrollees'!D700),"",'Employees &amp; COBRA Enrollees'!AC700)</f>
        <v/>
      </c>
      <c r="L114" s="196" t="str">
        <f>IF(ISBLANK('Employees &amp; COBRA Enrollees'!Z700),"",'Employees &amp; COBRA Enrollees'!Z700)</f>
        <v/>
      </c>
      <c r="M114" s="202" t="str">
        <f>IF(ISBLANK('Employees &amp; COBRA Enrollees'!AM700),"",'Employees &amp; COBRA Enrollees'!AM700)</f>
        <v/>
      </c>
      <c r="N114" s="202" t="str">
        <f>IF(ISBLANK('Employees &amp; COBRA Enrollees'!AN700),"",'Employees &amp; COBRA Enrollees'!AN700)</f>
        <v/>
      </c>
      <c r="O114" s="202" t="str">
        <f>IF(ISBLANK('Employees &amp; COBRA Enrollees'!AO700),"",'Employees &amp; COBRA Enrollees'!AO700)</f>
        <v/>
      </c>
      <c r="P114" s="202" t="str">
        <f>IF(ISBLANK('Employees &amp; COBRA Enrollees'!AP700),"",'Employees &amp; COBRA Enrollees'!AP700)</f>
        <v/>
      </c>
    </row>
    <row r="115" spans="1:16" ht="15.9" customHeight="1" thickBot="1" x14ac:dyDescent="0.3">
      <c r="A115" s="38"/>
      <c r="B115" s="193" t="str">
        <f>IF(ISBLANK('Employees &amp; COBRA Enrollees'!BR701),"",'Employees &amp; COBRA Enrollees'!BR701)</f>
        <v>Yes</v>
      </c>
      <c r="C115" s="194" t="str">
        <f>IF(ISBLANK('Employees &amp; COBRA Enrollees'!P701),"",'Employees &amp; COBRA Enrollees'!P701)</f>
        <v/>
      </c>
      <c r="D115" s="195" t="str">
        <f>IF(ISBLANK('Employees &amp; COBRA Enrollees'!Q701),"",'Employees &amp; COBRA Enrollees'!Q701)</f>
        <v/>
      </c>
      <c r="E115" s="196" t="str">
        <f>IF(ISBLANK('Employees &amp; COBRA Enrollees'!Y701),"",'Employees &amp; COBRA Enrollees'!Y701)</f>
        <v/>
      </c>
      <c r="F115" s="197" t="str">
        <f>'Employees &amp; COBRA Enrollees'!V701&amp;" "&amp;'Employees &amp; COBRA Enrollees'!U701</f>
        <v xml:space="preserve"> </v>
      </c>
      <c r="G115" s="198" t="str">
        <f>IF(ISBLANK('Employees &amp; COBRA Enrollees'!AQ701),"",'Employees &amp; COBRA Enrollees'!AQ701)</f>
        <v/>
      </c>
      <c r="H115" s="199" t="str">
        <f>IF(ISBLANK('Employees &amp; COBRA Enrollees'!Y701),"",DATEDIF(E115,C115,"y"))</f>
        <v/>
      </c>
      <c r="I115" s="200" t="str">
        <f>IF(ISBLANK('Employees &amp; COBRA Enrollees'!S701),"",'Employees &amp; COBRA Enrollees'!S701)</f>
        <v/>
      </c>
      <c r="J115" s="201" t="str">
        <f>IF(ISBLANK('Employees &amp; COBRA Enrollees'!D701),"",'Employees &amp; COBRA Enrollees'!D701)</f>
        <v/>
      </c>
      <c r="K115" s="196" t="str">
        <f>IF(ISBLANK('Employees &amp; COBRA Enrollees'!D701),"",'Employees &amp; COBRA Enrollees'!AC701)</f>
        <v/>
      </c>
      <c r="L115" s="196" t="str">
        <f>IF(ISBLANK('Employees &amp; COBRA Enrollees'!Z701),"",'Employees &amp; COBRA Enrollees'!Z701)</f>
        <v/>
      </c>
      <c r="M115" s="202" t="str">
        <f>IF(ISBLANK('Employees &amp; COBRA Enrollees'!AM701),"",'Employees &amp; COBRA Enrollees'!AM701)</f>
        <v/>
      </c>
      <c r="N115" s="202" t="str">
        <f>IF(ISBLANK('Employees &amp; COBRA Enrollees'!AN701),"",'Employees &amp; COBRA Enrollees'!AN701)</f>
        <v/>
      </c>
      <c r="O115" s="202" t="str">
        <f>IF(ISBLANK('Employees &amp; COBRA Enrollees'!AO701),"",'Employees &amp; COBRA Enrollees'!AO701)</f>
        <v/>
      </c>
      <c r="P115" s="202" t="str">
        <f>IF(ISBLANK('Employees &amp; COBRA Enrollees'!AP701),"",'Employees &amp; COBRA Enrollees'!AP701)</f>
        <v/>
      </c>
    </row>
    <row r="116" spans="1:16" ht="15.9" customHeight="1" thickBot="1" x14ac:dyDescent="0.3">
      <c r="A116" s="38"/>
      <c r="B116" s="193" t="str">
        <f>IF(ISBLANK('Employees &amp; COBRA Enrollees'!BR702),"",'Employees &amp; COBRA Enrollees'!BR702)</f>
        <v>Yes</v>
      </c>
      <c r="C116" s="194" t="str">
        <f>IF(ISBLANK('Employees &amp; COBRA Enrollees'!P702),"",'Employees &amp; COBRA Enrollees'!P702)</f>
        <v/>
      </c>
      <c r="D116" s="195" t="str">
        <f>IF(ISBLANK('Employees &amp; COBRA Enrollees'!Q702),"",'Employees &amp; COBRA Enrollees'!Q702)</f>
        <v/>
      </c>
      <c r="E116" s="196" t="str">
        <f>IF(ISBLANK('Employees &amp; COBRA Enrollees'!Y702),"",'Employees &amp; COBRA Enrollees'!Y702)</f>
        <v/>
      </c>
      <c r="F116" s="197" t="str">
        <f>'Employees &amp; COBRA Enrollees'!V702&amp;" "&amp;'Employees &amp; COBRA Enrollees'!U702</f>
        <v xml:space="preserve"> </v>
      </c>
      <c r="G116" s="198" t="str">
        <f>IF(ISBLANK('Employees &amp; COBRA Enrollees'!AQ702),"",'Employees &amp; COBRA Enrollees'!AQ702)</f>
        <v/>
      </c>
      <c r="H116" s="199" t="str">
        <f>IF(ISBLANK('Employees &amp; COBRA Enrollees'!Y702),"",DATEDIF(E116,C116,"y"))</f>
        <v/>
      </c>
      <c r="I116" s="200" t="str">
        <f>IF(ISBLANK('Employees &amp; COBRA Enrollees'!S702),"",'Employees &amp; COBRA Enrollees'!S702)</f>
        <v/>
      </c>
      <c r="J116" s="201" t="str">
        <f>IF(ISBLANK('Employees &amp; COBRA Enrollees'!D702),"",'Employees &amp; COBRA Enrollees'!D702)</f>
        <v/>
      </c>
      <c r="K116" s="196" t="str">
        <f>IF(ISBLANK('Employees &amp; COBRA Enrollees'!D702),"",'Employees &amp; COBRA Enrollees'!AC702)</f>
        <v/>
      </c>
      <c r="L116" s="196" t="str">
        <f>IF(ISBLANK('Employees &amp; COBRA Enrollees'!Z702),"",'Employees &amp; COBRA Enrollees'!Z702)</f>
        <v/>
      </c>
      <c r="M116" s="202" t="str">
        <f>IF(ISBLANK('Employees &amp; COBRA Enrollees'!AM702),"",'Employees &amp; COBRA Enrollees'!AM702)</f>
        <v/>
      </c>
      <c r="N116" s="202" t="str">
        <f>IF(ISBLANK('Employees &amp; COBRA Enrollees'!AN702),"",'Employees &amp; COBRA Enrollees'!AN702)</f>
        <v/>
      </c>
      <c r="O116" s="202" t="str">
        <f>IF(ISBLANK('Employees &amp; COBRA Enrollees'!AO702),"",'Employees &amp; COBRA Enrollees'!AO702)</f>
        <v/>
      </c>
      <c r="P116" s="202" t="str">
        <f>IF(ISBLANK('Employees &amp; COBRA Enrollees'!AP702),"",'Employees &amp; COBRA Enrollees'!AP702)</f>
        <v/>
      </c>
    </row>
    <row r="117" spans="1:16" ht="15.9" customHeight="1" thickBot="1" x14ac:dyDescent="0.3">
      <c r="A117" s="38"/>
      <c r="B117" s="193" t="str">
        <f>IF(ISBLANK('Employees &amp; COBRA Enrollees'!BR703),"",'Employees &amp; COBRA Enrollees'!BR703)</f>
        <v>Yes</v>
      </c>
      <c r="C117" s="194" t="str">
        <f>IF(ISBLANK('Employees &amp; COBRA Enrollees'!P703),"",'Employees &amp; COBRA Enrollees'!P703)</f>
        <v/>
      </c>
      <c r="D117" s="195" t="str">
        <f>IF(ISBLANK('Employees &amp; COBRA Enrollees'!Q703),"",'Employees &amp; COBRA Enrollees'!Q703)</f>
        <v/>
      </c>
      <c r="E117" s="196" t="str">
        <f>IF(ISBLANK('Employees &amp; COBRA Enrollees'!Y703),"",'Employees &amp; COBRA Enrollees'!Y703)</f>
        <v/>
      </c>
      <c r="F117" s="197" t="str">
        <f>'Employees &amp; COBRA Enrollees'!V703&amp;" "&amp;'Employees &amp; COBRA Enrollees'!U703</f>
        <v xml:space="preserve"> </v>
      </c>
      <c r="G117" s="198" t="str">
        <f>IF(ISBLANK('Employees &amp; COBRA Enrollees'!AQ703),"",'Employees &amp; COBRA Enrollees'!AQ703)</f>
        <v/>
      </c>
      <c r="H117" s="199" t="str">
        <f>IF(ISBLANK('Employees &amp; COBRA Enrollees'!Y703),"",DATEDIF(E117,C117,"y"))</f>
        <v/>
      </c>
      <c r="I117" s="200" t="str">
        <f>IF(ISBLANK('Employees &amp; COBRA Enrollees'!S703),"",'Employees &amp; COBRA Enrollees'!S703)</f>
        <v/>
      </c>
      <c r="J117" s="201" t="str">
        <f>IF(ISBLANK('Employees &amp; COBRA Enrollees'!D703),"",'Employees &amp; COBRA Enrollees'!D703)</f>
        <v/>
      </c>
      <c r="K117" s="196" t="str">
        <f>IF(ISBLANK('Employees &amp; COBRA Enrollees'!D703),"",'Employees &amp; COBRA Enrollees'!AC703)</f>
        <v/>
      </c>
      <c r="L117" s="196" t="str">
        <f>IF(ISBLANK('Employees &amp; COBRA Enrollees'!Z703),"",'Employees &amp; COBRA Enrollees'!Z703)</f>
        <v/>
      </c>
      <c r="M117" s="202" t="str">
        <f>IF(ISBLANK('Employees &amp; COBRA Enrollees'!AM703),"",'Employees &amp; COBRA Enrollees'!AM703)</f>
        <v/>
      </c>
      <c r="N117" s="202" t="str">
        <f>IF(ISBLANK('Employees &amp; COBRA Enrollees'!AN703),"",'Employees &amp; COBRA Enrollees'!AN703)</f>
        <v/>
      </c>
      <c r="O117" s="202" t="str">
        <f>IF(ISBLANK('Employees &amp; COBRA Enrollees'!AO703),"",'Employees &amp; COBRA Enrollees'!AO703)</f>
        <v/>
      </c>
      <c r="P117" s="202" t="str">
        <f>IF(ISBLANK('Employees &amp; COBRA Enrollees'!AP703),"",'Employees &amp; COBRA Enrollees'!AP703)</f>
        <v/>
      </c>
    </row>
    <row r="118" spans="1:16" ht="15.9" customHeight="1" thickBot="1" x14ac:dyDescent="0.3">
      <c r="A118" s="38"/>
      <c r="B118" s="193" t="str">
        <f>IF(ISBLANK('Employees &amp; COBRA Enrollees'!BR704),"",'Employees &amp; COBRA Enrollees'!BR704)</f>
        <v>Yes</v>
      </c>
      <c r="C118" s="194" t="str">
        <f>IF(ISBLANK('Employees &amp; COBRA Enrollees'!P704),"",'Employees &amp; COBRA Enrollees'!P704)</f>
        <v/>
      </c>
      <c r="D118" s="195" t="str">
        <f>IF(ISBLANK('Employees &amp; COBRA Enrollees'!Q704),"",'Employees &amp; COBRA Enrollees'!Q704)</f>
        <v/>
      </c>
      <c r="E118" s="196" t="str">
        <f>IF(ISBLANK('Employees &amp; COBRA Enrollees'!Y704),"",'Employees &amp; COBRA Enrollees'!Y704)</f>
        <v/>
      </c>
      <c r="F118" s="197" t="str">
        <f>'Employees &amp; COBRA Enrollees'!V704&amp;" "&amp;'Employees &amp; COBRA Enrollees'!U704</f>
        <v xml:space="preserve"> </v>
      </c>
      <c r="G118" s="198" t="str">
        <f>IF(ISBLANK('Employees &amp; COBRA Enrollees'!AQ704),"",'Employees &amp; COBRA Enrollees'!AQ704)</f>
        <v/>
      </c>
      <c r="H118" s="199" t="str">
        <f>IF(ISBLANK('Employees &amp; COBRA Enrollees'!Y704),"",DATEDIF(E118,C118,"y"))</f>
        <v/>
      </c>
      <c r="I118" s="200" t="str">
        <f>IF(ISBLANK('Employees &amp; COBRA Enrollees'!S704),"",'Employees &amp; COBRA Enrollees'!S704)</f>
        <v/>
      </c>
      <c r="J118" s="201" t="str">
        <f>IF(ISBLANK('Employees &amp; COBRA Enrollees'!D704),"",'Employees &amp; COBRA Enrollees'!D704)</f>
        <v/>
      </c>
      <c r="K118" s="196" t="str">
        <f>IF(ISBLANK('Employees &amp; COBRA Enrollees'!D704),"",'Employees &amp; COBRA Enrollees'!AC704)</f>
        <v/>
      </c>
      <c r="L118" s="196" t="str">
        <f>IF(ISBLANK('Employees &amp; COBRA Enrollees'!Z704),"",'Employees &amp; COBRA Enrollees'!Z704)</f>
        <v/>
      </c>
      <c r="M118" s="202" t="str">
        <f>IF(ISBLANK('Employees &amp; COBRA Enrollees'!AM704),"",'Employees &amp; COBRA Enrollees'!AM704)</f>
        <v/>
      </c>
      <c r="N118" s="202" t="str">
        <f>IF(ISBLANK('Employees &amp; COBRA Enrollees'!AN704),"",'Employees &amp; COBRA Enrollees'!AN704)</f>
        <v/>
      </c>
      <c r="O118" s="202" t="str">
        <f>IF(ISBLANK('Employees &amp; COBRA Enrollees'!AO704),"",'Employees &amp; COBRA Enrollees'!AO704)</f>
        <v/>
      </c>
      <c r="P118" s="202" t="str">
        <f>IF(ISBLANK('Employees &amp; COBRA Enrollees'!AP704),"",'Employees &amp; COBRA Enrollees'!AP704)</f>
        <v/>
      </c>
    </row>
    <row r="119" spans="1:16" ht="15.9" customHeight="1" thickBot="1" x14ac:dyDescent="0.3">
      <c r="A119" s="38"/>
      <c r="B119" s="193" t="str">
        <f>IF(ISBLANK('Employees &amp; COBRA Enrollees'!BR705),"",'Employees &amp; COBRA Enrollees'!BR705)</f>
        <v>Yes</v>
      </c>
      <c r="C119" s="194" t="str">
        <f>IF(ISBLANK('Employees &amp; COBRA Enrollees'!P705),"",'Employees &amp; COBRA Enrollees'!P705)</f>
        <v/>
      </c>
      <c r="D119" s="195" t="str">
        <f>IF(ISBLANK('Employees &amp; COBRA Enrollees'!Q705),"",'Employees &amp; COBRA Enrollees'!Q705)</f>
        <v/>
      </c>
      <c r="E119" s="196" t="str">
        <f>IF(ISBLANK('Employees &amp; COBRA Enrollees'!Y705),"",'Employees &amp; COBRA Enrollees'!Y705)</f>
        <v/>
      </c>
      <c r="F119" s="197" t="str">
        <f>'Employees &amp; COBRA Enrollees'!V705&amp;" "&amp;'Employees &amp; COBRA Enrollees'!U705</f>
        <v xml:space="preserve"> </v>
      </c>
      <c r="G119" s="198" t="str">
        <f>IF(ISBLANK('Employees &amp; COBRA Enrollees'!AQ705),"",'Employees &amp; COBRA Enrollees'!AQ705)</f>
        <v/>
      </c>
      <c r="H119" s="199" t="str">
        <f>IF(ISBLANK('Employees &amp; COBRA Enrollees'!Y705),"",DATEDIF(E119,C119,"y"))</f>
        <v/>
      </c>
      <c r="I119" s="200" t="str">
        <f>IF(ISBLANK('Employees &amp; COBRA Enrollees'!S705),"",'Employees &amp; COBRA Enrollees'!S705)</f>
        <v/>
      </c>
      <c r="J119" s="201" t="str">
        <f>IF(ISBLANK('Employees &amp; COBRA Enrollees'!D705),"",'Employees &amp; COBRA Enrollees'!D705)</f>
        <v/>
      </c>
      <c r="K119" s="196" t="str">
        <f>IF(ISBLANK('Employees &amp; COBRA Enrollees'!D705),"",'Employees &amp; COBRA Enrollees'!AC705)</f>
        <v/>
      </c>
      <c r="L119" s="196" t="str">
        <f>IF(ISBLANK('Employees &amp; COBRA Enrollees'!Z705),"",'Employees &amp; COBRA Enrollees'!Z705)</f>
        <v/>
      </c>
      <c r="M119" s="202" t="str">
        <f>IF(ISBLANK('Employees &amp; COBRA Enrollees'!AM705),"",'Employees &amp; COBRA Enrollees'!AM705)</f>
        <v/>
      </c>
      <c r="N119" s="202" t="str">
        <f>IF(ISBLANK('Employees &amp; COBRA Enrollees'!AN705),"",'Employees &amp; COBRA Enrollees'!AN705)</f>
        <v/>
      </c>
      <c r="O119" s="202" t="str">
        <f>IF(ISBLANK('Employees &amp; COBRA Enrollees'!AO705),"",'Employees &amp; COBRA Enrollees'!AO705)</f>
        <v/>
      </c>
      <c r="P119" s="202" t="str">
        <f>IF(ISBLANK('Employees &amp; COBRA Enrollees'!AP705),"",'Employees &amp; COBRA Enrollees'!AP705)</f>
        <v/>
      </c>
    </row>
    <row r="120" spans="1:16" ht="15.9" customHeight="1" thickBot="1" x14ac:dyDescent="0.3">
      <c r="A120" s="38"/>
      <c r="B120" s="193" t="str">
        <f>IF(ISBLANK('Employees &amp; COBRA Enrollees'!BR706),"",'Employees &amp; COBRA Enrollees'!BR706)</f>
        <v>Yes</v>
      </c>
      <c r="C120" s="194" t="str">
        <f>IF(ISBLANK('Employees &amp; COBRA Enrollees'!P706),"",'Employees &amp; COBRA Enrollees'!P706)</f>
        <v/>
      </c>
      <c r="D120" s="195" t="str">
        <f>IF(ISBLANK('Employees &amp; COBRA Enrollees'!Q706),"",'Employees &amp; COBRA Enrollees'!Q706)</f>
        <v/>
      </c>
      <c r="E120" s="196" t="str">
        <f>IF(ISBLANK('Employees &amp; COBRA Enrollees'!Y706),"",'Employees &amp; COBRA Enrollees'!Y706)</f>
        <v/>
      </c>
      <c r="F120" s="197" t="str">
        <f>'Employees &amp; COBRA Enrollees'!V706&amp;" "&amp;'Employees &amp; COBRA Enrollees'!U706</f>
        <v xml:space="preserve"> </v>
      </c>
      <c r="G120" s="198" t="str">
        <f>IF(ISBLANK('Employees &amp; COBRA Enrollees'!AQ706),"",'Employees &amp; COBRA Enrollees'!AQ706)</f>
        <v/>
      </c>
      <c r="H120" s="199" t="str">
        <f>IF(ISBLANK('Employees &amp; COBRA Enrollees'!Y706),"",DATEDIF(E120,C120,"y"))</f>
        <v/>
      </c>
      <c r="I120" s="200" t="str">
        <f>IF(ISBLANK('Employees &amp; COBRA Enrollees'!S706),"",'Employees &amp; COBRA Enrollees'!S706)</f>
        <v/>
      </c>
      <c r="J120" s="201" t="str">
        <f>IF(ISBLANK('Employees &amp; COBRA Enrollees'!D706),"",'Employees &amp; COBRA Enrollees'!D706)</f>
        <v/>
      </c>
      <c r="K120" s="196" t="str">
        <f>IF(ISBLANK('Employees &amp; COBRA Enrollees'!D706),"",'Employees &amp; COBRA Enrollees'!AC706)</f>
        <v/>
      </c>
      <c r="L120" s="196" t="str">
        <f>IF(ISBLANK('Employees &amp; COBRA Enrollees'!Z706),"",'Employees &amp; COBRA Enrollees'!Z706)</f>
        <v/>
      </c>
      <c r="M120" s="202" t="str">
        <f>IF(ISBLANK('Employees &amp; COBRA Enrollees'!AM706),"",'Employees &amp; COBRA Enrollees'!AM706)</f>
        <v/>
      </c>
      <c r="N120" s="202" t="str">
        <f>IF(ISBLANK('Employees &amp; COBRA Enrollees'!AN706),"",'Employees &amp; COBRA Enrollees'!AN706)</f>
        <v/>
      </c>
      <c r="O120" s="202" t="str">
        <f>IF(ISBLANK('Employees &amp; COBRA Enrollees'!AO706),"",'Employees &amp; COBRA Enrollees'!AO706)</f>
        <v/>
      </c>
      <c r="P120" s="202" t="str">
        <f>IF(ISBLANK('Employees &amp; COBRA Enrollees'!AP706),"",'Employees &amp; COBRA Enrollees'!AP706)</f>
        <v/>
      </c>
    </row>
    <row r="121" spans="1:16" ht="15.9" customHeight="1" thickBot="1" x14ac:dyDescent="0.3">
      <c r="A121" s="38"/>
      <c r="B121" s="193" t="str">
        <f>IF(ISBLANK('Employees &amp; COBRA Enrollees'!BR707),"",'Employees &amp; COBRA Enrollees'!BR707)</f>
        <v>Yes</v>
      </c>
      <c r="C121" s="194" t="str">
        <f>IF(ISBLANK('Employees &amp; COBRA Enrollees'!P707),"",'Employees &amp; COBRA Enrollees'!P707)</f>
        <v/>
      </c>
      <c r="D121" s="195" t="str">
        <f>IF(ISBLANK('Employees &amp; COBRA Enrollees'!Q707),"",'Employees &amp; COBRA Enrollees'!Q707)</f>
        <v/>
      </c>
      <c r="E121" s="196" t="str">
        <f>IF(ISBLANK('Employees &amp; COBRA Enrollees'!Y707),"",'Employees &amp; COBRA Enrollees'!Y707)</f>
        <v/>
      </c>
      <c r="F121" s="197" t="str">
        <f>'Employees &amp; COBRA Enrollees'!V707&amp;" "&amp;'Employees &amp; COBRA Enrollees'!U707</f>
        <v xml:space="preserve"> </v>
      </c>
      <c r="G121" s="198" t="str">
        <f>IF(ISBLANK('Employees &amp; COBRA Enrollees'!AQ707),"",'Employees &amp; COBRA Enrollees'!AQ707)</f>
        <v/>
      </c>
      <c r="H121" s="199" t="str">
        <f>IF(ISBLANK('Employees &amp; COBRA Enrollees'!Y707),"",DATEDIF(E121,C121,"y"))</f>
        <v/>
      </c>
      <c r="I121" s="200" t="str">
        <f>IF(ISBLANK('Employees &amp; COBRA Enrollees'!S707),"",'Employees &amp; COBRA Enrollees'!S707)</f>
        <v/>
      </c>
      <c r="J121" s="201" t="str">
        <f>IF(ISBLANK('Employees &amp; COBRA Enrollees'!D707),"",'Employees &amp; COBRA Enrollees'!D707)</f>
        <v/>
      </c>
      <c r="K121" s="196" t="str">
        <f>IF(ISBLANK('Employees &amp; COBRA Enrollees'!D707),"",'Employees &amp; COBRA Enrollees'!AC707)</f>
        <v/>
      </c>
      <c r="L121" s="196" t="str">
        <f>IF(ISBLANK('Employees &amp; COBRA Enrollees'!Z707),"",'Employees &amp; COBRA Enrollees'!Z707)</f>
        <v/>
      </c>
      <c r="M121" s="202" t="str">
        <f>IF(ISBLANK('Employees &amp; COBRA Enrollees'!AM707),"",'Employees &amp; COBRA Enrollees'!AM707)</f>
        <v/>
      </c>
      <c r="N121" s="202" t="str">
        <f>IF(ISBLANK('Employees &amp; COBRA Enrollees'!AN707),"",'Employees &amp; COBRA Enrollees'!AN707)</f>
        <v/>
      </c>
      <c r="O121" s="202" t="str">
        <f>IF(ISBLANK('Employees &amp; COBRA Enrollees'!AO707),"",'Employees &amp; COBRA Enrollees'!AO707)</f>
        <v/>
      </c>
      <c r="P121" s="202" t="str">
        <f>IF(ISBLANK('Employees &amp; COBRA Enrollees'!AP707),"",'Employees &amp; COBRA Enrollees'!AP707)</f>
        <v/>
      </c>
    </row>
    <row r="122" spans="1:16" ht="15.9" customHeight="1" thickBot="1" x14ac:dyDescent="0.3">
      <c r="A122" s="38"/>
      <c r="B122" s="193" t="str">
        <f>IF(ISBLANK('Employees &amp; COBRA Enrollees'!BR708),"",'Employees &amp; COBRA Enrollees'!BR708)</f>
        <v>Yes</v>
      </c>
      <c r="C122" s="194" t="str">
        <f>IF(ISBLANK('Employees &amp; COBRA Enrollees'!P708),"",'Employees &amp; COBRA Enrollees'!P708)</f>
        <v/>
      </c>
      <c r="D122" s="195" t="str">
        <f>IF(ISBLANK('Employees &amp; COBRA Enrollees'!Q708),"",'Employees &amp; COBRA Enrollees'!Q708)</f>
        <v/>
      </c>
      <c r="E122" s="196" t="str">
        <f>IF(ISBLANK('Employees &amp; COBRA Enrollees'!Y708),"",'Employees &amp; COBRA Enrollees'!Y708)</f>
        <v/>
      </c>
      <c r="F122" s="197" t="str">
        <f>'Employees &amp; COBRA Enrollees'!V708&amp;" "&amp;'Employees &amp; COBRA Enrollees'!U708</f>
        <v xml:space="preserve"> </v>
      </c>
      <c r="G122" s="198" t="str">
        <f>IF(ISBLANK('Employees &amp; COBRA Enrollees'!AQ708),"",'Employees &amp; COBRA Enrollees'!AQ708)</f>
        <v/>
      </c>
      <c r="H122" s="199" t="str">
        <f>IF(ISBLANK('Employees &amp; COBRA Enrollees'!Y708),"",DATEDIF(E122,C122,"y"))</f>
        <v/>
      </c>
      <c r="I122" s="200" t="str">
        <f>IF(ISBLANK('Employees &amp; COBRA Enrollees'!S708),"",'Employees &amp; COBRA Enrollees'!S708)</f>
        <v/>
      </c>
      <c r="J122" s="201" t="str">
        <f>IF(ISBLANK('Employees &amp; COBRA Enrollees'!D708),"",'Employees &amp; COBRA Enrollees'!D708)</f>
        <v/>
      </c>
      <c r="K122" s="196" t="str">
        <f>IF(ISBLANK('Employees &amp; COBRA Enrollees'!D708),"",'Employees &amp; COBRA Enrollees'!AC708)</f>
        <v/>
      </c>
      <c r="L122" s="196" t="str">
        <f>IF(ISBLANK('Employees &amp; COBRA Enrollees'!Z708),"",'Employees &amp; COBRA Enrollees'!Z708)</f>
        <v/>
      </c>
      <c r="M122" s="202" t="str">
        <f>IF(ISBLANK('Employees &amp; COBRA Enrollees'!AM708),"",'Employees &amp; COBRA Enrollees'!AM708)</f>
        <v/>
      </c>
      <c r="N122" s="202" t="str">
        <f>IF(ISBLANK('Employees &amp; COBRA Enrollees'!AN708),"",'Employees &amp; COBRA Enrollees'!AN708)</f>
        <v/>
      </c>
      <c r="O122" s="202" t="str">
        <f>IF(ISBLANK('Employees &amp; COBRA Enrollees'!AO708),"",'Employees &amp; COBRA Enrollees'!AO708)</f>
        <v/>
      </c>
      <c r="P122" s="202" t="str">
        <f>IF(ISBLANK('Employees &amp; COBRA Enrollees'!AP708),"",'Employees &amp; COBRA Enrollees'!AP708)</f>
        <v/>
      </c>
    </row>
    <row r="123" spans="1:16" ht="15.9" customHeight="1" thickBot="1" x14ac:dyDescent="0.3">
      <c r="A123" s="38"/>
      <c r="B123" s="193" t="str">
        <f>IF(ISBLANK('Employees &amp; COBRA Enrollees'!BR709),"",'Employees &amp; COBRA Enrollees'!BR709)</f>
        <v>Yes</v>
      </c>
      <c r="C123" s="194" t="str">
        <f>IF(ISBLANK('Employees &amp; COBRA Enrollees'!P709),"",'Employees &amp; COBRA Enrollees'!P709)</f>
        <v/>
      </c>
      <c r="D123" s="195" t="str">
        <f>IF(ISBLANK('Employees &amp; COBRA Enrollees'!Q709),"",'Employees &amp; COBRA Enrollees'!Q709)</f>
        <v/>
      </c>
      <c r="E123" s="196" t="str">
        <f>IF(ISBLANK('Employees &amp; COBRA Enrollees'!Y709),"",'Employees &amp; COBRA Enrollees'!Y709)</f>
        <v/>
      </c>
      <c r="F123" s="197" t="str">
        <f>'Employees &amp; COBRA Enrollees'!V709&amp;" "&amp;'Employees &amp; COBRA Enrollees'!U709</f>
        <v xml:space="preserve"> </v>
      </c>
      <c r="G123" s="198" t="str">
        <f>IF(ISBLANK('Employees &amp; COBRA Enrollees'!AQ709),"",'Employees &amp; COBRA Enrollees'!AQ709)</f>
        <v/>
      </c>
      <c r="H123" s="199" t="str">
        <f>IF(ISBLANK('Employees &amp; COBRA Enrollees'!Y709),"",DATEDIF(E123,C123,"y"))</f>
        <v/>
      </c>
      <c r="I123" s="200" t="str">
        <f>IF(ISBLANK('Employees &amp; COBRA Enrollees'!S709),"",'Employees &amp; COBRA Enrollees'!S709)</f>
        <v/>
      </c>
      <c r="J123" s="201" t="str">
        <f>IF(ISBLANK('Employees &amp; COBRA Enrollees'!D709),"",'Employees &amp; COBRA Enrollees'!D709)</f>
        <v/>
      </c>
      <c r="K123" s="196" t="str">
        <f>IF(ISBLANK('Employees &amp; COBRA Enrollees'!D709),"",'Employees &amp; COBRA Enrollees'!AC709)</f>
        <v/>
      </c>
      <c r="L123" s="196" t="str">
        <f>IF(ISBLANK('Employees &amp; COBRA Enrollees'!Z709),"",'Employees &amp; COBRA Enrollees'!Z709)</f>
        <v/>
      </c>
      <c r="M123" s="202" t="str">
        <f>IF(ISBLANK('Employees &amp; COBRA Enrollees'!AM709),"",'Employees &amp; COBRA Enrollees'!AM709)</f>
        <v/>
      </c>
      <c r="N123" s="202" t="str">
        <f>IF(ISBLANK('Employees &amp; COBRA Enrollees'!AN709),"",'Employees &amp; COBRA Enrollees'!AN709)</f>
        <v/>
      </c>
      <c r="O123" s="202" t="str">
        <f>IF(ISBLANK('Employees &amp; COBRA Enrollees'!AO709),"",'Employees &amp; COBRA Enrollees'!AO709)</f>
        <v/>
      </c>
      <c r="P123" s="202" t="str">
        <f>IF(ISBLANK('Employees &amp; COBRA Enrollees'!AP709),"",'Employees &amp; COBRA Enrollees'!AP709)</f>
        <v/>
      </c>
    </row>
    <row r="124" spans="1:16" ht="15.9" customHeight="1" thickBot="1" x14ac:dyDescent="0.3">
      <c r="A124" s="38"/>
      <c r="B124" s="193" t="str">
        <f>IF(ISBLANK('Employees &amp; COBRA Enrollees'!BR710),"",'Employees &amp; COBRA Enrollees'!BR710)</f>
        <v>Yes</v>
      </c>
      <c r="C124" s="194" t="str">
        <f>IF(ISBLANK('Employees &amp; COBRA Enrollees'!P710),"",'Employees &amp; COBRA Enrollees'!P710)</f>
        <v/>
      </c>
      <c r="D124" s="195" t="str">
        <f>IF(ISBLANK('Employees &amp; COBRA Enrollees'!Q710),"",'Employees &amp; COBRA Enrollees'!Q710)</f>
        <v/>
      </c>
      <c r="E124" s="196" t="str">
        <f>IF(ISBLANK('Employees &amp; COBRA Enrollees'!Y710),"",'Employees &amp; COBRA Enrollees'!Y710)</f>
        <v/>
      </c>
      <c r="F124" s="197" t="str">
        <f>'Employees &amp; COBRA Enrollees'!V710&amp;" "&amp;'Employees &amp; COBRA Enrollees'!U710</f>
        <v xml:space="preserve"> </v>
      </c>
      <c r="G124" s="198" t="str">
        <f>IF(ISBLANK('Employees &amp; COBRA Enrollees'!AQ710),"",'Employees &amp; COBRA Enrollees'!AQ710)</f>
        <v/>
      </c>
      <c r="H124" s="199" t="str">
        <f>IF(ISBLANK('Employees &amp; COBRA Enrollees'!Y710),"",DATEDIF(E124,C124,"y"))</f>
        <v/>
      </c>
      <c r="I124" s="200" t="str">
        <f>IF(ISBLANK('Employees &amp; COBRA Enrollees'!S710),"",'Employees &amp; COBRA Enrollees'!S710)</f>
        <v/>
      </c>
      <c r="J124" s="201" t="str">
        <f>IF(ISBLANK('Employees &amp; COBRA Enrollees'!D710),"",'Employees &amp; COBRA Enrollees'!D710)</f>
        <v/>
      </c>
      <c r="K124" s="196" t="str">
        <f>IF(ISBLANK('Employees &amp; COBRA Enrollees'!D710),"",'Employees &amp; COBRA Enrollees'!AC710)</f>
        <v/>
      </c>
      <c r="L124" s="196" t="str">
        <f>IF(ISBLANK('Employees &amp; COBRA Enrollees'!Z710),"",'Employees &amp; COBRA Enrollees'!Z710)</f>
        <v/>
      </c>
      <c r="M124" s="202" t="str">
        <f>IF(ISBLANK('Employees &amp; COBRA Enrollees'!AM710),"",'Employees &amp; COBRA Enrollees'!AM710)</f>
        <v/>
      </c>
      <c r="N124" s="202" t="str">
        <f>IF(ISBLANK('Employees &amp; COBRA Enrollees'!AN710),"",'Employees &amp; COBRA Enrollees'!AN710)</f>
        <v/>
      </c>
      <c r="O124" s="202" t="str">
        <f>IF(ISBLANK('Employees &amp; COBRA Enrollees'!AO710),"",'Employees &amp; COBRA Enrollees'!AO710)</f>
        <v/>
      </c>
      <c r="P124" s="202" t="str">
        <f>IF(ISBLANK('Employees &amp; COBRA Enrollees'!AP710),"",'Employees &amp; COBRA Enrollees'!AP710)</f>
        <v/>
      </c>
    </row>
    <row r="125" spans="1:16" ht="15.9" customHeight="1" thickBot="1" x14ac:dyDescent="0.3">
      <c r="A125" s="38"/>
      <c r="B125" s="193" t="str">
        <f>IF(ISBLANK('Employees &amp; COBRA Enrollees'!BR711),"",'Employees &amp; COBRA Enrollees'!BR711)</f>
        <v>Yes</v>
      </c>
      <c r="C125" s="194" t="str">
        <f>IF(ISBLANK('Employees &amp; COBRA Enrollees'!P711),"",'Employees &amp; COBRA Enrollees'!P711)</f>
        <v/>
      </c>
      <c r="D125" s="195" t="str">
        <f>IF(ISBLANK('Employees &amp; COBRA Enrollees'!Q711),"",'Employees &amp; COBRA Enrollees'!Q711)</f>
        <v/>
      </c>
      <c r="E125" s="196" t="str">
        <f>IF(ISBLANK('Employees &amp; COBRA Enrollees'!Y711),"",'Employees &amp; COBRA Enrollees'!Y711)</f>
        <v/>
      </c>
      <c r="F125" s="197" t="str">
        <f>'Employees &amp; COBRA Enrollees'!V711&amp;" "&amp;'Employees &amp; COBRA Enrollees'!U711</f>
        <v xml:space="preserve"> </v>
      </c>
      <c r="G125" s="198" t="str">
        <f>IF(ISBLANK('Employees &amp; COBRA Enrollees'!AQ711),"",'Employees &amp; COBRA Enrollees'!AQ711)</f>
        <v/>
      </c>
      <c r="H125" s="199" t="str">
        <f>IF(ISBLANK('Employees &amp; COBRA Enrollees'!Y711),"",DATEDIF(E125,C125,"y"))</f>
        <v/>
      </c>
      <c r="I125" s="200" t="str">
        <f>IF(ISBLANK('Employees &amp; COBRA Enrollees'!S711),"",'Employees &amp; COBRA Enrollees'!S711)</f>
        <v/>
      </c>
      <c r="J125" s="201" t="str">
        <f>IF(ISBLANK('Employees &amp; COBRA Enrollees'!D711),"",'Employees &amp; COBRA Enrollees'!D711)</f>
        <v/>
      </c>
      <c r="K125" s="196" t="str">
        <f>IF(ISBLANK('Employees &amp; COBRA Enrollees'!D711),"",'Employees &amp; COBRA Enrollees'!AC711)</f>
        <v/>
      </c>
      <c r="L125" s="196" t="str">
        <f>IF(ISBLANK('Employees &amp; COBRA Enrollees'!Z711),"",'Employees &amp; COBRA Enrollees'!Z711)</f>
        <v/>
      </c>
      <c r="M125" s="202" t="str">
        <f>IF(ISBLANK('Employees &amp; COBRA Enrollees'!AM711),"",'Employees &amp; COBRA Enrollees'!AM711)</f>
        <v/>
      </c>
      <c r="N125" s="202" t="str">
        <f>IF(ISBLANK('Employees &amp; COBRA Enrollees'!AN711),"",'Employees &amp; COBRA Enrollees'!AN711)</f>
        <v/>
      </c>
      <c r="O125" s="202" t="str">
        <f>IF(ISBLANK('Employees &amp; COBRA Enrollees'!AO711),"",'Employees &amp; COBRA Enrollees'!AO711)</f>
        <v/>
      </c>
      <c r="P125" s="202" t="str">
        <f>IF(ISBLANK('Employees &amp; COBRA Enrollees'!AP711),"",'Employees &amp; COBRA Enrollees'!AP711)</f>
        <v/>
      </c>
    </row>
    <row r="126" spans="1:16" ht="15.9" customHeight="1" thickBot="1" x14ac:dyDescent="0.3">
      <c r="A126" s="38"/>
      <c r="B126" s="193" t="str">
        <f>IF(ISBLANK('Employees &amp; COBRA Enrollees'!BR712),"",'Employees &amp; COBRA Enrollees'!BR712)</f>
        <v>Yes</v>
      </c>
      <c r="C126" s="194" t="str">
        <f>IF(ISBLANK('Employees &amp; COBRA Enrollees'!P712),"",'Employees &amp; COBRA Enrollees'!P712)</f>
        <v/>
      </c>
      <c r="D126" s="195" t="str">
        <f>IF(ISBLANK('Employees &amp; COBRA Enrollees'!Q712),"",'Employees &amp; COBRA Enrollees'!Q712)</f>
        <v/>
      </c>
      <c r="E126" s="196" t="str">
        <f>IF(ISBLANK('Employees &amp; COBRA Enrollees'!Y712),"",'Employees &amp; COBRA Enrollees'!Y712)</f>
        <v/>
      </c>
      <c r="F126" s="197" t="str">
        <f>'Employees &amp; COBRA Enrollees'!V712&amp;" "&amp;'Employees &amp; COBRA Enrollees'!U712</f>
        <v xml:space="preserve"> </v>
      </c>
      <c r="G126" s="198" t="str">
        <f>IF(ISBLANK('Employees &amp; COBRA Enrollees'!AQ712),"",'Employees &amp; COBRA Enrollees'!AQ712)</f>
        <v/>
      </c>
      <c r="H126" s="199" t="str">
        <f>IF(ISBLANK('Employees &amp; COBRA Enrollees'!Y712),"",DATEDIF(E126,C126,"y"))</f>
        <v/>
      </c>
      <c r="I126" s="200" t="str">
        <f>IF(ISBLANK('Employees &amp; COBRA Enrollees'!S712),"",'Employees &amp; COBRA Enrollees'!S712)</f>
        <v/>
      </c>
      <c r="J126" s="201" t="str">
        <f>IF(ISBLANK('Employees &amp; COBRA Enrollees'!D712),"",'Employees &amp; COBRA Enrollees'!D712)</f>
        <v/>
      </c>
      <c r="K126" s="196" t="str">
        <f>IF(ISBLANK('Employees &amp; COBRA Enrollees'!D712),"",'Employees &amp; COBRA Enrollees'!AC712)</f>
        <v/>
      </c>
      <c r="L126" s="196" t="str">
        <f>IF(ISBLANK('Employees &amp; COBRA Enrollees'!Z712),"",'Employees &amp; COBRA Enrollees'!Z712)</f>
        <v/>
      </c>
      <c r="M126" s="202" t="str">
        <f>IF(ISBLANK('Employees &amp; COBRA Enrollees'!AM712),"",'Employees &amp; COBRA Enrollees'!AM712)</f>
        <v/>
      </c>
      <c r="N126" s="202" t="str">
        <f>IF(ISBLANK('Employees &amp; COBRA Enrollees'!AN712),"",'Employees &amp; COBRA Enrollees'!AN712)</f>
        <v/>
      </c>
      <c r="O126" s="202" t="str">
        <f>IF(ISBLANK('Employees &amp; COBRA Enrollees'!AO712),"",'Employees &amp; COBRA Enrollees'!AO712)</f>
        <v/>
      </c>
      <c r="P126" s="202" t="str">
        <f>IF(ISBLANK('Employees &amp; COBRA Enrollees'!AP712),"",'Employees &amp; COBRA Enrollees'!AP712)</f>
        <v/>
      </c>
    </row>
    <row r="127" spans="1:16" ht="15.9" customHeight="1" thickBot="1" x14ac:dyDescent="0.3">
      <c r="A127" s="38"/>
      <c r="B127" s="193" t="str">
        <f>IF(ISBLANK('Employees &amp; COBRA Enrollees'!BR713),"",'Employees &amp; COBRA Enrollees'!BR713)</f>
        <v>Yes</v>
      </c>
      <c r="C127" s="194" t="str">
        <f>IF(ISBLANK('Employees &amp; COBRA Enrollees'!P713),"",'Employees &amp; COBRA Enrollees'!P713)</f>
        <v/>
      </c>
      <c r="D127" s="195" t="str">
        <f>IF(ISBLANK('Employees &amp; COBRA Enrollees'!Q713),"",'Employees &amp; COBRA Enrollees'!Q713)</f>
        <v/>
      </c>
      <c r="E127" s="196" t="str">
        <f>IF(ISBLANK('Employees &amp; COBRA Enrollees'!Y713),"",'Employees &amp; COBRA Enrollees'!Y713)</f>
        <v/>
      </c>
      <c r="F127" s="197" t="str">
        <f>'Employees &amp; COBRA Enrollees'!V713&amp;" "&amp;'Employees &amp; COBRA Enrollees'!U713</f>
        <v xml:space="preserve"> </v>
      </c>
      <c r="G127" s="198" t="str">
        <f>IF(ISBLANK('Employees &amp; COBRA Enrollees'!AQ713),"",'Employees &amp; COBRA Enrollees'!AQ713)</f>
        <v/>
      </c>
      <c r="H127" s="199" t="str">
        <f>IF(ISBLANK('Employees &amp; COBRA Enrollees'!Y713),"",DATEDIF(E127,C127,"y"))</f>
        <v/>
      </c>
      <c r="I127" s="200" t="str">
        <f>IF(ISBLANK('Employees &amp; COBRA Enrollees'!S713),"",'Employees &amp; COBRA Enrollees'!S713)</f>
        <v/>
      </c>
      <c r="J127" s="201" t="str">
        <f>IF(ISBLANK('Employees &amp; COBRA Enrollees'!D713),"",'Employees &amp; COBRA Enrollees'!D713)</f>
        <v/>
      </c>
      <c r="K127" s="196" t="str">
        <f>IF(ISBLANK('Employees &amp; COBRA Enrollees'!D713),"",'Employees &amp; COBRA Enrollees'!AC713)</f>
        <v/>
      </c>
      <c r="L127" s="196" t="str">
        <f>IF(ISBLANK('Employees &amp; COBRA Enrollees'!Z713),"",'Employees &amp; COBRA Enrollees'!Z713)</f>
        <v/>
      </c>
      <c r="M127" s="202" t="str">
        <f>IF(ISBLANK('Employees &amp; COBRA Enrollees'!AM713),"",'Employees &amp; COBRA Enrollees'!AM713)</f>
        <v/>
      </c>
      <c r="N127" s="202" t="str">
        <f>IF(ISBLANK('Employees &amp; COBRA Enrollees'!AN713),"",'Employees &amp; COBRA Enrollees'!AN713)</f>
        <v/>
      </c>
      <c r="O127" s="202" t="str">
        <f>IF(ISBLANK('Employees &amp; COBRA Enrollees'!AO713),"",'Employees &amp; COBRA Enrollees'!AO713)</f>
        <v/>
      </c>
      <c r="P127" s="202" t="str">
        <f>IF(ISBLANK('Employees &amp; COBRA Enrollees'!AP713),"",'Employees &amp; COBRA Enrollees'!AP713)</f>
        <v/>
      </c>
    </row>
    <row r="128" spans="1:16" ht="15.9" customHeight="1" thickBot="1" x14ac:dyDescent="0.3">
      <c r="A128" s="38"/>
      <c r="B128" s="193" t="str">
        <f>IF(ISBLANK('Employees &amp; COBRA Enrollees'!BR714),"",'Employees &amp; COBRA Enrollees'!BR714)</f>
        <v>Yes</v>
      </c>
      <c r="C128" s="194" t="str">
        <f>IF(ISBLANK('Employees &amp; COBRA Enrollees'!P714),"",'Employees &amp; COBRA Enrollees'!P714)</f>
        <v/>
      </c>
      <c r="D128" s="195" t="str">
        <f>IF(ISBLANK('Employees &amp; COBRA Enrollees'!Q714),"",'Employees &amp; COBRA Enrollees'!Q714)</f>
        <v/>
      </c>
      <c r="E128" s="196" t="str">
        <f>IF(ISBLANK('Employees &amp; COBRA Enrollees'!Y714),"",'Employees &amp; COBRA Enrollees'!Y714)</f>
        <v/>
      </c>
      <c r="F128" s="197" t="str">
        <f>'Employees &amp; COBRA Enrollees'!V714&amp;" "&amp;'Employees &amp; COBRA Enrollees'!U714</f>
        <v xml:space="preserve"> </v>
      </c>
      <c r="G128" s="198" t="str">
        <f>IF(ISBLANK('Employees &amp; COBRA Enrollees'!AQ714),"",'Employees &amp; COBRA Enrollees'!AQ714)</f>
        <v/>
      </c>
      <c r="H128" s="199" t="str">
        <f>IF(ISBLANK('Employees &amp; COBRA Enrollees'!Y714),"",DATEDIF(E128,C128,"y"))</f>
        <v/>
      </c>
      <c r="I128" s="200" t="str">
        <f>IF(ISBLANK('Employees &amp; COBRA Enrollees'!S714),"",'Employees &amp; COBRA Enrollees'!S714)</f>
        <v/>
      </c>
      <c r="J128" s="201" t="str">
        <f>IF(ISBLANK('Employees &amp; COBRA Enrollees'!D714),"",'Employees &amp; COBRA Enrollees'!D714)</f>
        <v/>
      </c>
      <c r="K128" s="196" t="str">
        <f>IF(ISBLANK('Employees &amp; COBRA Enrollees'!D714),"",'Employees &amp; COBRA Enrollees'!AC714)</f>
        <v/>
      </c>
      <c r="L128" s="196" t="str">
        <f>IF(ISBLANK('Employees &amp; COBRA Enrollees'!Z714),"",'Employees &amp; COBRA Enrollees'!Z714)</f>
        <v/>
      </c>
      <c r="M128" s="202" t="str">
        <f>IF(ISBLANK('Employees &amp; COBRA Enrollees'!AM714),"",'Employees &amp; COBRA Enrollees'!AM714)</f>
        <v/>
      </c>
      <c r="N128" s="202" t="str">
        <f>IF(ISBLANK('Employees &amp; COBRA Enrollees'!AN714),"",'Employees &amp; COBRA Enrollees'!AN714)</f>
        <v/>
      </c>
      <c r="O128" s="202" t="str">
        <f>IF(ISBLANK('Employees &amp; COBRA Enrollees'!AO714),"",'Employees &amp; COBRA Enrollees'!AO714)</f>
        <v/>
      </c>
      <c r="P128" s="202" t="str">
        <f>IF(ISBLANK('Employees &amp; COBRA Enrollees'!AP714),"",'Employees &amp; COBRA Enrollees'!AP714)</f>
        <v/>
      </c>
    </row>
    <row r="129" spans="1:16" ht="15.9" customHeight="1" thickBot="1" x14ac:dyDescent="0.3">
      <c r="A129" s="38"/>
      <c r="B129" s="193" t="str">
        <f>IF(ISBLANK('Employees &amp; COBRA Enrollees'!BR715),"",'Employees &amp; COBRA Enrollees'!BR715)</f>
        <v>Yes</v>
      </c>
      <c r="C129" s="194" t="str">
        <f>IF(ISBLANK('Employees &amp; COBRA Enrollees'!P715),"",'Employees &amp; COBRA Enrollees'!P715)</f>
        <v/>
      </c>
      <c r="D129" s="195" t="str">
        <f>IF(ISBLANK('Employees &amp; COBRA Enrollees'!Q715),"",'Employees &amp; COBRA Enrollees'!Q715)</f>
        <v/>
      </c>
      <c r="E129" s="196" t="str">
        <f>IF(ISBLANK('Employees &amp; COBRA Enrollees'!Y715),"",'Employees &amp; COBRA Enrollees'!Y715)</f>
        <v/>
      </c>
      <c r="F129" s="197" t="str">
        <f>'Employees &amp; COBRA Enrollees'!V715&amp;" "&amp;'Employees &amp; COBRA Enrollees'!U715</f>
        <v xml:space="preserve"> </v>
      </c>
      <c r="G129" s="198" t="str">
        <f>IF(ISBLANK('Employees &amp; COBRA Enrollees'!AQ715),"",'Employees &amp; COBRA Enrollees'!AQ715)</f>
        <v/>
      </c>
      <c r="H129" s="199" t="str">
        <f>IF(ISBLANK('Employees &amp; COBRA Enrollees'!Y715),"",DATEDIF(E129,C129,"y"))</f>
        <v/>
      </c>
      <c r="I129" s="200" t="str">
        <f>IF(ISBLANK('Employees &amp; COBRA Enrollees'!S715),"",'Employees &amp; COBRA Enrollees'!S715)</f>
        <v/>
      </c>
      <c r="J129" s="201" t="str">
        <f>IF(ISBLANK('Employees &amp; COBRA Enrollees'!D715),"",'Employees &amp; COBRA Enrollees'!D715)</f>
        <v/>
      </c>
      <c r="K129" s="196" t="str">
        <f>IF(ISBLANK('Employees &amp; COBRA Enrollees'!D715),"",'Employees &amp; COBRA Enrollees'!AC715)</f>
        <v/>
      </c>
      <c r="L129" s="196" t="str">
        <f>IF(ISBLANK('Employees &amp; COBRA Enrollees'!Z715),"",'Employees &amp; COBRA Enrollees'!Z715)</f>
        <v/>
      </c>
      <c r="M129" s="202" t="str">
        <f>IF(ISBLANK('Employees &amp; COBRA Enrollees'!AM715),"",'Employees &amp; COBRA Enrollees'!AM715)</f>
        <v/>
      </c>
      <c r="N129" s="202" t="str">
        <f>IF(ISBLANK('Employees &amp; COBRA Enrollees'!AN715),"",'Employees &amp; COBRA Enrollees'!AN715)</f>
        <v/>
      </c>
      <c r="O129" s="202" t="str">
        <f>IF(ISBLANK('Employees &amp; COBRA Enrollees'!AO715),"",'Employees &amp; COBRA Enrollees'!AO715)</f>
        <v/>
      </c>
      <c r="P129" s="202" t="str">
        <f>IF(ISBLANK('Employees &amp; COBRA Enrollees'!AP715),"",'Employees &amp; COBRA Enrollees'!AP715)</f>
        <v/>
      </c>
    </row>
    <row r="130" spans="1:16" ht="15.9" customHeight="1" thickBot="1" x14ac:dyDescent="0.3">
      <c r="A130" s="38"/>
      <c r="B130" s="193" t="str">
        <f>IF(ISBLANK('Employees &amp; COBRA Enrollees'!BR716),"",'Employees &amp; COBRA Enrollees'!BR716)</f>
        <v>Yes</v>
      </c>
      <c r="C130" s="194" t="str">
        <f>IF(ISBLANK('Employees &amp; COBRA Enrollees'!P716),"",'Employees &amp; COBRA Enrollees'!P716)</f>
        <v/>
      </c>
      <c r="D130" s="195" t="str">
        <f>IF(ISBLANK('Employees &amp; COBRA Enrollees'!Q716),"",'Employees &amp; COBRA Enrollees'!Q716)</f>
        <v/>
      </c>
      <c r="E130" s="196" t="str">
        <f>IF(ISBLANK('Employees &amp; COBRA Enrollees'!Y716),"",'Employees &amp; COBRA Enrollees'!Y716)</f>
        <v/>
      </c>
      <c r="F130" s="197" t="str">
        <f>'Employees &amp; COBRA Enrollees'!V716&amp;" "&amp;'Employees &amp; COBRA Enrollees'!U716</f>
        <v xml:space="preserve"> </v>
      </c>
      <c r="G130" s="198" t="str">
        <f>IF(ISBLANK('Employees &amp; COBRA Enrollees'!AQ716),"",'Employees &amp; COBRA Enrollees'!AQ716)</f>
        <v/>
      </c>
      <c r="H130" s="199" t="str">
        <f>IF(ISBLANK('Employees &amp; COBRA Enrollees'!Y716),"",DATEDIF(E130,C130,"y"))</f>
        <v/>
      </c>
      <c r="I130" s="200" t="str">
        <f>IF(ISBLANK('Employees &amp; COBRA Enrollees'!S716),"",'Employees &amp; COBRA Enrollees'!S716)</f>
        <v/>
      </c>
      <c r="J130" s="201" t="str">
        <f>IF(ISBLANK('Employees &amp; COBRA Enrollees'!D716),"",'Employees &amp; COBRA Enrollees'!D716)</f>
        <v/>
      </c>
      <c r="K130" s="196" t="str">
        <f>IF(ISBLANK('Employees &amp; COBRA Enrollees'!D716),"",'Employees &amp; COBRA Enrollees'!AC716)</f>
        <v/>
      </c>
      <c r="L130" s="196" t="str">
        <f>IF(ISBLANK('Employees &amp; COBRA Enrollees'!Z716),"",'Employees &amp; COBRA Enrollees'!Z716)</f>
        <v/>
      </c>
      <c r="M130" s="202" t="str">
        <f>IF(ISBLANK('Employees &amp; COBRA Enrollees'!AM716),"",'Employees &amp; COBRA Enrollees'!AM716)</f>
        <v/>
      </c>
      <c r="N130" s="202" t="str">
        <f>IF(ISBLANK('Employees &amp; COBRA Enrollees'!AN716),"",'Employees &amp; COBRA Enrollees'!AN716)</f>
        <v/>
      </c>
      <c r="O130" s="202" t="str">
        <f>IF(ISBLANK('Employees &amp; COBRA Enrollees'!AO716),"",'Employees &amp; COBRA Enrollees'!AO716)</f>
        <v/>
      </c>
      <c r="P130" s="202" t="str">
        <f>IF(ISBLANK('Employees &amp; COBRA Enrollees'!AP716),"",'Employees &amp; COBRA Enrollees'!AP716)</f>
        <v/>
      </c>
    </row>
    <row r="131" spans="1:16" ht="15.9" customHeight="1" thickBot="1" x14ac:dyDescent="0.3">
      <c r="A131" s="38"/>
      <c r="B131" s="193" t="str">
        <f>IF(ISBLANK('Employees &amp; COBRA Enrollees'!BR717),"",'Employees &amp; COBRA Enrollees'!BR717)</f>
        <v>Yes</v>
      </c>
      <c r="C131" s="194" t="str">
        <f>IF(ISBLANK('Employees &amp; COBRA Enrollees'!P717),"",'Employees &amp; COBRA Enrollees'!P717)</f>
        <v/>
      </c>
      <c r="D131" s="195" t="str">
        <f>IF(ISBLANK('Employees &amp; COBRA Enrollees'!Q717),"",'Employees &amp; COBRA Enrollees'!Q717)</f>
        <v/>
      </c>
      <c r="E131" s="196" t="str">
        <f>IF(ISBLANK('Employees &amp; COBRA Enrollees'!Y717),"",'Employees &amp; COBRA Enrollees'!Y717)</f>
        <v/>
      </c>
      <c r="F131" s="197" t="str">
        <f>'Employees &amp; COBRA Enrollees'!V717&amp;" "&amp;'Employees &amp; COBRA Enrollees'!U717</f>
        <v xml:space="preserve"> </v>
      </c>
      <c r="G131" s="198" t="str">
        <f>IF(ISBLANK('Employees &amp; COBRA Enrollees'!AQ717),"",'Employees &amp; COBRA Enrollees'!AQ717)</f>
        <v/>
      </c>
      <c r="H131" s="199" t="str">
        <f>IF(ISBLANK('Employees &amp; COBRA Enrollees'!Y717),"",DATEDIF(E131,C131,"y"))</f>
        <v/>
      </c>
      <c r="I131" s="200" t="str">
        <f>IF(ISBLANK('Employees &amp; COBRA Enrollees'!S717),"",'Employees &amp; COBRA Enrollees'!S717)</f>
        <v/>
      </c>
      <c r="J131" s="201" t="str">
        <f>IF(ISBLANK('Employees &amp; COBRA Enrollees'!D717),"",'Employees &amp; COBRA Enrollees'!D717)</f>
        <v/>
      </c>
      <c r="K131" s="196" t="str">
        <f>IF(ISBLANK('Employees &amp; COBRA Enrollees'!D717),"",'Employees &amp; COBRA Enrollees'!AC717)</f>
        <v/>
      </c>
      <c r="L131" s="196" t="str">
        <f>IF(ISBLANK('Employees &amp; COBRA Enrollees'!Z717),"",'Employees &amp; COBRA Enrollees'!Z717)</f>
        <v/>
      </c>
      <c r="M131" s="202" t="str">
        <f>IF(ISBLANK('Employees &amp; COBRA Enrollees'!AM717),"",'Employees &amp; COBRA Enrollees'!AM717)</f>
        <v/>
      </c>
      <c r="N131" s="202" t="str">
        <f>IF(ISBLANK('Employees &amp; COBRA Enrollees'!AN717),"",'Employees &amp; COBRA Enrollees'!AN717)</f>
        <v/>
      </c>
      <c r="O131" s="202" t="str">
        <f>IF(ISBLANK('Employees &amp; COBRA Enrollees'!AO717),"",'Employees &amp; COBRA Enrollees'!AO717)</f>
        <v/>
      </c>
      <c r="P131" s="202" t="str">
        <f>IF(ISBLANK('Employees &amp; COBRA Enrollees'!AP717),"",'Employees &amp; COBRA Enrollees'!AP717)</f>
        <v/>
      </c>
    </row>
    <row r="132" spans="1:16" ht="15.9" customHeight="1" thickBot="1" x14ac:dyDescent="0.3">
      <c r="A132" s="38"/>
      <c r="B132" s="193" t="str">
        <f>IF(ISBLANK('Employees &amp; COBRA Enrollees'!BR718),"",'Employees &amp; COBRA Enrollees'!BR718)</f>
        <v>Yes</v>
      </c>
      <c r="C132" s="194" t="str">
        <f>IF(ISBLANK('Employees &amp; COBRA Enrollees'!P718),"",'Employees &amp; COBRA Enrollees'!P718)</f>
        <v/>
      </c>
      <c r="D132" s="195" t="str">
        <f>IF(ISBLANK('Employees &amp; COBRA Enrollees'!Q718),"",'Employees &amp; COBRA Enrollees'!Q718)</f>
        <v/>
      </c>
      <c r="E132" s="196" t="str">
        <f>IF(ISBLANK('Employees &amp; COBRA Enrollees'!Y718),"",'Employees &amp; COBRA Enrollees'!Y718)</f>
        <v/>
      </c>
      <c r="F132" s="197" t="str">
        <f>'Employees &amp; COBRA Enrollees'!V718&amp;" "&amp;'Employees &amp; COBRA Enrollees'!U718</f>
        <v xml:space="preserve"> </v>
      </c>
      <c r="G132" s="198" t="str">
        <f>IF(ISBLANK('Employees &amp; COBRA Enrollees'!AQ718),"",'Employees &amp; COBRA Enrollees'!AQ718)</f>
        <v/>
      </c>
      <c r="H132" s="199" t="str">
        <f>IF(ISBLANK('Employees &amp; COBRA Enrollees'!Y718),"",DATEDIF(E132,C132,"y"))</f>
        <v/>
      </c>
      <c r="I132" s="200" t="str">
        <f>IF(ISBLANK('Employees &amp; COBRA Enrollees'!S718),"",'Employees &amp; COBRA Enrollees'!S718)</f>
        <v/>
      </c>
      <c r="J132" s="201" t="str">
        <f>IF(ISBLANK('Employees &amp; COBRA Enrollees'!D718),"",'Employees &amp; COBRA Enrollees'!D718)</f>
        <v/>
      </c>
      <c r="K132" s="196" t="str">
        <f>IF(ISBLANK('Employees &amp; COBRA Enrollees'!D718),"",'Employees &amp; COBRA Enrollees'!AC718)</f>
        <v/>
      </c>
      <c r="L132" s="196" t="str">
        <f>IF(ISBLANK('Employees &amp; COBRA Enrollees'!Z718),"",'Employees &amp; COBRA Enrollees'!Z718)</f>
        <v/>
      </c>
      <c r="M132" s="202" t="str">
        <f>IF(ISBLANK('Employees &amp; COBRA Enrollees'!AM718),"",'Employees &amp; COBRA Enrollees'!AM718)</f>
        <v/>
      </c>
      <c r="N132" s="202" t="str">
        <f>IF(ISBLANK('Employees &amp; COBRA Enrollees'!AN718),"",'Employees &amp; COBRA Enrollees'!AN718)</f>
        <v/>
      </c>
      <c r="O132" s="202" t="str">
        <f>IF(ISBLANK('Employees &amp; COBRA Enrollees'!AO718),"",'Employees &amp; COBRA Enrollees'!AO718)</f>
        <v/>
      </c>
      <c r="P132" s="202" t="str">
        <f>IF(ISBLANK('Employees &amp; COBRA Enrollees'!AP718),"",'Employees &amp; COBRA Enrollees'!AP718)</f>
        <v/>
      </c>
    </row>
    <row r="133" spans="1:16" ht="15.9" customHeight="1" thickBot="1" x14ac:dyDescent="0.3">
      <c r="A133" s="38"/>
      <c r="B133" s="193" t="str">
        <f>IF(ISBLANK('Employees &amp; COBRA Enrollees'!BR719),"",'Employees &amp; COBRA Enrollees'!BR719)</f>
        <v>Yes</v>
      </c>
      <c r="C133" s="194" t="str">
        <f>IF(ISBLANK('Employees &amp; COBRA Enrollees'!P719),"",'Employees &amp; COBRA Enrollees'!P719)</f>
        <v/>
      </c>
      <c r="D133" s="195" t="str">
        <f>IF(ISBLANK('Employees &amp; COBRA Enrollees'!Q719),"",'Employees &amp; COBRA Enrollees'!Q719)</f>
        <v/>
      </c>
      <c r="E133" s="196" t="str">
        <f>IF(ISBLANK('Employees &amp; COBRA Enrollees'!Y719),"",'Employees &amp; COBRA Enrollees'!Y719)</f>
        <v/>
      </c>
      <c r="F133" s="197" t="str">
        <f>'Employees &amp; COBRA Enrollees'!V719&amp;" "&amp;'Employees &amp; COBRA Enrollees'!U719</f>
        <v xml:space="preserve"> </v>
      </c>
      <c r="G133" s="198" t="str">
        <f>IF(ISBLANK('Employees &amp; COBRA Enrollees'!AQ719),"",'Employees &amp; COBRA Enrollees'!AQ719)</f>
        <v/>
      </c>
      <c r="H133" s="199" t="str">
        <f>IF(ISBLANK('Employees &amp; COBRA Enrollees'!Y719),"",DATEDIF(E133,C133,"y"))</f>
        <v/>
      </c>
      <c r="I133" s="200" t="str">
        <f>IF(ISBLANK('Employees &amp; COBRA Enrollees'!S719),"",'Employees &amp; COBRA Enrollees'!S719)</f>
        <v/>
      </c>
      <c r="J133" s="201" t="str">
        <f>IF(ISBLANK('Employees &amp; COBRA Enrollees'!D719),"",'Employees &amp; COBRA Enrollees'!D719)</f>
        <v/>
      </c>
      <c r="K133" s="196" t="str">
        <f>IF(ISBLANK('Employees &amp; COBRA Enrollees'!D719),"",'Employees &amp; COBRA Enrollees'!AC719)</f>
        <v/>
      </c>
      <c r="L133" s="196" t="str">
        <f>IF(ISBLANK('Employees &amp; COBRA Enrollees'!Z719),"",'Employees &amp; COBRA Enrollees'!Z719)</f>
        <v/>
      </c>
      <c r="M133" s="202" t="str">
        <f>IF(ISBLANK('Employees &amp; COBRA Enrollees'!AM719),"",'Employees &amp; COBRA Enrollees'!AM719)</f>
        <v/>
      </c>
      <c r="N133" s="202" t="str">
        <f>IF(ISBLANK('Employees &amp; COBRA Enrollees'!AN719),"",'Employees &amp; COBRA Enrollees'!AN719)</f>
        <v/>
      </c>
      <c r="O133" s="202" t="str">
        <f>IF(ISBLANK('Employees &amp; COBRA Enrollees'!AO719),"",'Employees &amp; COBRA Enrollees'!AO719)</f>
        <v/>
      </c>
      <c r="P133" s="202" t="str">
        <f>IF(ISBLANK('Employees &amp; COBRA Enrollees'!AP719),"",'Employees &amp; COBRA Enrollees'!AP719)</f>
        <v/>
      </c>
    </row>
    <row r="134" spans="1:16" ht="15.9" customHeight="1" thickBot="1" x14ac:dyDescent="0.3">
      <c r="A134" s="38"/>
      <c r="B134" s="193" t="str">
        <f>IF(ISBLANK('Employees &amp; COBRA Enrollees'!BR720),"",'Employees &amp; COBRA Enrollees'!BR720)</f>
        <v>Yes</v>
      </c>
      <c r="C134" s="194" t="str">
        <f>IF(ISBLANK('Employees &amp; COBRA Enrollees'!P720),"",'Employees &amp; COBRA Enrollees'!P720)</f>
        <v/>
      </c>
      <c r="D134" s="195" t="str">
        <f>IF(ISBLANK('Employees &amp; COBRA Enrollees'!Q720),"",'Employees &amp; COBRA Enrollees'!Q720)</f>
        <v/>
      </c>
      <c r="E134" s="196" t="str">
        <f>IF(ISBLANK('Employees &amp; COBRA Enrollees'!Y720),"",'Employees &amp; COBRA Enrollees'!Y720)</f>
        <v/>
      </c>
      <c r="F134" s="197" t="str">
        <f>'Employees &amp; COBRA Enrollees'!V720&amp;" "&amp;'Employees &amp; COBRA Enrollees'!U720</f>
        <v xml:space="preserve"> </v>
      </c>
      <c r="G134" s="198" t="str">
        <f>IF(ISBLANK('Employees &amp; COBRA Enrollees'!AQ720),"",'Employees &amp; COBRA Enrollees'!AQ720)</f>
        <v/>
      </c>
      <c r="H134" s="199" t="str">
        <f>IF(ISBLANK('Employees &amp; COBRA Enrollees'!Y720),"",DATEDIF(E134,C134,"y"))</f>
        <v/>
      </c>
      <c r="I134" s="200" t="str">
        <f>IF(ISBLANK('Employees &amp; COBRA Enrollees'!S720),"",'Employees &amp; COBRA Enrollees'!S720)</f>
        <v/>
      </c>
      <c r="J134" s="201" t="str">
        <f>IF(ISBLANK('Employees &amp; COBRA Enrollees'!D720),"",'Employees &amp; COBRA Enrollees'!D720)</f>
        <v/>
      </c>
      <c r="K134" s="196" t="str">
        <f>IF(ISBLANK('Employees &amp; COBRA Enrollees'!D720),"",'Employees &amp; COBRA Enrollees'!AC720)</f>
        <v/>
      </c>
      <c r="L134" s="196" t="str">
        <f>IF(ISBLANK('Employees &amp; COBRA Enrollees'!Z720),"",'Employees &amp; COBRA Enrollees'!Z720)</f>
        <v/>
      </c>
      <c r="M134" s="202" t="str">
        <f>IF(ISBLANK('Employees &amp; COBRA Enrollees'!AM720),"",'Employees &amp; COBRA Enrollees'!AM720)</f>
        <v/>
      </c>
      <c r="N134" s="202" t="str">
        <f>IF(ISBLANK('Employees &amp; COBRA Enrollees'!AN720),"",'Employees &amp; COBRA Enrollees'!AN720)</f>
        <v/>
      </c>
      <c r="O134" s="202" t="str">
        <f>IF(ISBLANK('Employees &amp; COBRA Enrollees'!AO720),"",'Employees &amp; COBRA Enrollees'!AO720)</f>
        <v/>
      </c>
      <c r="P134" s="202" t="str">
        <f>IF(ISBLANK('Employees &amp; COBRA Enrollees'!AP720),"",'Employees &amp; COBRA Enrollees'!AP720)</f>
        <v/>
      </c>
    </row>
    <row r="135" spans="1:16" ht="15.9" customHeight="1" thickBot="1" x14ac:dyDescent="0.3">
      <c r="A135" s="38"/>
      <c r="B135" s="193" t="str">
        <f>IF(ISBLANK('Employees &amp; COBRA Enrollees'!BR721),"",'Employees &amp; COBRA Enrollees'!BR721)</f>
        <v>Yes</v>
      </c>
      <c r="C135" s="194" t="str">
        <f>IF(ISBLANK('Employees &amp; COBRA Enrollees'!P721),"",'Employees &amp; COBRA Enrollees'!P721)</f>
        <v/>
      </c>
      <c r="D135" s="195" t="str">
        <f>IF(ISBLANK('Employees &amp; COBRA Enrollees'!Q721),"",'Employees &amp; COBRA Enrollees'!Q721)</f>
        <v/>
      </c>
      <c r="E135" s="196" t="str">
        <f>IF(ISBLANK('Employees &amp; COBRA Enrollees'!Y721),"",'Employees &amp; COBRA Enrollees'!Y721)</f>
        <v/>
      </c>
      <c r="F135" s="197" t="str">
        <f>'Employees &amp; COBRA Enrollees'!V721&amp;" "&amp;'Employees &amp; COBRA Enrollees'!U721</f>
        <v xml:space="preserve"> </v>
      </c>
      <c r="G135" s="198" t="str">
        <f>IF(ISBLANK('Employees &amp; COBRA Enrollees'!AQ721),"",'Employees &amp; COBRA Enrollees'!AQ721)</f>
        <v/>
      </c>
      <c r="H135" s="199" t="str">
        <f>IF(ISBLANK('Employees &amp; COBRA Enrollees'!Y721),"",DATEDIF(E135,C135,"y"))</f>
        <v/>
      </c>
      <c r="I135" s="200" t="str">
        <f>IF(ISBLANK('Employees &amp; COBRA Enrollees'!S721),"",'Employees &amp; COBRA Enrollees'!S721)</f>
        <v/>
      </c>
      <c r="J135" s="201" t="str">
        <f>IF(ISBLANK('Employees &amp; COBRA Enrollees'!D721),"",'Employees &amp; COBRA Enrollees'!D721)</f>
        <v/>
      </c>
      <c r="K135" s="196" t="str">
        <f>IF(ISBLANK('Employees &amp; COBRA Enrollees'!D721),"",'Employees &amp; COBRA Enrollees'!AC721)</f>
        <v/>
      </c>
      <c r="L135" s="196" t="str">
        <f>IF(ISBLANK('Employees &amp; COBRA Enrollees'!Z721),"",'Employees &amp; COBRA Enrollees'!Z721)</f>
        <v/>
      </c>
      <c r="M135" s="202" t="str">
        <f>IF(ISBLANK('Employees &amp; COBRA Enrollees'!AM721),"",'Employees &amp; COBRA Enrollees'!AM721)</f>
        <v/>
      </c>
      <c r="N135" s="202" t="str">
        <f>IF(ISBLANK('Employees &amp; COBRA Enrollees'!AN721),"",'Employees &amp; COBRA Enrollees'!AN721)</f>
        <v/>
      </c>
      <c r="O135" s="202" t="str">
        <f>IF(ISBLANK('Employees &amp; COBRA Enrollees'!AO721),"",'Employees &amp; COBRA Enrollees'!AO721)</f>
        <v/>
      </c>
      <c r="P135" s="202" t="str">
        <f>IF(ISBLANK('Employees &amp; COBRA Enrollees'!AP721),"",'Employees &amp; COBRA Enrollees'!AP721)</f>
        <v/>
      </c>
    </row>
    <row r="136" spans="1:16" ht="15.9" customHeight="1" thickBot="1" x14ac:dyDescent="0.3">
      <c r="A136" s="38"/>
      <c r="B136" s="193" t="str">
        <f>IF(ISBLANK('Employees &amp; COBRA Enrollees'!BR722),"",'Employees &amp; COBRA Enrollees'!BR722)</f>
        <v>Yes</v>
      </c>
      <c r="C136" s="194" t="str">
        <f>IF(ISBLANK('Employees &amp; COBRA Enrollees'!P722),"",'Employees &amp; COBRA Enrollees'!P722)</f>
        <v/>
      </c>
      <c r="D136" s="195" t="str">
        <f>IF(ISBLANK('Employees &amp; COBRA Enrollees'!Q722),"",'Employees &amp; COBRA Enrollees'!Q722)</f>
        <v/>
      </c>
      <c r="E136" s="196" t="str">
        <f>IF(ISBLANK('Employees &amp; COBRA Enrollees'!Y722),"",'Employees &amp; COBRA Enrollees'!Y722)</f>
        <v/>
      </c>
      <c r="F136" s="197" t="str">
        <f>'Employees &amp; COBRA Enrollees'!V722&amp;" "&amp;'Employees &amp; COBRA Enrollees'!U722</f>
        <v xml:space="preserve"> </v>
      </c>
      <c r="G136" s="198" t="str">
        <f>IF(ISBLANK('Employees &amp; COBRA Enrollees'!AQ722),"",'Employees &amp; COBRA Enrollees'!AQ722)</f>
        <v/>
      </c>
      <c r="H136" s="199" t="str">
        <f>IF(ISBLANK('Employees &amp; COBRA Enrollees'!Y722),"",DATEDIF(E136,C136,"y"))</f>
        <v/>
      </c>
      <c r="I136" s="200" t="str">
        <f>IF(ISBLANK('Employees &amp; COBRA Enrollees'!S722),"",'Employees &amp; COBRA Enrollees'!S722)</f>
        <v/>
      </c>
      <c r="J136" s="201" t="str">
        <f>IF(ISBLANK('Employees &amp; COBRA Enrollees'!D722),"",'Employees &amp; COBRA Enrollees'!D722)</f>
        <v/>
      </c>
      <c r="K136" s="196" t="str">
        <f>IF(ISBLANK('Employees &amp; COBRA Enrollees'!D722),"",'Employees &amp; COBRA Enrollees'!AC722)</f>
        <v/>
      </c>
      <c r="L136" s="196" t="str">
        <f>IF(ISBLANK('Employees &amp; COBRA Enrollees'!Z722),"",'Employees &amp; COBRA Enrollees'!Z722)</f>
        <v/>
      </c>
      <c r="M136" s="202" t="str">
        <f>IF(ISBLANK('Employees &amp; COBRA Enrollees'!AM722),"",'Employees &amp; COBRA Enrollees'!AM722)</f>
        <v/>
      </c>
      <c r="N136" s="202" t="str">
        <f>IF(ISBLANK('Employees &amp; COBRA Enrollees'!AN722),"",'Employees &amp; COBRA Enrollees'!AN722)</f>
        <v/>
      </c>
      <c r="O136" s="202" t="str">
        <f>IF(ISBLANK('Employees &amp; COBRA Enrollees'!AO722),"",'Employees &amp; COBRA Enrollees'!AO722)</f>
        <v/>
      </c>
      <c r="P136" s="202" t="str">
        <f>IF(ISBLANK('Employees &amp; COBRA Enrollees'!AP722),"",'Employees &amp; COBRA Enrollees'!AP722)</f>
        <v/>
      </c>
    </row>
    <row r="137" spans="1:16" ht="15.9" customHeight="1" thickBot="1" x14ac:dyDescent="0.3">
      <c r="A137" s="38"/>
      <c r="B137" s="193" t="str">
        <f>IF(ISBLANK('Employees &amp; COBRA Enrollees'!BR723),"",'Employees &amp; COBRA Enrollees'!BR723)</f>
        <v>Yes</v>
      </c>
      <c r="C137" s="194" t="str">
        <f>IF(ISBLANK('Employees &amp; COBRA Enrollees'!P723),"",'Employees &amp; COBRA Enrollees'!P723)</f>
        <v/>
      </c>
      <c r="D137" s="195" t="str">
        <f>IF(ISBLANK('Employees &amp; COBRA Enrollees'!Q723),"",'Employees &amp; COBRA Enrollees'!Q723)</f>
        <v/>
      </c>
      <c r="E137" s="196" t="str">
        <f>IF(ISBLANK('Employees &amp; COBRA Enrollees'!Y723),"",'Employees &amp; COBRA Enrollees'!Y723)</f>
        <v/>
      </c>
      <c r="F137" s="197" t="str">
        <f>'Employees &amp; COBRA Enrollees'!V723&amp;" "&amp;'Employees &amp; COBRA Enrollees'!U723</f>
        <v xml:space="preserve"> </v>
      </c>
      <c r="G137" s="198" t="str">
        <f>IF(ISBLANK('Employees &amp; COBRA Enrollees'!AQ723),"",'Employees &amp; COBRA Enrollees'!AQ723)</f>
        <v/>
      </c>
      <c r="H137" s="199" t="str">
        <f>IF(ISBLANK('Employees &amp; COBRA Enrollees'!Y723),"",DATEDIF(E137,C137,"y"))</f>
        <v/>
      </c>
      <c r="I137" s="200" t="str">
        <f>IF(ISBLANK('Employees &amp; COBRA Enrollees'!S723),"",'Employees &amp; COBRA Enrollees'!S723)</f>
        <v/>
      </c>
      <c r="J137" s="201" t="str">
        <f>IF(ISBLANK('Employees &amp; COBRA Enrollees'!D723),"",'Employees &amp; COBRA Enrollees'!D723)</f>
        <v/>
      </c>
      <c r="K137" s="196" t="str">
        <f>IF(ISBLANK('Employees &amp; COBRA Enrollees'!D723),"",'Employees &amp; COBRA Enrollees'!AC723)</f>
        <v/>
      </c>
      <c r="L137" s="196" t="str">
        <f>IF(ISBLANK('Employees &amp; COBRA Enrollees'!Z723),"",'Employees &amp; COBRA Enrollees'!Z723)</f>
        <v/>
      </c>
      <c r="M137" s="202" t="str">
        <f>IF(ISBLANK('Employees &amp; COBRA Enrollees'!AM723),"",'Employees &amp; COBRA Enrollees'!AM723)</f>
        <v/>
      </c>
      <c r="N137" s="202" t="str">
        <f>IF(ISBLANK('Employees &amp; COBRA Enrollees'!AN723),"",'Employees &amp; COBRA Enrollees'!AN723)</f>
        <v/>
      </c>
      <c r="O137" s="202" t="str">
        <f>IF(ISBLANK('Employees &amp; COBRA Enrollees'!AO723),"",'Employees &amp; COBRA Enrollees'!AO723)</f>
        <v/>
      </c>
      <c r="P137" s="202" t="str">
        <f>IF(ISBLANK('Employees &amp; COBRA Enrollees'!AP723),"",'Employees &amp; COBRA Enrollees'!AP723)</f>
        <v/>
      </c>
    </row>
    <row r="138" spans="1:16" ht="15.9" customHeight="1" thickBot="1" x14ac:dyDescent="0.3">
      <c r="A138" s="38"/>
      <c r="B138" s="193" t="str">
        <f>IF(ISBLANK('Employees &amp; COBRA Enrollees'!BR724),"",'Employees &amp; COBRA Enrollees'!BR724)</f>
        <v>Yes</v>
      </c>
      <c r="C138" s="194" t="str">
        <f>IF(ISBLANK('Employees &amp; COBRA Enrollees'!P724),"",'Employees &amp; COBRA Enrollees'!P724)</f>
        <v/>
      </c>
      <c r="D138" s="195" t="str">
        <f>IF(ISBLANK('Employees &amp; COBRA Enrollees'!Q724),"",'Employees &amp; COBRA Enrollees'!Q724)</f>
        <v/>
      </c>
      <c r="E138" s="196" t="str">
        <f>IF(ISBLANK('Employees &amp; COBRA Enrollees'!Y724),"",'Employees &amp; COBRA Enrollees'!Y724)</f>
        <v/>
      </c>
      <c r="F138" s="197" t="str">
        <f>'Employees &amp; COBRA Enrollees'!V724&amp;" "&amp;'Employees &amp; COBRA Enrollees'!U724</f>
        <v xml:space="preserve"> </v>
      </c>
      <c r="G138" s="198" t="str">
        <f>IF(ISBLANK('Employees &amp; COBRA Enrollees'!AQ724),"",'Employees &amp; COBRA Enrollees'!AQ724)</f>
        <v/>
      </c>
      <c r="H138" s="199" t="str">
        <f>IF(ISBLANK('Employees &amp; COBRA Enrollees'!Y724),"",DATEDIF(E138,C138,"y"))</f>
        <v/>
      </c>
      <c r="I138" s="200" t="str">
        <f>IF(ISBLANK('Employees &amp; COBRA Enrollees'!S724),"",'Employees &amp; COBRA Enrollees'!S724)</f>
        <v/>
      </c>
      <c r="J138" s="201" t="str">
        <f>IF(ISBLANK('Employees &amp; COBRA Enrollees'!D724),"",'Employees &amp; COBRA Enrollees'!D724)</f>
        <v/>
      </c>
      <c r="K138" s="196" t="str">
        <f>IF(ISBLANK('Employees &amp; COBRA Enrollees'!D724),"",'Employees &amp; COBRA Enrollees'!AC724)</f>
        <v/>
      </c>
      <c r="L138" s="196" t="str">
        <f>IF(ISBLANK('Employees &amp; COBRA Enrollees'!Z724),"",'Employees &amp; COBRA Enrollees'!Z724)</f>
        <v/>
      </c>
      <c r="M138" s="202" t="str">
        <f>IF(ISBLANK('Employees &amp; COBRA Enrollees'!AM724),"",'Employees &amp; COBRA Enrollees'!AM724)</f>
        <v/>
      </c>
      <c r="N138" s="202" t="str">
        <f>IF(ISBLANK('Employees &amp; COBRA Enrollees'!AN724),"",'Employees &amp; COBRA Enrollees'!AN724)</f>
        <v/>
      </c>
      <c r="O138" s="202" t="str">
        <f>IF(ISBLANK('Employees &amp; COBRA Enrollees'!AO724),"",'Employees &amp; COBRA Enrollees'!AO724)</f>
        <v/>
      </c>
      <c r="P138" s="202" t="str">
        <f>IF(ISBLANK('Employees &amp; COBRA Enrollees'!AP724),"",'Employees &amp; COBRA Enrollees'!AP724)</f>
        <v/>
      </c>
    </row>
    <row r="139" spans="1:16" ht="15.9" customHeight="1" thickBot="1" x14ac:dyDescent="0.3">
      <c r="A139" s="38"/>
      <c r="B139" s="193" t="str">
        <f>IF(ISBLANK('Employees &amp; COBRA Enrollees'!BR725),"",'Employees &amp; COBRA Enrollees'!BR725)</f>
        <v>Yes</v>
      </c>
      <c r="C139" s="194" t="str">
        <f>IF(ISBLANK('Employees &amp; COBRA Enrollees'!P725),"",'Employees &amp; COBRA Enrollees'!P725)</f>
        <v/>
      </c>
      <c r="D139" s="195" t="str">
        <f>IF(ISBLANK('Employees &amp; COBRA Enrollees'!Q725),"",'Employees &amp; COBRA Enrollees'!Q725)</f>
        <v/>
      </c>
      <c r="E139" s="196" t="str">
        <f>IF(ISBLANK('Employees &amp; COBRA Enrollees'!Y725),"",'Employees &amp; COBRA Enrollees'!Y725)</f>
        <v/>
      </c>
      <c r="F139" s="197" t="str">
        <f>'Employees &amp; COBRA Enrollees'!V725&amp;" "&amp;'Employees &amp; COBRA Enrollees'!U725</f>
        <v xml:space="preserve"> </v>
      </c>
      <c r="G139" s="198" t="str">
        <f>IF(ISBLANK('Employees &amp; COBRA Enrollees'!AQ725),"",'Employees &amp; COBRA Enrollees'!AQ725)</f>
        <v/>
      </c>
      <c r="H139" s="199" t="str">
        <f>IF(ISBLANK('Employees &amp; COBRA Enrollees'!Y725),"",DATEDIF(E139,C139,"y"))</f>
        <v/>
      </c>
      <c r="I139" s="200" t="str">
        <f>IF(ISBLANK('Employees &amp; COBRA Enrollees'!S725),"",'Employees &amp; COBRA Enrollees'!S725)</f>
        <v/>
      </c>
      <c r="J139" s="201" t="str">
        <f>IF(ISBLANK('Employees &amp; COBRA Enrollees'!D725),"",'Employees &amp; COBRA Enrollees'!D725)</f>
        <v/>
      </c>
      <c r="K139" s="196" t="str">
        <f>IF(ISBLANK('Employees &amp; COBRA Enrollees'!D725),"",'Employees &amp; COBRA Enrollees'!AC725)</f>
        <v/>
      </c>
      <c r="L139" s="196" t="str">
        <f>IF(ISBLANK('Employees &amp; COBRA Enrollees'!Z725),"",'Employees &amp; COBRA Enrollees'!Z725)</f>
        <v/>
      </c>
      <c r="M139" s="202" t="str">
        <f>IF(ISBLANK('Employees &amp; COBRA Enrollees'!AM725),"",'Employees &amp; COBRA Enrollees'!AM725)</f>
        <v/>
      </c>
      <c r="N139" s="202" t="str">
        <f>IF(ISBLANK('Employees &amp; COBRA Enrollees'!AN725),"",'Employees &amp; COBRA Enrollees'!AN725)</f>
        <v/>
      </c>
      <c r="O139" s="202" t="str">
        <f>IF(ISBLANK('Employees &amp; COBRA Enrollees'!AO725),"",'Employees &amp; COBRA Enrollees'!AO725)</f>
        <v/>
      </c>
      <c r="P139" s="202" t="str">
        <f>IF(ISBLANK('Employees &amp; COBRA Enrollees'!AP725),"",'Employees &amp; COBRA Enrollees'!AP725)</f>
        <v/>
      </c>
    </row>
    <row r="140" spans="1:16" ht="15.9" customHeight="1" thickBot="1" x14ac:dyDescent="0.3">
      <c r="A140" s="38"/>
      <c r="B140" s="193" t="str">
        <f>IF(ISBLANK('Employees &amp; COBRA Enrollees'!BR726),"",'Employees &amp; COBRA Enrollees'!BR726)</f>
        <v>Yes</v>
      </c>
      <c r="C140" s="194" t="str">
        <f>IF(ISBLANK('Employees &amp; COBRA Enrollees'!P726),"",'Employees &amp; COBRA Enrollees'!P726)</f>
        <v/>
      </c>
      <c r="D140" s="195" t="str">
        <f>IF(ISBLANK('Employees &amp; COBRA Enrollees'!Q726),"",'Employees &amp; COBRA Enrollees'!Q726)</f>
        <v/>
      </c>
      <c r="E140" s="196" t="str">
        <f>IF(ISBLANK('Employees &amp; COBRA Enrollees'!Y726),"",'Employees &amp; COBRA Enrollees'!Y726)</f>
        <v/>
      </c>
      <c r="F140" s="197" t="str">
        <f>'Employees &amp; COBRA Enrollees'!V726&amp;" "&amp;'Employees &amp; COBRA Enrollees'!U726</f>
        <v xml:space="preserve"> </v>
      </c>
      <c r="G140" s="198" t="str">
        <f>IF(ISBLANK('Employees &amp; COBRA Enrollees'!AQ726),"",'Employees &amp; COBRA Enrollees'!AQ726)</f>
        <v/>
      </c>
      <c r="H140" s="199" t="str">
        <f>IF(ISBLANK('Employees &amp; COBRA Enrollees'!Y726),"",DATEDIF(E140,C140,"y"))</f>
        <v/>
      </c>
      <c r="I140" s="200" t="str">
        <f>IF(ISBLANK('Employees &amp; COBRA Enrollees'!S726),"",'Employees &amp; COBRA Enrollees'!S726)</f>
        <v/>
      </c>
      <c r="J140" s="201" t="str">
        <f>IF(ISBLANK('Employees &amp; COBRA Enrollees'!D726),"",'Employees &amp; COBRA Enrollees'!D726)</f>
        <v/>
      </c>
      <c r="K140" s="196" t="str">
        <f>IF(ISBLANK('Employees &amp; COBRA Enrollees'!D726),"",'Employees &amp; COBRA Enrollees'!AC726)</f>
        <v/>
      </c>
      <c r="L140" s="196" t="str">
        <f>IF(ISBLANK('Employees &amp; COBRA Enrollees'!Z726),"",'Employees &amp; COBRA Enrollees'!Z726)</f>
        <v/>
      </c>
      <c r="M140" s="202" t="str">
        <f>IF(ISBLANK('Employees &amp; COBRA Enrollees'!AM726),"",'Employees &amp; COBRA Enrollees'!AM726)</f>
        <v/>
      </c>
      <c r="N140" s="202" t="str">
        <f>IF(ISBLANK('Employees &amp; COBRA Enrollees'!AN726),"",'Employees &amp; COBRA Enrollees'!AN726)</f>
        <v/>
      </c>
      <c r="O140" s="202" t="str">
        <f>IF(ISBLANK('Employees &amp; COBRA Enrollees'!AO726),"",'Employees &amp; COBRA Enrollees'!AO726)</f>
        <v/>
      </c>
      <c r="P140" s="202" t="str">
        <f>IF(ISBLANK('Employees &amp; COBRA Enrollees'!AP726),"",'Employees &amp; COBRA Enrollees'!AP726)</f>
        <v/>
      </c>
    </row>
    <row r="141" spans="1:16" ht="15.9" customHeight="1" thickBot="1" x14ac:dyDescent="0.3">
      <c r="A141" s="38"/>
      <c r="B141" s="193" t="str">
        <f>IF(ISBLANK('Employees &amp; COBRA Enrollees'!BR727),"",'Employees &amp; COBRA Enrollees'!BR727)</f>
        <v>Yes</v>
      </c>
      <c r="C141" s="194" t="str">
        <f>IF(ISBLANK('Employees &amp; COBRA Enrollees'!P727),"",'Employees &amp; COBRA Enrollees'!P727)</f>
        <v/>
      </c>
      <c r="D141" s="195" t="str">
        <f>IF(ISBLANK('Employees &amp; COBRA Enrollees'!Q727),"",'Employees &amp; COBRA Enrollees'!Q727)</f>
        <v/>
      </c>
      <c r="E141" s="196" t="str">
        <f>IF(ISBLANK('Employees &amp; COBRA Enrollees'!Y727),"",'Employees &amp; COBRA Enrollees'!Y727)</f>
        <v/>
      </c>
      <c r="F141" s="197" t="str">
        <f>'Employees &amp; COBRA Enrollees'!V727&amp;" "&amp;'Employees &amp; COBRA Enrollees'!U727</f>
        <v xml:space="preserve"> </v>
      </c>
      <c r="G141" s="198" t="str">
        <f>IF(ISBLANK('Employees &amp; COBRA Enrollees'!AQ727),"",'Employees &amp; COBRA Enrollees'!AQ727)</f>
        <v/>
      </c>
      <c r="H141" s="199" t="str">
        <f>IF(ISBLANK('Employees &amp; COBRA Enrollees'!Y727),"",DATEDIF(E141,C141,"y"))</f>
        <v/>
      </c>
      <c r="I141" s="200" t="str">
        <f>IF(ISBLANK('Employees &amp; COBRA Enrollees'!S727),"",'Employees &amp; COBRA Enrollees'!S727)</f>
        <v/>
      </c>
      <c r="J141" s="201" t="str">
        <f>IF(ISBLANK('Employees &amp; COBRA Enrollees'!D727),"",'Employees &amp; COBRA Enrollees'!D727)</f>
        <v/>
      </c>
      <c r="K141" s="196" t="str">
        <f>IF(ISBLANK('Employees &amp; COBRA Enrollees'!D727),"",'Employees &amp; COBRA Enrollees'!AC727)</f>
        <v/>
      </c>
      <c r="L141" s="196" t="str">
        <f>IF(ISBLANK('Employees &amp; COBRA Enrollees'!Z727),"",'Employees &amp; COBRA Enrollees'!Z727)</f>
        <v/>
      </c>
      <c r="M141" s="202" t="str">
        <f>IF(ISBLANK('Employees &amp; COBRA Enrollees'!AM727),"",'Employees &amp; COBRA Enrollees'!AM727)</f>
        <v/>
      </c>
      <c r="N141" s="202" t="str">
        <f>IF(ISBLANK('Employees &amp; COBRA Enrollees'!AN727),"",'Employees &amp; COBRA Enrollees'!AN727)</f>
        <v/>
      </c>
      <c r="O141" s="202" t="str">
        <f>IF(ISBLANK('Employees &amp; COBRA Enrollees'!AO727),"",'Employees &amp; COBRA Enrollees'!AO727)</f>
        <v/>
      </c>
      <c r="P141" s="202" t="str">
        <f>IF(ISBLANK('Employees &amp; COBRA Enrollees'!AP727),"",'Employees &amp; COBRA Enrollees'!AP727)</f>
        <v/>
      </c>
    </row>
    <row r="142" spans="1:16" ht="15.9" customHeight="1" thickBot="1" x14ac:dyDescent="0.3">
      <c r="A142" s="38"/>
      <c r="B142" s="193" t="str">
        <f>IF(ISBLANK('Employees &amp; COBRA Enrollees'!BR728),"",'Employees &amp; COBRA Enrollees'!BR728)</f>
        <v>Yes</v>
      </c>
      <c r="C142" s="194" t="str">
        <f>IF(ISBLANK('Employees &amp; COBRA Enrollees'!P728),"",'Employees &amp; COBRA Enrollees'!P728)</f>
        <v/>
      </c>
      <c r="D142" s="195" t="str">
        <f>IF(ISBLANK('Employees &amp; COBRA Enrollees'!Q728),"",'Employees &amp; COBRA Enrollees'!Q728)</f>
        <v/>
      </c>
      <c r="E142" s="196" t="str">
        <f>IF(ISBLANK('Employees &amp; COBRA Enrollees'!Y728),"",'Employees &amp; COBRA Enrollees'!Y728)</f>
        <v/>
      </c>
      <c r="F142" s="197" t="str">
        <f>'Employees &amp; COBRA Enrollees'!V728&amp;" "&amp;'Employees &amp; COBRA Enrollees'!U728</f>
        <v xml:space="preserve"> </v>
      </c>
      <c r="G142" s="198" t="str">
        <f>IF(ISBLANK('Employees &amp; COBRA Enrollees'!AQ728),"",'Employees &amp; COBRA Enrollees'!AQ728)</f>
        <v/>
      </c>
      <c r="H142" s="199" t="str">
        <f>IF(ISBLANK('Employees &amp; COBRA Enrollees'!Y728),"",DATEDIF(E142,C142,"y"))</f>
        <v/>
      </c>
      <c r="I142" s="200" t="str">
        <f>IF(ISBLANK('Employees &amp; COBRA Enrollees'!S728),"",'Employees &amp; COBRA Enrollees'!S728)</f>
        <v/>
      </c>
      <c r="J142" s="201" t="str">
        <f>IF(ISBLANK('Employees &amp; COBRA Enrollees'!D728),"",'Employees &amp; COBRA Enrollees'!D728)</f>
        <v/>
      </c>
      <c r="K142" s="196" t="str">
        <f>IF(ISBLANK('Employees &amp; COBRA Enrollees'!D728),"",'Employees &amp; COBRA Enrollees'!AC728)</f>
        <v/>
      </c>
      <c r="L142" s="196" t="str">
        <f>IF(ISBLANK('Employees &amp; COBRA Enrollees'!Z728),"",'Employees &amp; COBRA Enrollees'!Z728)</f>
        <v/>
      </c>
      <c r="M142" s="202" t="str">
        <f>IF(ISBLANK('Employees &amp; COBRA Enrollees'!AM728),"",'Employees &amp; COBRA Enrollees'!AM728)</f>
        <v/>
      </c>
      <c r="N142" s="202" t="str">
        <f>IF(ISBLANK('Employees &amp; COBRA Enrollees'!AN728),"",'Employees &amp; COBRA Enrollees'!AN728)</f>
        <v/>
      </c>
      <c r="O142" s="202" t="str">
        <f>IF(ISBLANK('Employees &amp; COBRA Enrollees'!AO728),"",'Employees &amp; COBRA Enrollees'!AO728)</f>
        <v/>
      </c>
      <c r="P142" s="202" t="str">
        <f>IF(ISBLANK('Employees &amp; COBRA Enrollees'!AP728),"",'Employees &amp; COBRA Enrollees'!AP728)</f>
        <v/>
      </c>
    </row>
    <row r="143" spans="1:16" ht="15.9" customHeight="1" thickBot="1" x14ac:dyDescent="0.3">
      <c r="A143" s="38"/>
      <c r="B143" s="193" t="str">
        <f>IF(ISBLANK('Employees &amp; COBRA Enrollees'!BR729),"",'Employees &amp; COBRA Enrollees'!BR729)</f>
        <v>Yes</v>
      </c>
      <c r="C143" s="194" t="str">
        <f>IF(ISBLANK('Employees &amp; COBRA Enrollees'!P729),"",'Employees &amp; COBRA Enrollees'!P729)</f>
        <v/>
      </c>
      <c r="D143" s="195" t="str">
        <f>IF(ISBLANK('Employees &amp; COBRA Enrollees'!Q729),"",'Employees &amp; COBRA Enrollees'!Q729)</f>
        <v/>
      </c>
      <c r="E143" s="196" t="str">
        <f>IF(ISBLANK('Employees &amp; COBRA Enrollees'!Y729),"",'Employees &amp; COBRA Enrollees'!Y729)</f>
        <v/>
      </c>
      <c r="F143" s="197" t="str">
        <f>'Employees &amp; COBRA Enrollees'!V729&amp;" "&amp;'Employees &amp; COBRA Enrollees'!U729</f>
        <v xml:space="preserve"> </v>
      </c>
      <c r="G143" s="198" t="str">
        <f>IF(ISBLANK('Employees &amp; COBRA Enrollees'!AQ729),"",'Employees &amp; COBRA Enrollees'!AQ729)</f>
        <v/>
      </c>
      <c r="H143" s="199" t="str">
        <f>IF(ISBLANK('Employees &amp; COBRA Enrollees'!Y729),"",DATEDIF(E143,C143,"y"))</f>
        <v/>
      </c>
      <c r="I143" s="200" t="str">
        <f>IF(ISBLANK('Employees &amp; COBRA Enrollees'!S729),"",'Employees &amp; COBRA Enrollees'!S729)</f>
        <v/>
      </c>
      <c r="J143" s="201" t="str">
        <f>IF(ISBLANK('Employees &amp; COBRA Enrollees'!D729),"",'Employees &amp; COBRA Enrollees'!D729)</f>
        <v/>
      </c>
      <c r="K143" s="196" t="str">
        <f>IF(ISBLANK('Employees &amp; COBRA Enrollees'!D729),"",'Employees &amp; COBRA Enrollees'!AC729)</f>
        <v/>
      </c>
      <c r="L143" s="196" t="str">
        <f>IF(ISBLANK('Employees &amp; COBRA Enrollees'!Z729),"",'Employees &amp; COBRA Enrollees'!Z729)</f>
        <v/>
      </c>
      <c r="M143" s="202" t="str">
        <f>IF(ISBLANK('Employees &amp; COBRA Enrollees'!AM729),"",'Employees &amp; COBRA Enrollees'!AM729)</f>
        <v/>
      </c>
      <c r="N143" s="202" t="str">
        <f>IF(ISBLANK('Employees &amp; COBRA Enrollees'!AN729),"",'Employees &amp; COBRA Enrollees'!AN729)</f>
        <v/>
      </c>
      <c r="O143" s="202" t="str">
        <f>IF(ISBLANK('Employees &amp; COBRA Enrollees'!AO729),"",'Employees &amp; COBRA Enrollees'!AO729)</f>
        <v/>
      </c>
      <c r="P143" s="202" t="str">
        <f>IF(ISBLANK('Employees &amp; COBRA Enrollees'!AP729),"",'Employees &amp; COBRA Enrollees'!AP729)</f>
        <v/>
      </c>
    </row>
    <row r="144" spans="1:16" ht="15.9" customHeight="1" thickBot="1" x14ac:dyDescent="0.3">
      <c r="A144" s="38"/>
      <c r="B144" s="193" t="str">
        <f>IF(ISBLANK('Employees &amp; COBRA Enrollees'!BR730),"",'Employees &amp; COBRA Enrollees'!BR730)</f>
        <v>Yes</v>
      </c>
      <c r="C144" s="194" t="str">
        <f>IF(ISBLANK('Employees &amp; COBRA Enrollees'!P730),"",'Employees &amp; COBRA Enrollees'!P730)</f>
        <v/>
      </c>
      <c r="D144" s="195" t="str">
        <f>IF(ISBLANK('Employees &amp; COBRA Enrollees'!Q730),"",'Employees &amp; COBRA Enrollees'!Q730)</f>
        <v/>
      </c>
      <c r="E144" s="196" t="str">
        <f>IF(ISBLANK('Employees &amp; COBRA Enrollees'!Y730),"",'Employees &amp; COBRA Enrollees'!Y730)</f>
        <v/>
      </c>
      <c r="F144" s="197" t="str">
        <f>'Employees &amp; COBRA Enrollees'!V730&amp;" "&amp;'Employees &amp; COBRA Enrollees'!U730</f>
        <v xml:space="preserve"> </v>
      </c>
      <c r="G144" s="198" t="str">
        <f>IF(ISBLANK('Employees &amp; COBRA Enrollees'!AQ730),"",'Employees &amp; COBRA Enrollees'!AQ730)</f>
        <v/>
      </c>
      <c r="H144" s="199" t="str">
        <f>IF(ISBLANK('Employees &amp; COBRA Enrollees'!Y730),"",DATEDIF(E144,C144,"y"))</f>
        <v/>
      </c>
      <c r="I144" s="200" t="str">
        <f>IF(ISBLANK('Employees &amp; COBRA Enrollees'!S730),"",'Employees &amp; COBRA Enrollees'!S730)</f>
        <v/>
      </c>
      <c r="J144" s="201" t="str">
        <f>IF(ISBLANK('Employees &amp; COBRA Enrollees'!D730),"",'Employees &amp; COBRA Enrollees'!D730)</f>
        <v/>
      </c>
      <c r="K144" s="196" t="str">
        <f>IF(ISBLANK('Employees &amp; COBRA Enrollees'!D730),"",'Employees &amp; COBRA Enrollees'!AC730)</f>
        <v/>
      </c>
      <c r="L144" s="196" t="str">
        <f>IF(ISBLANK('Employees &amp; COBRA Enrollees'!Z730),"",'Employees &amp; COBRA Enrollees'!Z730)</f>
        <v/>
      </c>
      <c r="M144" s="202" t="str">
        <f>IF(ISBLANK('Employees &amp; COBRA Enrollees'!AM730),"",'Employees &amp; COBRA Enrollees'!AM730)</f>
        <v/>
      </c>
      <c r="N144" s="202" t="str">
        <f>IF(ISBLANK('Employees &amp; COBRA Enrollees'!AN730),"",'Employees &amp; COBRA Enrollees'!AN730)</f>
        <v/>
      </c>
      <c r="O144" s="202" t="str">
        <f>IF(ISBLANK('Employees &amp; COBRA Enrollees'!AO730),"",'Employees &amp; COBRA Enrollees'!AO730)</f>
        <v/>
      </c>
      <c r="P144" s="202" t="str">
        <f>IF(ISBLANK('Employees &amp; COBRA Enrollees'!AP730),"",'Employees &amp; COBRA Enrollees'!AP730)</f>
        <v/>
      </c>
    </row>
    <row r="145" spans="1:16" ht="15.9" customHeight="1" thickBot="1" x14ac:dyDescent="0.3">
      <c r="A145" s="38"/>
      <c r="B145" s="193" t="str">
        <f>IF(ISBLANK('Employees &amp; COBRA Enrollees'!BR731),"",'Employees &amp; COBRA Enrollees'!BR731)</f>
        <v>Yes</v>
      </c>
      <c r="C145" s="194" t="str">
        <f>IF(ISBLANK('Employees &amp; COBRA Enrollees'!P731),"",'Employees &amp; COBRA Enrollees'!P731)</f>
        <v/>
      </c>
      <c r="D145" s="195" t="str">
        <f>IF(ISBLANK('Employees &amp; COBRA Enrollees'!Q731),"",'Employees &amp; COBRA Enrollees'!Q731)</f>
        <v/>
      </c>
      <c r="E145" s="196" t="str">
        <f>IF(ISBLANK('Employees &amp; COBRA Enrollees'!Y731),"",'Employees &amp; COBRA Enrollees'!Y731)</f>
        <v/>
      </c>
      <c r="F145" s="197" t="str">
        <f>'Employees &amp; COBRA Enrollees'!V731&amp;" "&amp;'Employees &amp; COBRA Enrollees'!U731</f>
        <v xml:space="preserve"> </v>
      </c>
      <c r="G145" s="198" t="str">
        <f>IF(ISBLANK('Employees &amp; COBRA Enrollees'!AQ731),"",'Employees &amp; COBRA Enrollees'!AQ731)</f>
        <v/>
      </c>
      <c r="H145" s="199" t="str">
        <f>IF(ISBLANK('Employees &amp; COBRA Enrollees'!Y731),"",DATEDIF(E145,C145,"y"))</f>
        <v/>
      </c>
      <c r="I145" s="200" t="str">
        <f>IF(ISBLANK('Employees &amp; COBRA Enrollees'!S731),"",'Employees &amp; COBRA Enrollees'!S731)</f>
        <v/>
      </c>
      <c r="J145" s="201" t="str">
        <f>IF(ISBLANK('Employees &amp; COBRA Enrollees'!D731),"",'Employees &amp; COBRA Enrollees'!D731)</f>
        <v/>
      </c>
      <c r="K145" s="196" t="str">
        <f>IF(ISBLANK('Employees &amp; COBRA Enrollees'!D731),"",'Employees &amp; COBRA Enrollees'!AC731)</f>
        <v/>
      </c>
      <c r="L145" s="196" t="str">
        <f>IF(ISBLANK('Employees &amp; COBRA Enrollees'!Z731),"",'Employees &amp; COBRA Enrollees'!Z731)</f>
        <v/>
      </c>
      <c r="M145" s="202" t="str">
        <f>IF(ISBLANK('Employees &amp; COBRA Enrollees'!AM731),"",'Employees &amp; COBRA Enrollees'!AM731)</f>
        <v/>
      </c>
      <c r="N145" s="202" t="str">
        <f>IF(ISBLANK('Employees &amp; COBRA Enrollees'!AN731),"",'Employees &amp; COBRA Enrollees'!AN731)</f>
        <v/>
      </c>
      <c r="O145" s="202" t="str">
        <f>IF(ISBLANK('Employees &amp; COBRA Enrollees'!AO731),"",'Employees &amp; COBRA Enrollees'!AO731)</f>
        <v/>
      </c>
      <c r="P145" s="202" t="str">
        <f>IF(ISBLANK('Employees &amp; COBRA Enrollees'!AP731),"",'Employees &amp; COBRA Enrollees'!AP731)</f>
        <v/>
      </c>
    </row>
    <row r="146" spans="1:16" ht="15.9" customHeight="1" thickBot="1" x14ac:dyDescent="0.3">
      <c r="A146" s="38"/>
      <c r="B146" s="193" t="str">
        <f>IF(ISBLANK('Employees &amp; COBRA Enrollees'!BR732),"",'Employees &amp; COBRA Enrollees'!BR732)</f>
        <v>Yes</v>
      </c>
      <c r="C146" s="194" t="str">
        <f>IF(ISBLANK('Employees &amp; COBRA Enrollees'!P732),"",'Employees &amp; COBRA Enrollees'!P732)</f>
        <v/>
      </c>
      <c r="D146" s="195" t="str">
        <f>IF(ISBLANK('Employees &amp; COBRA Enrollees'!Q732),"",'Employees &amp; COBRA Enrollees'!Q732)</f>
        <v/>
      </c>
      <c r="E146" s="196" t="str">
        <f>IF(ISBLANK('Employees &amp; COBRA Enrollees'!Y732),"",'Employees &amp; COBRA Enrollees'!Y732)</f>
        <v/>
      </c>
      <c r="F146" s="197" t="str">
        <f>'Employees &amp; COBRA Enrollees'!V732&amp;" "&amp;'Employees &amp; COBRA Enrollees'!U732</f>
        <v xml:space="preserve"> </v>
      </c>
      <c r="G146" s="198" t="str">
        <f>IF(ISBLANK('Employees &amp; COBRA Enrollees'!AQ732),"",'Employees &amp; COBRA Enrollees'!AQ732)</f>
        <v/>
      </c>
      <c r="H146" s="199" t="str">
        <f>IF(ISBLANK('Employees &amp; COBRA Enrollees'!Y732),"",DATEDIF(E146,C146,"y"))</f>
        <v/>
      </c>
      <c r="I146" s="200" t="str">
        <f>IF(ISBLANK('Employees &amp; COBRA Enrollees'!S732),"",'Employees &amp; COBRA Enrollees'!S732)</f>
        <v/>
      </c>
      <c r="J146" s="201" t="str">
        <f>IF(ISBLANK('Employees &amp; COBRA Enrollees'!D732),"",'Employees &amp; COBRA Enrollees'!D732)</f>
        <v/>
      </c>
      <c r="K146" s="196" t="str">
        <f>IF(ISBLANK('Employees &amp; COBRA Enrollees'!D732),"",'Employees &amp; COBRA Enrollees'!AC732)</f>
        <v/>
      </c>
      <c r="L146" s="196" t="str">
        <f>IF(ISBLANK('Employees &amp; COBRA Enrollees'!Z732),"",'Employees &amp; COBRA Enrollees'!Z732)</f>
        <v/>
      </c>
      <c r="M146" s="202" t="str">
        <f>IF(ISBLANK('Employees &amp; COBRA Enrollees'!AM732),"",'Employees &amp; COBRA Enrollees'!AM732)</f>
        <v/>
      </c>
      <c r="N146" s="202" t="str">
        <f>IF(ISBLANK('Employees &amp; COBRA Enrollees'!AN732),"",'Employees &amp; COBRA Enrollees'!AN732)</f>
        <v/>
      </c>
      <c r="O146" s="202" t="str">
        <f>IF(ISBLANK('Employees &amp; COBRA Enrollees'!AO732),"",'Employees &amp; COBRA Enrollees'!AO732)</f>
        <v/>
      </c>
      <c r="P146" s="202" t="str">
        <f>IF(ISBLANK('Employees &amp; COBRA Enrollees'!AP732),"",'Employees &amp; COBRA Enrollees'!AP732)</f>
        <v/>
      </c>
    </row>
    <row r="147" spans="1:16" ht="15.9" customHeight="1" thickBot="1" x14ac:dyDescent="0.3">
      <c r="A147" s="38"/>
      <c r="B147" s="193" t="str">
        <f>IF(ISBLANK('Employees &amp; COBRA Enrollees'!BR733),"",'Employees &amp; COBRA Enrollees'!BR733)</f>
        <v>Yes</v>
      </c>
      <c r="C147" s="194" t="str">
        <f>IF(ISBLANK('Employees &amp; COBRA Enrollees'!P733),"",'Employees &amp; COBRA Enrollees'!P733)</f>
        <v/>
      </c>
      <c r="D147" s="195" t="str">
        <f>IF(ISBLANK('Employees &amp; COBRA Enrollees'!Q733),"",'Employees &amp; COBRA Enrollees'!Q733)</f>
        <v/>
      </c>
      <c r="E147" s="196" t="str">
        <f>IF(ISBLANK('Employees &amp; COBRA Enrollees'!Y733),"",'Employees &amp; COBRA Enrollees'!Y733)</f>
        <v/>
      </c>
      <c r="F147" s="197" t="str">
        <f>'Employees &amp; COBRA Enrollees'!V733&amp;" "&amp;'Employees &amp; COBRA Enrollees'!U733</f>
        <v xml:space="preserve"> </v>
      </c>
      <c r="G147" s="198" t="str">
        <f>IF(ISBLANK('Employees &amp; COBRA Enrollees'!AQ733),"",'Employees &amp; COBRA Enrollees'!AQ733)</f>
        <v/>
      </c>
      <c r="H147" s="199" t="str">
        <f>IF(ISBLANK('Employees &amp; COBRA Enrollees'!Y733),"",DATEDIF(E147,C147,"y"))</f>
        <v/>
      </c>
      <c r="I147" s="200" t="str">
        <f>IF(ISBLANK('Employees &amp; COBRA Enrollees'!S733),"",'Employees &amp; COBRA Enrollees'!S733)</f>
        <v/>
      </c>
      <c r="J147" s="201" t="str">
        <f>IF(ISBLANK('Employees &amp; COBRA Enrollees'!D733),"",'Employees &amp; COBRA Enrollees'!D733)</f>
        <v/>
      </c>
      <c r="K147" s="196" t="str">
        <f>IF(ISBLANK('Employees &amp; COBRA Enrollees'!D733),"",'Employees &amp; COBRA Enrollees'!AC733)</f>
        <v/>
      </c>
      <c r="L147" s="196" t="str">
        <f>IF(ISBLANK('Employees &amp; COBRA Enrollees'!Z733),"",'Employees &amp; COBRA Enrollees'!Z733)</f>
        <v/>
      </c>
      <c r="M147" s="202" t="str">
        <f>IF(ISBLANK('Employees &amp; COBRA Enrollees'!AM733),"",'Employees &amp; COBRA Enrollees'!AM733)</f>
        <v/>
      </c>
      <c r="N147" s="202" t="str">
        <f>IF(ISBLANK('Employees &amp; COBRA Enrollees'!AN733),"",'Employees &amp; COBRA Enrollees'!AN733)</f>
        <v/>
      </c>
      <c r="O147" s="202" t="str">
        <f>IF(ISBLANK('Employees &amp; COBRA Enrollees'!AO733),"",'Employees &amp; COBRA Enrollees'!AO733)</f>
        <v/>
      </c>
      <c r="P147" s="202" t="str">
        <f>IF(ISBLANK('Employees &amp; COBRA Enrollees'!AP733),"",'Employees &amp; COBRA Enrollees'!AP733)</f>
        <v/>
      </c>
    </row>
    <row r="148" spans="1:16" ht="15.9" customHeight="1" thickBot="1" x14ac:dyDescent="0.3">
      <c r="A148" s="38"/>
      <c r="B148" s="193" t="str">
        <f>IF(ISBLANK('Employees &amp; COBRA Enrollees'!BR734),"",'Employees &amp; COBRA Enrollees'!BR734)</f>
        <v>Yes</v>
      </c>
      <c r="C148" s="194" t="str">
        <f>IF(ISBLANK('Employees &amp; COBRA Enrollees'!P734),"",'Employees &amp; COBRA Enrollees'!P734)</f>
        <v/>
      </c>
      <c r="D148" s="195" t="str">
        <f>IF(ISBLANK('Employees &amp; COBRA Enrollees'!Q734),"",'Employees &amp; COBRA Enrollees'!Q734)</f>
        <v/>
      </c>
      <c r="E148" s="196" t="str">
        <f>IF(ISBLANK('Employees &amp; COBRA Enrollees'!Y734),"",'Employees &amp; COBRA Enrollees'!Y734)</f>
        <v/>
      </c>
      <c r="F148" s="197" t="str">
        <f>'Employees &amp; COBRA Enrollees'!V734&amp;" "&amp;'Employees &amp; COBRA Enrollees'!U734</f>
        <v xml:space="preserve"> </v>
      </c>
      <c r="G148" s="198" t="str">
        <f>IF(ISBLANK('Employees &amp; COBRA Enrollees'!AQ734),"",'Employees &amp; COBRA Enrollees'!AQ734)</f>
        <v/>
      </c>
      <c r="H148" s="199" t="str">
        <f>IF(ISBLANK('Employees &amp; COBRA Enrollees'!Y734),"",DATEDIF(E148,C148,"y"))</f>
        <v/>
      </c>
      <c r="I148" s="200" t="str">
        <f>IF(ISBLANK('Employees &amp; COBRA Enrollees'!S734),"",'Employees &amp; COBRA Enrollees'!S734)</f>
        <v/>
      </c>
      <c r="J148" s="201" t="str">
        <f>IF(ISBLANK('Employees &amp; COBRA Enrollees'!D734),"",'Employees &amp; COBRA Enrollees'!D734)</f>
        <v/>
      </c>
      <c r="K148" s="196" t="str">
        <f>IF(ISBLANK('Employees &amp; COBRA Enrollees'!D734),"",'Employees &amp; COBRA Enrollees'!AC734)</f>
        <v/>
      </c>
      <c r="L148" s="196" t="str">
        <f>IF(ISBLANK('Employees &amp; COBRA Enrollees'!Z734),"",'Employees &amp; COBRA Enrollees'!Z734)</f>
        <v/>
      </c>
      <c r="M148" s="202" t="str">
        <f>IF(ISBLANK('Employees &amp; COBRA Enrollees'!AM734),"",'Employees &amp; COBRA Enrollees'!AM734)</f>
        <v/>
      </c>
      <c r="N148" s="202" t="str">
        <f>IF(ISBLANK('Employees &amp; COBRA Enrollees'!AN734),"",'Employees &amp; COBRA Enrollees'!AN734)</f>
        <v/>
      </c>
      <c r="O148" s="202" t="str">
        <f>IF(ISBLANK('Employees &amp; COBRA Enrollees'!AO734),"",'Employees &amp; COBRA Enrollees'!AO734)</f>
        <v/>
      </c>
      <c r="P148" s="202" t="str">
        <f>IF(ISBLANK('Employees &amp; COBRA Enrollees'!AP734),"",'Employees &amp; COBRA Enrollees'!AP734)</f>
        <v/>
      </c>
    </row>
    <row r="149" spans="1:16" ht="15.9" customHeight="1" thickBot="1" x14ac:dyDescent="0.3">
      <c r="A149" s="38"/>
      <c r="B149" s="193" t="str">
        <f>IF(ISBLANK('Employees &amp; COBRA Enrollees'!BR735),"",'Employees &amp; COBRA Enrollees'!BR735)</f>
        <v>Yes</v>
      </c>
      <c r="C149" s="194" t="str">
        <f>IF(ISBLANK('Employees &amp; COBRA Enrollees'!P735),"",'Employees &amp; COBRA Enrollees'!P735)</f>
        <v/>
      </c>
      <c r="D149" s="195" t="str">
        <f>IF(ISBLANK('Employees &amp; COBRA Enrollees'!Q735),"",'Employees &amp; COBRA Enrollees'!Q735)</f>
        <v/>
      </c>
      <c r="E149" s="196" t="str">
        <f>IF(ISBLANK('Employees &amp; COBRA Enrollees'!Y735),"",'Employees &amp; COBRA Enrollees'!Y735)</f>
        <v/>
      </c>
      <c r="F149" s="197" t="str">
        <f>'Employees &amp; COBRA Enrollees'!V735&amp;" "&amp;'Employees &amp; COBRA Enrollees'!U735</f>
        <v xml:space="preserve"> </v>
      </c>
      <c r="G149" s="198" t="str">
        <f>IF(ISBLANK('Employees &amp; COBRA Enrollees'!AQ735),"",'Employees &amp; COBRA Enrollees'!AQ735)</f>
        <v/>
      </c>
      <c r="H149" s="199" t="str">
        <f>IF(ISBLANK('Employees &amp; COBRA Enrollees'!Y735),"",DATEDIF(E149,C149,"y"))</f>
        <v/>
      </c>
      <c r="I149" s="200" t="str">
        <f>IF(ISBLANK('Employees &amp; COBRA Enrollees'!S735),"",'Employees &amp; COBRA Enrollees'!S735)</f>
        <v/>
      </c>
      <c r="J149" s="201" t="str">
        <f>IF(ISBLANK('Employees &amp; COBRA Enrollees'!D735),"",'Employees &amp; COBRA Enrollees'!D735)</f>
        <v/>
      </c>
      <c r="K149" s="196" t="str">
        <f>IF(ISBLANK('Employees &amp; COBRA Enrollees'!D735),"",'Employees &amp; COBRA Enrollees'!AC735)</f>
        <v/>
      </c>
      <c r="L149" s="196" t="str">
        <f>IF(ISBLANK('Employees &amp; COBRA Enrollees'!Z735),"",'Employees &amp; COBRA Enrollees'!Z735)</f>
        <v/>
      </c>
      <c r="M149" s="202" t="str">
        <f>IF(ISBLANK('Employees &amp; COBRA Enrollees'!AM735),"",'Employees &amp; COBRA Enrollees'!AM735)</f>
        <v/>
      </c>
      <c r="N149" s="202" t="str">
        <f>IF(ISBLANK('Employees &amp; COBRA Enrollees'!AN735),"",'Employees &amp; COBRA Enrollees'!AN735)</f>
        <v/>
      </c>
      <c r="O149" s="202" t="str">
        <f>IF(ISBLANK('Employees &amp; COBRA Enrollees'!AO735),"",'Employees &amp; COBRA Enrollees'!AO735)</f>
        <v/>
      </c>
      <c r="P149" s="202" t="str">
        <f>IF(ISBLANK('Employees &amp; COBRA Enrollees'!AP735),"",'Employees &amp; COBRA Enrollees'!AP735)</f>
        <v/>
      </c>
    </row>
    <row r="150" spans="1:16" ht="15.9" customHeight="1" thickBot="1" x14ac:dyDescent="0.3">
      <c r="A150" s="38"/>
      <c r="B150" s="193" t="str">
        <f>IF(ISBLANK('Employees &amp; COBRA Enrollees'!BR736),"",'Employees &amp; COBRA Enrollees'!BR736)</f>
        <v>Yes</v>
      </c>
      <c r="C150" s="194" t="str">
        <f>IF(ISBLANK('Employees &amp; COBRA Enrollees'!P736),"",'Employees &amp; COBRA Enrollees'!P736)</f>
        <v/>
      </c>
      <c r="D150" s="195" t="str">
        <f>IF(ISBLANK('Employees &amp; COBRA Enrollees'!Q736),"",'Employees &amp; COBRA Enrollees'!Q736)</f>
        <v/>
      </c>
      <c r="E150" s="196" t="str">
        <f>IF(ISBLANK('Employees &amp; COBRA Enrollees'!Y736),"",'Employees &amp; COBRA Enrollees'!Y736)</f>
        <v/>
      </c>
      <c r="F150" s="197" t="str">
        <f>'Employees &amp; COBRA Enrollees'!V736&amp;" "&amp;'Employees &amp; COBRA Enrollees'!U736</f>
        <v xml:space="preserve"> </v>
      </c>
      <c r="G150" s="198" t="str">
        <f>IF(ISBLANK('Employees &amp; COBRA Enrollees'!AQ736),"",'Employees &amp; COBRA Enrollees'!AQ736)</f>
        <v/>
      </c>
      <c r="H150" s="199" t="str">
        <f>IF(ISBLANK('Employees &amp; COBRA Enrollees'!Y736),"",DATEDIF(E150,C150,"y"))</f>
        <v/>
      </c>
      <c r="I150" s="200" t="str">
        <f>IF(ISBLANK('Employees &amp; COBRA Enrollees'!S736),"",'Employees &amp; COBRA Enrollees'!S736)</f>
        <v/>
      </c>
      <c r="J150" s="201" t="str">
        <f>IF(ISBLANK('Employees &amp; COBRA Enrollees'!D736),"",'Employees &amp; COBRA Enrollees'!D736)</f>
        <v/>
      </c>
      <c r="K150" s="196" t="str">
        <f>IF(ISBLANK('Employees &amp; COBRA Enrollees'!D736),"",'Employees &amp; COBRA Enrollees'!AC736)</f>
        <v/>
      </c>
      <c r="L150" s="196" t="str">
        <f>IF(ISBLANK('Employees &amp; COBRA Enrollees'!Z736),"",'Employees &amp; COBRA Enrollees'!Z736)</f>
        <v/>
      </c>
      <c r="M150" s="202" t="str">
        <f>IF(ISBLANK('Employees &amp; COBRA Enrollees'!AM736),"",'Employees &amp; COBRA Enrollees'!AM736)</f>
        <v/>
      </c>
      <c r="N150" s="202" t="str">
        <f>IF(ISBLANK('Employees &amp; COBRA Enrollees'!AN736),"",'Employees &amp; COBRA Enrollees'!AN736)</f>
        <v/>
      </c>
      <c r="O150" s="202" t="str">
        <f>IF(ISBLANK('Employees &amp; COBRA Enrollees'!AO736),"",'Employees &amp; COBRA Enrollees'!AO736)</f>
        <v/>
      </c>
      <c r="P150" s="202" t="str">
        <f>IF(ISBLANK('Employees &amp; COBRA Enrollees'!AP736),"",'Employees &amp; COBRA Enrollees'!AP736)</f>
        <v/>
      </c>
    </row>
    <row r="151" spans="1:16" ht="15.9" customHeight="1" thickBot="1" x14ac:dyDescent="0.3">
      <c r="A151" s="38"/>
      <c r="B151" s="193" t="str">
        <f>IF(ISBLANK('Employees &amp; COBRA Enrollees'!BR737),"",'Employees &amp; COBRA Enrollees'!BR737)</f>
        <v>Yes</v>
      </c>
      <c r="C151" s="194" t="str">
        <f>IF(ISBLANK('Employees &amp; COBRA Enrollees'!P737),"",'Employees &amp; COBRA Enrollees'!P737)</f>
        <v/>
      </c>
      <c r="D151" s="195" t="str">
        <f>IF(ISBLANK('Employees &amp; COBRA Enrollees'!Q737),"",'Employees &amp; COBRA Enrollees'!Q737)</f>
        <v/>
      </c>
      <c r="E151" s="196" t="str">
        <f>IF(ISBLANK('Employees &amp; COBRA Enrollees'!Y737),"",'Employees &amp; COBRA Enrollees'!Y737)</f>
        <v/>
      </c>
      <c r="F151" s="197" t="str">
        <f>'Employees &amp; COBRA Enrollees'!V737&amp;" "&amp;'Employees &amp; COBRA Enrollees'!U737</f>
        <v xml:space="preserve"> </v>
      </c>
      <c r="G151" s="198" t="str">
        <f>IF(ISBLANK('Employees &amp; COBRA Enrollees'!AQ737),"",'Employees &amp; COBRA Enrollees'!AQ737)</f>
        <v/>
      </c>
      <c r="H151" s="199" t="str">
        <f>IF(ISBLANK('Employees &amp; COBRA Enrollees'!Y737),"",DATEDIF(E151,C151,"y"))</f>
        <v/>
      </c>
      <c r="I151" s="200" t="str">
        <f>IF(ISBLANK('Employees &amp; COBRA Enrollees'!S737),"",'Employees &amp; COBRA Enrollees'!S737)</f>
        <v/>
      </c>
      <c r="J151" s="201" t="str">
        <f>IF(ISBLANK('Employees &amp; COBRA Enrollees'!D737),"",'Employees &amp; COBRA Enrollees'!D737)</f>
        <v/>
      </c>
      <c r="K151" s="196" t="str">
        <f>IF(ISBLANK('Employees &amp; COBRA Enrollees'!D737),"",'Employees &amp; COBRA Enrollees'!AC737)</f>
        <v/>
      </c>
      <c r="L151" s="196" t="str">
        <f>IF(ISBLANK('Employees &amp; COBRA Enrollees'!Z737),"",'Employees &amp; COBRA Enrollees'!Z737)</f>
        <v/>
      </c>
      <c r="M151" s="202" t="str">
        <f>IF(ISBLANK('Employees &amp; COBRA Enrollees'!AM737),"",'Employees &amp; COBRA Enrollees'!AM737)</f>
        <v/>
      </c>
      <c r="N151" s="202" t="str">
        <f>IF(ISBLANK('Employees &amp; COBRA Enrollees'!AN737),"",'Employees &amp; COBRA Enrollees'!AN737)</f>
        <v/>
      </c>
      <c r="O151" s="202" t="str">
        <f>IF(ISBLANK('Employees &amp; COBRA Enrollees'!AO737),"",'Employees &amp; COBRA Enrollees'!AO737)</f>
        <v/>
      </c>
      <c r="P151" s="202" t="str">
        <f>IF(ISBLANK('Employees &amp; COBRA Enrollees'!AP737),"",'Employees &amp; COBRA Enrollees'!AP737)</f>
        <v/>
      </c>
    </row>
    <row r="152" spans="1:16" ht="15.9" customHeight="1" thickBot="1" x14ac:dyDescent="0.3">
      <c r="A152" s="38"/>
      <c r="B152" s="193" t="str">
        <f>IF(ISBLANK('Employees &amp; COBRA Enrollees'!BR738),"",'Employees &amp; COBRA Enrollees'!BR738)</f>
        <v>Yes</v>
      </c>
      <c r="C152" s="194" t="str">
        <f>IF(ISBLANK('Employees &amp; COBRA Enrollees'!P738),"",'Employees &amp; COBRA Enrollees'!P738)</f>
        <v/>
      </c>
      <c r="D152" s="195" t="str">
        <f>IF(ISBLANK('Employees &amp; COBRA Enrollees'!Q738),"",'Employees &amp; COBRA Enrollees'!Q738)</f>
        <v/>
      </c>
      <c r="E152" s="196" t="str">
        <f>IF(ISBLANK('Employees &amp; COBRA Enrollees'!Y738),"",'Employees &amp; COBRA Enrollees'!Y738)</f>
        <v/>
      </c>
      <c r="F152" s="197" t="str">
        <f>'Employees &amp; COBRA Enrollees'!V738&amp;" "&amp;'Employees &amp; COBRA Enrollees'!U738</f>
        <v xml:space="preserve"> </v>
      </c>
      <c r="G152" s="198" t="str">
        <f>IF(ISBLANK('Employees &amp; COBRA Enrollees'!AQ738),"",'Employees &amp; COBRA Enrollees'!AQ738)</f>
        <v/>
      </c>
      <c r="H152" s="199" t="str">
        <f>IF(ISBLANK('Employees &amp; COBRA Enrollees'!Y738),"",DATEDIF(E152,C152,"y"))</f>
        <v/>
      </c>
      <c r="I152" s="200" t="str">
        <f>IF(ISBLANK('Employees &amp; COBRA Enrollees'!S738),"",'Employees &amp; COBRA Enrollees'!S738)</f>
        <v/>
      </c>
      <c r="J152" s="201" t="str">
        <f>IF(ISBLANK('Employees &amp; COBRA Enrollees'!D738),"",'Employees &amp; COBRA Enrollees'!D738)</f>
        <v/>
      </c>
      <c r="K152" s="196" t="str">
        <f>IF(ISBLANK('Employees &amp; COBRA Enrollees'!D738),"",'Employees &amp; COBRA Enrollees'!AC738)</f>
        <v/>
      </c>
      <c r="L152" s="196" t="str">
        <f>IF(ISBLANK('Employees &amp; COBRA Enrollees'!Z738),"",'Employees &amp; COBRA Enrollees'!Z738)</f>
        <v/>
      </c>
      <c r="M152" s="202" t="str">
        <f>IF(ISBLANK('Employees &amp; COBRA Enrollees'!AM738),"",'Employees &amp; COBRA Enrollees'!AM738)</f>
        <v/>
      </c>
      <c r="N152" s="202" t="str">
        <f>IF(ISBLANK('Employees &amp; COBRA Enrollees'!AN738),"",'Employees &amp; COBRA Enrollees'!AN738)</f>
        <v/>
      </c>
      <c r="O152" s="202" t="str">
        <f>IF(ISBLANK('Employees &amp; COBRA Enrollees'!AO738),"",'Employees &amp; COBRA Enrollees'!AO738)</f>
        <v/>
      </c>
      <c r="P152" s="202" t="str">
        <f>IF(ISBLANK('Employees &amp; COBRA Enrollees'!AP738),"",'Employees &amp; COBRA Enrollees'!AP738)</f>
        <v/>
      </c>
    </row>
    <row r="153" spans="1:16" ht="15.9" customHeight="1" thickBot="1" x14ac:dyDescent="0.3">
      <c r="A153" s="38"/>
      <c r="B153" s="193" t="str">
        <f>IF(ISBLANK('Employees &amp; COBRA Enrollees'!BR739),"",'Employees &amp; COBRA Enrollees'!BR739)</f>
        <v>Yes</v>
      </c>
      <c r="C153" s="194" t="str">
        <f>IF(ISBLANK('Employees &amp; COBRA Enrollees'!P739),"",'Employees &amp; COBRA Enrollees'!P739)</f>
        <v/>
      </c>
      <c r="D153" s="195" t="str">
        <f>IF(ISBLANK('Employees &amp; COBRA Enrollees'!Q739),"",'Employees &amp; COBRA Enrollees'!Q739)</f>
        <v/>
      </c>
      <c r="E153" s="196" t="str">
        <f>IF(ISBLANK('Employees &amp; COBRA Enrollees'!Y739),"",'Employees &amp; COBRA Enrollees'!Y739)</f>
        <v/>
      </c>
      <c r="F153" s="197" t="str">
        <f>'Employees &amp; COBRA Enrollees'!V739&amp;" "&amp;'Employees &amp; COBRA Enrollees'!U739</f>
        <v xml:space="preserve"> </v>
      </c>
      <c r="G153" s="198" t="str">
        <f>IF(ISBLANK('Employees &amp; COBRA Enrollees'!AQ739),"",'Employees &amp; COBRA Enrollees'!AQ739)</f>
        <v/>
      </c>
      <c r="H153" s="199" t="str">
        <f>IF(ISBLANK('Employees &amp; COBRA Enrollees'!Y739),"",DATEDIF(E153,C153,"y"))</f>
        <v/>
      </c>
      <c r="I153" s="200" t="str">
        <f>IF(ISBLANK('Employees &amp; COBRA Enrollees'!S739),"",'Employees &amp; COBRA Enrollees'!S739)</f>
        <v/>
      </c>
      <c r="J153" s="201" t="str">
        <f>IF(ISBLANK('Employees &amp; COBRA Enrollees'!D739),"",'Employees &amp; COBRA Enrollees'!D739)</f>
        <v/>
      </c>
      <c r="K153" s="196" t="str">
        <f>IF(ISBLANK('Employees &amp; COBRA Enrollees'!D739),"",'Employees &amp; COBRA Enrollees'!AC739)</f>
        <v/>
      </c>
      <c r="L153" s="196" t="str">
        <f>IF(ISBLANK('Employees &amp; COBRA Enrollees'!Z739),"",'Employees &amp; COBRA Enrollees'!Z739)</f>
        <v/>
      </c>
      <c r="M153" s="202" t="str">
        <f>IF(ISBLANK('Employees &amp; COBRA Enrollees'!AM739),"",'Employees &amp; COBRA Enrollees'!AM739)</f>
        <v/>
      </c>
      <c r="N153" s="202" t="str">
        <f>IF(ISBLANK('Employees &amp; COBRA Enrollees'!AN739),"",'Employees &amp; COBRA Enrollees'!AN739)</f>
        <v/>
      </c>
      <c r="O153" s="202" t="str">
        <f>IF(ISBLANK('Employees &amp; COBRA Enrollees'!AO739),"",'Employees &amp; COBRA Enrollees'!AO739)</f>
        <v/>
      </c>
      <c r="P153" s="202" t="str">
        <f>IF(ISBLANK('Employees &amp; COBRA Enrollees'!AP739),"",'Employees &amp; COBRA Enrollees'!AP739)</f>
        <v/>
      </c>
    </row>
    <row r="154" spans="1:16" ht="15.9" customHeight="1" thickBot="1" x14ac:dyDescent="0.3">
      <c r="A154" s="38"/>
      <c r="B154" s="193" t="str">
        <f>IF(ISBLANK('Employees &amp; COBRA Enrollees'!BR740),"",'Employees &amp; COBRA Enrollees'!BR740)</f>
        <v>Yes</v>
      </c>
      <c r="C154" s="194" t="str">
        <f>IF(ISBLANK('Employees &amp; COBRA Enrollees'!P740),"",'Employees &amp; COBRA Enrollees'!P740)</f>
        <v/>
      </c>
      <c r="D154" s="195" t="str">
        <f>IF(ISBLANK('Employees &amp; COBRA Enrollees'!Q740),"",'Employees &amp; COBRA Enrollees'!Q740)</f>
        <v/>
      </c>
      <c r="E154" s="196" t="str">
        <f>IF(ISBLANK('Employees &amp; COBRA Enrollees'!Y740),"",'Employees &amp; COBRA Enrollees'!Y740)</f>
        <v/>
      </c>
      <c r="F154" s="197" t="str">
        <f>'Employees &amp; COBRA Enrollees'!V740&amp;" "&amp;'Employees &amp; COBRA Enrollees'!U740</f>
        <v xml:space="preserve"> </v>
      </c>
      <c r="G154" s="198" t="str">
        <f>IF(ISBLANK('Employees &amp; COBRA Enrollees'!AQ740),"",'Employees &amp; COBRA Enrollees'!AQ740)</f>
        <v/>
      </c>
      <c r="H154" s="199" t="str">
        <f>IF(ISBLANK('Employees &amp; COBRA Enrollees'!Y740),"",DATEDIF(E154,C154,"y"))</f>
        <v/>
      </c>
      <c r="I154" s="200" t="str">
        <f>IF(ISBLANK('Employees &amp; COBRA Enrollees'!S740),"",'Employees &amp; COBRA Enrollees'!S740)</f>
        <v/>
      </c>
      <c r="J154" s="201" t="str">
        <f>IF(ISBLANK('Employees &amp; COBRA Enrollees'!D740),"",'Employees &amp; COBRA Enrollees'!D740)</f>
        <v/>
      </c>
      <c r="K154" s="196" t="str">
        <f>IF(ISBLANK('Employees &amp; COBRA Enrollees'!D740),"",'Employees &amp; COBRA Enrollees'!AC740)</f>
        <v/>
      </c>
      <c r="L154" s="196" t="str">
        <f>IF(ISBLANK('Employees &amp; COBRA Enrollees'!Z740),"",'Employees &amp; COBRA Enrollees'!Z740)</f>
        <v/>
      </c>
      <c r="M154" s="202" t="str">
        <f>IF(ISBLANK('Employees &amp; COBRA Enrollees'!AM740),"",'Employees &amp; COBRA Enrollees'!AM740)</f>
        <v/>
      </c>
      <c r="N154" s="202" t="str">
        <f>IF(ISBLANK('Employees &amp; COBRA Enrollees'!AN740),"",'Employees &amp; COBRA Enrollees'!AN740)</f>
        <v/>
      </c>
      <c r="O154" s="202" t="str">
        <f>IF(ISBLANK('Employees &amp; COBRA Enrollees'!AO740),"",'Employees &amp; COBRA Enrollees'!AO740)</f>
        <v/>
      </c>
      <c r="P154" s="202" t="str">
        <f>IF(ISBLANK('Employees &amp; COBRA Enrollees'!AP740),"",'Employees &amp; COBRA Enrollees'!AP740)</f>
        <v/>
      </c>
    </row>
    <row r="155" spans="1:16" ht="15.9" customHeight="1" thickBot="1" x14ac:dyDescent="0.3">
      <c r="A155" s="38"/>
      <c r="B155" s="193" t="str">
        <f>IF(ISBLANK('Employees &amp; COBRA Enrollees'!BR741),"",'Employees &amp; COBRA Enrollees'!BR741)</f>
        <v>Yes</v>
      </c>
      <c r="C155" s="194" t="str">
        <f>IF(ISBLANK('Employees &amp; COBRA Enrollees'!P741),"",'Employees &amp; COBRA Enrollees'!P741)</f>
        <v/>
      </c>
      <c r="D155" s="195" t="str">
        <f>IF(ISBLANK('Employees &amp; COBRA Enrollees'!Q741),"",'Employees &amp; COBRA Enrollees'!Q741)</f>
        <v/>
      </c>
      <c r="E155" s="196" t="str">
        <f>IF(ISBLANK('Employees &amp; COBRA Enrollees'!Y741),"",'Employees &amp; COBRA Enrollees'!Y741)</f>
        <v/>
      </c>
      <c r="F155" s="197" t="str">
        <f>'Employees &amp; COBRA Enrollees'!V741&amp;" "&amp;'Employees &amp; COBRA Enrollees'!U741</f>
        <v xml:space="preserve"> </v>
      </c>
      <c r="G155" s="198" t="str">
        <f>IF(ISBLANK('Employees &amp; COBRA Enrollees'!AQ741),"",'Employees &amp; COBRA Enrollees'!AQ741)</f>
        <v/>
      </c>
      <c r="H155" s="199" t="str">
        <f>IF(ISBLANK('Employees &amp; COBRA Enrollees'!Y741),"",DATEDIF(E155,C155,"y"))</f>
        <v/>
      </c>
      <c r="I155" s="200" t="str">
        <f>IF(ISBLANK('Employees &amp; COBRA Enrollees'!S741),"",'Employees &amp; COBRA Enrollees'!S741)</f>
        <v/>
      </c>
      <c r="J155" s="201" t="str">
        <f>IF(ISBLANK('Employees &amp; COBRA Enrollees'!D741),"",'Employees &amp; COBRA Enrollees'!D741)</f>
        <v/>
      </c>
      <c r="K155" s="196" t="str">
        <f>IF(ISBLANK('Employees &amp; COBRA Enrollees'!D741),"",'Employees &amp; COBRA Enrollees'!AC741)</f>
        <v/>
      </c>
      <c r="L155" s="196" t="str">
        <f>IF(ISBLANK('Employees &amp; COBRA Enrollees'!Z741),"",'Employees &amp; COBRA Enrollees'!Z741)</f>
        <v/>
      </c>
      <c r="M155" s="202" t="str">
        <f>IF(ISBLANK('Employees &amp; COBRA Enrollees'!AM741),"",'Employees &amp; COBRA Enrollees'!AM741)</f>
        <v/>
      </c>
      <c r="N155" s="202" t="str">
        <f>IF(ISBLANK('Employees &amp; COBRA Enrollees'!AN741),"",'Employees &amp; COBRA Enrollees'!AN741)</f>
        <v/>
      </c>
      <c r="O155" s="202" t="str">
        <f>IF(ISBLANK('Employees &amp; COBRA Enrollees'!AO741),"",'Employees &amp; COBRA Enrollees'!AO741)</f>
        <v/>
      </c>
      <c r="P155" s="202" t="str">
        <f>IF(ISBLANK('Employees &amp; COBRA Enrollees'!AP741),"",'Employees &amp; COBRA Enrollees'!AP741)</f>
        <v/>
      </c>
    </row>
    <row r="156" spans="1:16" ht="15.9" customHeight="1" thickBot="1" x14ac:dyDescent="0.3">
      <c r="A156" s="38"/>
      <c r="B156" s="193" t="str">
        <f>IF(ISBLANK('Employees &amp; COBRA Enrollees'!BR742),"",'Employees &amp; COBRA Enrollees'!BR742)</f>
        <v>Yes</v>
      </c>
      <c r="C156" s="194" t="str">
        <f>IF(ISBLANK('Employees &amp; COBRA Enrollees'!P742),"",'Employees &amp; COBRA Enrollees'!P742)</f>
        <v/>
      </c>
      <c r="D156" s="195" t="str">
        <f>IF(ISBLANK('Employees &amp; COBRA Enrollees'!Q742),"",'Employees &amp; COBRA Enrollees'!Q742)</f>
        <v/>
      </c>
      <c r="E156" s="196" t="str">
        <f>IF(ISBLANK('Employees &amp; COBRA Enrollees'!Y742),"",'Employees &amp; COBRA Enrollees'!Y742)</f>
        <v/>
      </c>
      <c r="F156" s="197" t="str">
        <f>'Employees &amp; COBRA Enrollees'!V742&amp;" "&amp;'Employees &amp; COBRA Enrollees'!U742</f>
        <v xml:space="preserve"> </v>
      </c>
      <c r="G156" s="198" t="str">
        <f>IF(ISBLANK('Employees &amp; COBRA Enrollees'!AQ742),"",'Employees &amp; COBRA Enrollees'!AQ742)</f>
        <v/>
      </c>
      <c r="H156" s="199" t="str">
        <f>IF(ISBLANK('Employees &amp; COBRA Enrollees'!Y742),"",DATEDIF(E156,C156,"y"))</f>
        <v/>
      </c>
      <c r="I156" s="200" t="str">
        <f>IF(ISBLANK('Employees &amp; COBRA Enrollees'!S742),"",'Employees &amp; COBRA Enrollees'!S742)</f>
        <v/>
      </c>
      <c r="J156" s="201" t="str">
        <f>IF(ISBLANK('Employees &amp; COBRA Enrollees'!D742),"",'Employees &amp; COBRA Enrollees'!D742)</f>
        <v/>
      </c>
      <c r="K156" s="196" t="str">
        <f>IF(ISBLANK('Employees &amp; COBRA Enrollees'!D742),"",'Employees &amp; COBRA Enrollees'!AC742)</f>
        <v/>
      </c>
      <c r="L156" s="196" t="str">
        <f>IF(ISBLANK('Employees &amp; COBRA Enrollees'!Z742),"",'Employees &amp; COBRA Enrollees'!Z742)</f>
        <v/>
      </c>
      <c r="M156" s="202" t="str">
        <f>IF(ISBLANK('Employees &amp; COBRA Enrollees'!AM742),"",'Employees &amp; COBRA Enrollees'!AM742)</f>
        <v/>
      </c>
      <c r="N156" s="202" t="str">
        <f>IF(ISBLANK('Employees &amp; COBRA Enrollees'!AN742),"",'Employees &amp; COBRA Enrollees'!AN742)</f>
        <v/>
      </c>
      <c r="O156" s="202" t="str">
        <f>IF(ISBLANK('Employees &amp; COBRA Enrollees'!AO742),"",'Employees &amp; COBRA Enrollees'!AO742)</f>
        <v/>
      </c>
      <c r="P156" s="202" t="str">
        <f>IF(ISBLANK('Employees &amp; COBRA Enrollees'!AP742),"",'Employees &amp; COBRA Enrollees'!AP742)</f>
        <v/>
      </c>
    </row>
    <row r="157" spans="1:16" ht="15.9" customHeight="1" thickBot="1" x14ac:dyDescent="0.3">
      <c r="A157" s="38"/>
      <c r="B157" s="193" t="str">
        <f>IF(ISBLANK('Employees &amp; COBRA Enrollees'!BR743),"",'Employees &amp; COBRA Enrollees'!BR743)</f>
        <v>Yes</v>
      </c>
      <c r="C157" s="194" t="str">
        <f>IF(ISBLANK('Employees &amp; COBRA Enrollees'!P743),"",'Employees &amp; COBRA Enrollees'!P743)</f>
        <v/>
      </c>
      <c r="D157" s="195" t="str">
        <f>IF(ISBLANK('Employees &amp; COBRA Enrollees'!Q743),"",'Employees &amp; COBRA Enrollees'!Q743)</f>
        <v/>
      </c>
      <c r="E157" s="196" t="str">
        <f>IF(ISBLANK('Employees &amp; COBRA Enrollees'!Y743),"",'Employees &amp; COBRA Enrollees'!Y743)</f>
        <v/>
      </c>
      <c r="F157" s="197" t="str">
        <f>'Employees &amp; COBRA Enrollees'!V743&amp;" "&amp;'Employees &amp; COBRA Enrollees'!U743</f>
        <v xml:space="preserve"> </v>
      </c>
      <c r="G157" s="198" t="str">
        <f>IF(ISBLANK('Employees &amp; COBRA Enrollees'!AQ743),"",'Employees &amp; COBRA Enrollees'!AQ743)</f>
        <v/>
      </c>
      <c r="H157" s="199" t="str">
        <f>IF(ISBLANK('Employees &amp; COBRA Enrollees'!Y743),"",DATEDIF(E157,C157,"y"))</f>
        <v/>
      </c>
      <c r="I157" s="200" t="str">
        <f>IF(ISBLANK('Employees &amp; COBRA Enrollees'!S743),"",'Employees &amp; COBRA Enrollees'!S743)</f>
        <v/>
      </c>
      <c r="J157" s="201" t="str">
        <f>IF(ISBLANK('Employees &amp; COBRA Enrollees'!D743),"",'Employees &amp; COBRA Enrollees'!D743)</f>
        <v/>
      </c>
      <c r="K157" s="196" t="str">
        <f>IF(ISBLANK('Employees &amp; COBRA Enrollees'!D743),"",'Employees &amp; COBRA Enrollees'!AC743)</f>
        <v/>
      </c>
      <c r="L157" s="196" t="str">
        <f>IF(ISBLANK('Employees &amp; COBRA Enrollees'!Z743),"",'Employees &amp; COBRA Enrollees'!Z743)</f>
        <v/>
      </c>
      <c r="M157" s="202" t="str">
        <f>IF(ISBLANK('Employees &amp; COBRA Enrollees'!AM743),"",'Employees &amp; COBRA Enrollees'!AM743)</f>
        <v/>
      </c>
      <c r="N157" s="202" t="str">
        <f>IF(ISBLANK('Employees &amp; COBRA Enrollees'!AN743),"",'Employees &amp; COBRA Enrollees'!AN743)</f>
        <v/>
      </c>
      <c r="O157" s="202" t="str">
        <f>IF(ISBLANK('Employees &amp; COBRA Enrollees'!AO743),"",'Employees &amp; COBRA Enrollees'!AO743)</f>
        <v/>
      </c>
      <c r="P157" s="202" t="str">
        <f>IF(ISBLANK('Employees &amp; COBRA Enrollees'!AP743),"",'Employees &amp; COBRA Enrollees'!AP743)</f>
        <v/>
      </c>
    </row>
    <row r="158" spans="1:16" ht="15.9" customHeight="1" thickBot="1" x14ac:dyDescent="0.3">
      <c r="A158" s="38"/>
      <c r="B158" s="193" t="str">
        <f>IF(ISBLANK('Employees &amp; COBRA Enrollees'!BR744),"",'Employees &amp; COBRA Enrollees'!BR744)</f>
        <v>Yes</v>
      </c>
      <c r="C158" s="194" t="str">
        <f>IF(ISBLANK('Employees &amp; COBRA Enrollees'!P744),"",'Employees &amp; COBRA Enrollees'!P744)</f>
        <v/>
      </c>
      <c r="D158" s="195" t="str">
        <f>IF(ISBLANK('Employees &amp; COBRA Enrollees'!Q744),"",'Employees &amp; COBRA Enrollees'!Q744)</f>
        <v/>
      </c>
      <c r="E158" s="196" t="str">
        <f>IF(ISBLANK('Employees &amp; COBRA Enrollees'!Y744),"",'Employees &amp; COBRA Enrollees'!Y744)</f>
        <v/>
      </c>
      <c r="F158" s="197" t="str">
        <f>'Employees &amp; COBRA Enrollees'!V744&amp;" "&amp;'Employees &amp; COBRA Enrollees'!U744</f>
        <v xml:space="preserve"> </v>
      </c>
      <c r="G158" s="198" t="str">
        <f>IF(ISBLANK('Employees &amp; COBRA Enrollees'!AQ744),"",'Employees &amp; COBRA Enrollees'!AQ744)</f>
        <v/>
      </c>
      <c r="H158" s="199" t="str">
        <f>IF(ISBLANK('Employees &amp; COBRA Enrollees'!Y744),"",DATEDIF(E158,C158,"y"))</f>
        <v/>
      </c>
      <c r="I158" s="200" t="str">
        <f>IF(ISBLANK('Employees &amp; COBRA Enrollees'!S744),"",'Employees &amp; COBRA Enrollees'!S744)</f>
        <v/>
      </c>
      <c r="J158" s="201" t="str">
        <f>IF(ISBLANK('Employees &amp; COBRA Enrollees'!D744),"",'Employees &amp; COBRA Enrollees'!D744)</f>
        <v/>
      </c>
      <c r="K158" s="196" t="str">
        <f>IF(ISBLANK('Employees &amp; COBRA Enrollees'!D744),"",'Employees &amp; COBRA Enrollees'!AC744)</f>
        <v/>
      </c>
      <c r="L158" s="196" t="str">
        <f>IF(ISBLANK('Employees &amp; COBRA Enrollees'!Z744),"",'Employees &amp; COBRA Enrollees'!Z744)</f>
        <v/>
      </c>
      <c r="M158" s="202" t="str">
        <f>IF(ISBLANK('Employees &amp; COBRA Enrollees'!AM744),"",'Employees &amp; COBRA Enrollees'!AM744)</f>
        <v/>
      </c>
      <c r="N158" s="202" t="str">
        <f>IF(ISBLANK('Employees &amp; COBRA Enrollees'!AN744),"",'Employees &amp; COBRA Enrollees'!AN744)</f>
        <v/>
      </c>
      <c r="O158" s="202" t="str">
        <f>IF(ISBLANK('Employees &amp; COBRA Enrollees'!AO744),"",'Employees &amp; COBRA Enrollees'!AO744)</f>
        <v/>
      </c>
      <c r="P158" s="202" t="str">
        <f>IF(ISBLANK('Employees &amp; COBRA Enrollees'!AP744),"",'Employees &amp; COBRA Enrollees'!AP744)</f>
        <v/>
      </c>
    </row>
    <row r="159" spans="1:16" ht="15.9" customHeight="1" thickBot="1" x14ac:dyDescent="0.3">
      <c r="A159" s="38"/>
      <c r="B159" s="193" t="str">
        <f>IF(ISBLANK('Employees &amp; COBRA Enrollees'!BR1044),"",'Employees &amp; COBRA Enrollees'!BR1044)</f>
        <v>Yes</v>
      </c>
      <c r="C159" s="194" t="str">
        <f>IF(ISBLANK('Employees &amp; COBRA Enrollees'!P1044),"",'Employees &amp; COBRA Enrollees'!P1044)</f>
        <v/>
      </c>
      <c r="D159" s="195" t="str">
        <f>IF(ISBLANK('Employees &amp; COBRA Enrollees'!Q1044),"",'Employees &amp; COBRA Enrollees'!Q1044)</f>
        <v/>
      </c>
      <c r="E159" s="196" t="str">
        <f>IF(ISBLANK('Employees &amp; COBRA Enrollees'!Y1044),"",'Employees &amp; COBRA Enrollees'!Y1044)</f>
        <v/>
      </c>
      <c r="F159" s="197" t="str">
        <f>'Employees &amp; COBRA Enrollees'!V1044&amp;" "&amp;'Employees &amp; COBRA Enrollees'!U1044</f>
        <v xml:space="preserve"> </v>
      </c>
      <c r="G159" s="198" t="str">
        <f>IF(ISBLANK('Employees &amp; COBRA Enrollees'!AQ1044),"",'Employees &amp; COBRA Enrollees'!AQ1044)</f>
        <v/>
      </c>
      <c r="H159" s="199" t="str">
        <f>IF(ISBLANK('Employees &amp; COBRA Enrollees'!Y1044),"",DATEDIF(E159,C159,"y"))</f>
        <v/>
      </c>
      <c r="I159" s="200" t="str">
        <f>IF(ISBLANK('Employees &amp; COBRA Enrollees'!S1044),"",'Employees &amp; COBRA Enrollees'!S1044)</f>
        <v/>
      </c>
      <c r="J159" s="201" t="str">
        <f>IF(ISBLANK('Employees &amp; COBRA Enrollees'!D1044),"",'Employees &amp; COBRA Enrollees'!D1044)</f>
        <v/>
      </c>
      <c r="K159" s="196" t="str">
        <f>IF(ISBLANK('Employees &amp; COBRA Enrollees'!D1044),"",'Employees &amp; COBRA Enrollees'!AC1044)</f>
        <v/>
      </c>
      <c r="L159" s="196" t="str">
        <f>IF(ISBLANK('Employees &amp; COBRA Enrollees'!Z1044),"",'Employees &amp; COBRA Enrollees'!Z1044)</f>
        <v/>
      </c>
      <c r="M159" s="202" t="str">
        <f>IF(ISBLANK('Employees &amp; COBRA Enrollees'!AM1044),"",'Employees &amp; COBRA Enrollees'!AM1044)</f>
        <v/>
      </c>
      <c r="N159" s="202" t="str">
        <f>IF(ISBLANK('Employees &amp; COBRA Enrollees'!AN1044),"",'Employees &amp; COBRA Enrollees'!AN1044)</f>
        <v/>
      </c>
      <c r="O159" s="202" t="str">
        <f>IF(ISBLANK('Employees &amp; COBRA Enrollees'!AO1044),"",'Employees &amp; COBRA Enrollees'!AO1044)</f>
        <v/>
      </c>
      <c r="P159" s="202" t="str">
        <f>IF(ISBLANK('Employees &amp; COBRA Enrollees'!AP1044),"",'Employees &amp; COBRA Enrollees'!AP1044)</f>
        <v/>
      </c>
    </row>
    <row r="160" spans="1:16" ht="15.9" customHeight="1" thickBot="1" x14ac:dyDescent="0.3">
      <c r="A160" s="38"/>
      <c r="B160" s="193" t="str">
        <f>IF(ISBLANK('Employees &amp; COBRA Enrollees'!BR1045),"",'Employees &amp; COBRA Enrollees'!BR1045)</f>
        <v>Yes</v>
      </c>
      <c r="C160" s="194" t="str">
        <f>IF(ISBLANK('Employees &amp; COBRA Enrollees'!P1045),"",'Employees &amp; COBRA Enrollees'!P1045)</f>
        <v/>
      </c>
      <c r="D160" s="195" t="str">
        <f>IF(ISBLANK('Employees &amp; COBRA Enrollees'!Q1045),"",'Employees &amp; COBRA Enrollees'!Q1045)</f>
        <v/>
      </c>
      <c r="E160" s="196" t="str">
        <f>IF(ISBLANK('Employees &amp; COBRA Enrollees'!Y1045),"",'Employees &amp; COBRA Enrollees'!Y1045)</f>
        <v/>
      </c>
      <c r="F160" s="197" t="str">
        <f>'Employees &amp; COBRA Enrollees'!V1045&amp;" "&amp;'Employees &amp; COBRA Enrollees'!U1045</f>
        <v xml:space="preserve"> </v>
      </c>
      <c r="G160" s="198" t="str">
        <f>IF(ISBLANK('Employees &amp; COBRA Enrollees'!AQ1045),"",'Employees &amp; COBRA Enrollees'!AQ1045)</f>
        <v/>
      </c>
      <c r="H160" s="199" t="str">
        <f>IF(ISBLANK('Employees &amp; COBRA Enrollees'!Y1045),"",DATEDIF(E160,C160,"y"))</f>
        <v/>
      </c>
      <c r="I160" s="200" t="str">
        <f>IF(ISBLANK('Employees &amp; COBRA Enrollees'!S1045),"",'Employees &amp; COBRA Enrollees'!S1045)</f>
        <v/>
      </c>
      <c r="J160" s="201" t="str">
        <f>IF(ISBLANK('Employees &amp; COBRA Enrollees'!D1045),"",'Employees &amp; COBRA Enrollees'!D1045)</f>
        <v/>
      </c>
      <c r="K160" s="196" t="str">
        <f>IF(ISBLANK('Employees &amp; COBRA Enrollees'!D1045),"",'Employees &amp; COBRA Enrollees'!AC1045)</f>
        <v/>
      </c>
      <c r="L160" s="196" t="str">
        <f>IF(ISBLANK('Employees &amp; COBRA Enrollees'!Z1045),"",'Employees &amp; COBRA Enrollees'!Z1045)</f>
        <v/>
      </c>
      <c r="M160" s="202" t="str">
        <f>IF(ISBLANK('Employees &amp; COBRA Enrollees'!AM1045),"",'Employees &amp; COBRA Enrollees'!AM1045)</f>
        <v/>
      </c>
      <c r="N160" s="202" t="str">
        <f>IF(ISBLANK('Employees &amp; COBRA Enrollees'!AN1045),"",'Employees &amp; COBRA Enrollees'!AN1045)</f>
        <v/>
      </c>
      <c r="O160" s="202" t="str">
        <f>IF(ISBLANK('Employees &amp; COBRA Enrollees'!AO1045),"",'Employees &amp; COBRA Enrollees'!AO1045)</f>
        <v/>
      </c>
      <c r="P160" s="202" t="str">
        <f>IF(ISBLANK('Employees &amp; COBRA Enrollees'!AP1045),"",'Employees &amp; COBRA Enrollees'!AP1045)</f>
        <v/>
      </c>
    </row>
    <row r="161" spans="1:16" ht="15.9" customHeight="1" thickBot="1" x14ac:dyDescent="0.3">
      <c r="A161" s="38"/>
      <c r="B161" s="193" t="str">
        <f>IF(ISBLANK('Employees &amp; COBRA Enrollees'!BR1046),"",'Employees &amp; COBRA Enrollees'!BR1046)</f>
        <v>Yes</v>
      </c>
      <c r="C161" s="194" t="str">
        <f>IF(ISBLANK('Employees &amp; COBRA Enrollees'!P1046),"",'Employees &amp; COBRA Enrollees'!P1046)</f>
        <v/>
      </c>
      <c r="D161" s="195" t="str">
        <f>IF(ISBLANK('Employees &amp; COBRA Enrollees'!Q1046),"",'Employees &amp; COBRA Enrollees'!Q1046)</f>
        <v/>
      </c>
      <c r="E161" s="196" t="str">
        <f>IF(ISBLANK('Employees &amp; COBRA Enrollees'!Y1046),"",'Employees &amp; COBRA Enrollees'!Y1046)</f>
        <v/>
      </c>
      <c r="F161" s="197" t="str">
        <f>'Employees &amp; COBRA Enrollees'!V1046&amp;" "&amp;'Employees &amp; COBRA Enrollees'!U1046</f>
        <v xml:space="preserve"> </v>
      </c>
      <c r="G161" s="198" t="str">
        <f>IF(ISBLANK('Employees &amp; COBRA Enrollees'!AQ1046),"",'Employees &amp; COBRA Enrollees'!AQ1046)</f>
        <v/>
      </c>
      <c r="H161" s="199" t="str">
        <f>IF(ISBLANK('Employees &amp; COBRA Enrollees'!Y1046),"",DATEDIF(E161,C161,"y"))</f>
        <v/>
      </c>
      <c r="I161" s="200" t="str">
        <f>IF(ISBLANK('Employees &amp; COBRA Enrollees'!S1046),"",'Employees &amp; COBRA Enrollees'!S1046)</f>
        <v/>
      </c>
      <c r="J161" s="201" t="str">
        <f>IF(ISBLANK('Employees &amp; COBRA Enrollees'!D1046),"",'Employees &amp; COBRA Enrollees'!D1046)</f>
        <v/>
      </c>
      <c r="K161" s="196" t="str">
        <f>IF(ISBLANK('Employees &amp; COBRA Enrollees'!D1046),"",'Employees &amp; COBRA Enrollees'!AC1046)</f>
        <v/>
      </c>
      <c r="L161" s="196" t="str">
        <f>IF(ISBLANK('Employees &amp; COBRA Enrollees'!Z1046),"",'Employees &amp; COBRA Enrollees'!Z1046)</f>
        <v/>
      </c>
      <c r="M161" s="202" t="str">
        <f>IF(ISBLANK('Employees &amp; COBRA Enrollees'!AM1046),"",'Employees &amp; COBRA Enrollees'!AM1046)</f>
        <v/>
      </c>
      <c r="N161" s="202" t="str">
        <f>IF(ISBLANK('Employees &amp; COBRA Enrollees'!AN1046),"",'Employees &amp; COBRA Enrollees'!AN1046)</f>
        <v/>
      </c>
      <c r="O161" s="202" t="str">
        <f>IF(ISBLANK('Employees &amp; COBRA Enrollees'!AO1046),"",'Employees &amp; COBRA Enrollees'!AO1046)</f>
        <v/>
      </c>
      <c r="P161" s="202" t="str">
        <f>IF(ISBLANK('Employees &amp; COBRA Enrollees'!AP1046),"",'Employees &amp; COBRA Enrollees'!AP1046)</f>
        <v/>
      </c>
    </row>
    <row r="162" spans="1:16" ht="15.9" customHeight="1" thickBot="1" x14ac:dyDescent="0.3">
      <c r="A162" s="38"/>
      <c r="B162" s="193" t="str">
        <f>IF(ISBLANK('Employees &amp; COBRA Enrollees'!BR1047),"",'Employees &amp; COBRA Enrollees'!BR1047)</f>
        <v>Yes</v>
      </c>
      <c r="C162" s="194" t="str">
        <f>IF(ISBLANK('Employees &amp; COBRA Enrollees'!P1047),"",'Employees &amp; COBRA Enrollees'!P1047)</f>
        <v/>
      </c>
      <c r="D162" s="195" t="str">
        <f>IF(ISBLANK('Employees &amp; COBRA Enrollees'!Q1047),"",'Employees &amp; COBRA Enrollees'!Q1047)</f>
        <v/>
      </c>
      <c r="E162" s="196" t="str">
        <f>IF(ISBLANK('Employees &amp; COBRA Enrollees'!Y1047),"",'Employees &amp; COBRA Enrollees'!Y1047)</f>
        <v/>
      </c>
      <c r="F162" s="197" t="str">
        <f>'Employees &amp; COBRA Enrollees'!V1047&amp;" "&amp;'Employees &amp; COBRA Enrollees'!U1047</f>
        <v xml:space="preserve"> </v>
      </c>
      <c r="G162" s="198" t="str">
        <f>IF(ISBLANK('Employees &amp; COBRA Enrollees'!AQ1047),"",'Employees &amp; COBRA Enrollees'!AQ1047)</f>
        <v/>
      </c>
      <c r="H162" s="199" t="str">
        <f>IF(ISBLANK('Employees &amp; COBRA Enrollees'!Y1047),"",DATEDIF(E162,C162,"y"))</f>
        <v/>
      </c>
      <c r="I162" s="200" t="str">
        <f>IF(ISBLANK('Employees &amp; COBRA Enrollees'!S1047),"",'Employees &amp; COBRA Enrollees'!S1047)</f>
        <v/>
      </c>
      <c r="J162" s="201" t="str">
        <f>IF(ISBLANK('Employees &amp; COBRA Enrollees'!D1047),"",'Employees &amp; COBRA Enrollees'!D1047)</f>
        <v/>
      </c>
      <c r="K162" s="196" t="str">
        <f>IF(ISBLANK('Employees &amp; COBRA Enrollees'!D1047),"",'Employees &amp; COBRA Enrollees'!AC1047)</f>
        <v/>
      </c>
      <c r="L162" s="196" t="str">
        <f>IF(ISBLANK('Employees &amp; COBRA Enrollees'!Z1047),"",'Employees &amp; COBRA Enrollees'!Z1047)</f>
        <v/>
      </c>
      <c r="M162" s="202" t="str">
        <f>IF(ISBLANK('Employees &amp; COBRA Enrollees'!AM1047),"",'Employees &amp; COBRA Enrollees'!AM1047)</f>
        <v/>
      </c>
      <c r="N162" s="202" t="str">
        <f>IF(ISBLANK('Employees &amp; COBRA Enrollees'!AN1047),"",'Employees &amp; COBRA Enrollees'!AN1047)</f>
        <v/>
      </c>
      <c r="O162" s="202" t="str">
        <f>IF(ISBLANK('Employees &amp; COBRA Enrollees'!AO1047),"",'Employees &amp; COBRA Enrollees'!AO1047)</f>
        <v/>
      </c>
      <c r="P162" s="202" t="str">
        <f>IF(ISBLANK('Employees &amp; COBRA Enrollees'!AP1047),"",'Employees &amp; COBRA Enrollees'!AP1047)</f>
        <v/>
      </c>
    </row>
    <row r="163" spans="1:16" ht="15.9" customHeight="1" thickBot="1" x14ac:dyDescent="0.3">
      <c r="A163" s="38"/>
      <c r="B163" s="193" t="str">
        <f>IF(ISBLANK('Employees &amp; COBRA Enrollees'!BR1048),"",'Employees &amp; COBRA Enrollees'!BR1048)</f>
        <v>Yes</v>
      </c>
      <c r="C163" s="194" t="str">
        <f>IF(ISBLANK('Employees &amp; COBRA Enrollees'!P1048),"",'Employees &amp; COBRA Enrollees'!P1048)</f>
        <v/>
      </c>
      <c r="D163" s="195" t="str">
        <f>IF(ISBLANK('Employees &amp; COBRA Enrollees'!Q1048),"",'Employees &amp; COBRA Enrollees'!Q1048)</f>
        <v/>
      </c>
      <c r="E163" s="196" t="str">
        <f>IF(ISBLANK('Employees &amp; COBRA Enrollees'!Y1048),"",'Employees &amp; COBRA Enrollees'!Y1048)</f>
        <v/>
      </c>
      <c r="F163" s="197" t="str">
        <f>'Employees &amp; COBRA Enrollees'!V1048&amp;" "&amp;'Employees &amp; COBRA Enrollees'!U1048</f>
        <v xml:space="preserve"> </v>
      </c>
      <c r="G163" s="198" t="str">
        <f>IF(ISBLANK('Employees &amp; COBRA Enrollees'!AQ1048),"",'Employees &amp; COBRA Enrollees'!AQ1048)</f>
        <v/>
      </c>
      <c r="H163" s="199" t="str">
        <f>IF(ISBLANK('Employees &amp; COBRA Enrollees'!Y1048),"",DATEDIF(E163,C163,"y"))</f>
        <v/>
      </c>
      <c r="I163" s="200" t="str">
        <f>IF(ISBLANK('Employees &amp; COBRA Enrollees'!S1048),"",'Employees &amp; COBRA Enrollees'!S1048)</f>
        <v/>
      </c>
      <c r="J163" s="201" t="str">
        <f>IF(ISBLANK('Employees &amp; COBRA Enrollees'!D1048),"",'Employees &amp; COBRA Enrollees'!D1048)</f>
        <v/>
      </c>
      <c r="K163" s="196" t="str">
        <f>IF(ISBLANK('Employees &amp; COBRA Enrollees'!D1048),"",'Employees &amp; COBRA Enrollees'!AC1048)</f>
        <v/>
      </c>
      <c r="L163" s="196" t="str">
        <f>IF(ISBLANK('Employees &amp; COBRA Enrollees'!Z1048),"",'Employees &amp; COBRA Enrollees'!Z1048)</f>
        <v/>
      </c>
      <c r="M163" s="202" t="str">
        <f>IF(ISBLANK('Employees &amp; COBRA Enrollees'!AM1048),"",'Employees &amp; COBRA Enrollees'!AM1048)</f>
        <v/>
      </c>
      <c r="N163" s="202" t="str">
        <f>IF(ISBLANK('Employees &amp; COBRA Enrollees'!AN1048),"",'Employees &amp; COBRA Enrollees'!AN1048)</f>
        <v/>
      </c>
      <c r="O163" s="202" t="str">
        <f>IF(ISBLANK('Employees &amp; COBRA Enrollees'!AO1048),"",'Employees &amp; COBRA Enrollees'!AO1048)</f>
        <v/>
      </c>
      <c r="P163" s="202" t="str">
        <f>IF(ISBLANK('Employees &amp; COBRA Enrollees'!AP1048),"",'Employees &amp; COBRA Enrollees'!AP1048)</f>
        <v/>
      </c>
    </row>
    <row r="164" spans="1:16" ht="15.9" customHeight="1" thickBot="1" x14ac:dyDescent="0.3">
      <c r="A164" s="38"/>
      <c r="B164" s="193" t="str">
        <f>IF(ISBLANK('Employees &amp; COBRA Enrollees'!BR1049),"",'Employees &amp; COBRA Enrollees'!BR1049)</f>
        <v>Yes</v>
      </c>
      <c r="C164" s="194" t="str">
        <f>IF(ISBLANK('Employees &amp; COBRA Enrollees'!P1049),"",'Employees &amp; COBRA Enrollees'!P1049)</f>
        <v/>
      </c>
      <c r="D164" s="195" t="str">
        <f>IF(ISBLANK('Employees &amp; COBRA Enrollees'!Q1049),"",'Employees &amp; COBRA Enrollees'!Q1049)</f>
        <v/>
      </c>
      <c r="E164" s="196" t="str">
        <f>IF(ISBLANK('Employees &amp; COBRA Enrollees'!Y1049),"",'Employees &amp; COBRA Enrollees'!Y1049)</f>
        <v/>
      </c>
      <c r="F164" s="197" t="str">
        <f>'Employees &amp; COBRA Enrollees'!V1049&amp;" "&amp;'Employees &amp; COBRA Enrollees'!U1049</f>
        <v xml:space="preserve"> </v>
      </c>
      <c r="G164" s="198" t="str">
        <f>IF(ISBLANK('Employees &amp; COBRA Enrollees'!AQ1049),"",'Employees &amp; COBRA Enrollees'!AQ1049)</f>
        <v/>
      </c>
      <c r="H164" s="199" t="str">
        <f>IF(ISBLANK('Employees &amp; COBRA Enrollees'!Y1049),"",DATEDIF(E164,C164,"y"))</f>
        <v/>
      </c>
      <c r="I164" s="200" t="str">
        <f>IF(ISBLANK('Employees &amp; COBRA Enrollees'!S1049),"",'Employees &amp; COBRA Enrollees'!S1049)</f>
        <v/>
      </c>
      <c r="J164" s="201" t="str">
        <f>IF(ISBLANK('Employees &amp; COBRA Enrollees'!D1049),"",'Employees &amp; COBRA Enrollees'!D1049)</f>
        <v/>
      </c>
      <c r="K164" s="196" t="str">
        <f>IF(ISBLANK('Employees &amp; COBRA Enrollees'!D1049),"",'Employees &amp; COBRA Enrollees'!AC1049)</f>
        <v/>
      </c>
      <c r="L164" s="196" t="str">
        <f>IF(ISBLANK('Employees &amp; COBRA Enrollees'!Z1049),"",'Employees &amp; COBRA Enrollees'!Z1049)</f>
        <v/>
      </c>
      <c r="M164" s="202" t="str">
        <f>IF(ISBLANK('Employees &amp; COBRA Enrollees'!AM1049),"",'Employees &amp; COBRA Enrollees'!AM1049)</f>
        <v/>
      </c>
      <c r="N164" s="202" t="str">
        <f>IF(ISBLANK('Employees &amp; COBRA Enrollees'!AN1049),"",'Employees &amp; COBRA Enrollees'!AN1049)</f>
        <v/>
      </c>
      <c r="O164" s="202" t="str">
        <f>IF(ISBLANK('Employees &amp; COBRA Enrollees'!AO1049),"",'Employees &amp; COBRA Enrollees'!AO1049)</f>
        <v/>
      </c>
      <c r="P164" s="202" t="str">
        <f>IF(ISBLANK('Employees &amp; COBRA Enrollees'!AP1049),"",'Employees &amp; COBRA Enrollees'!AP1049)</f>
        <v/>
      </c>
    </row>
    <row r="165" spans="1:16" ht="15.9" customHeight="1" thickBot="1" x14ac:dyDescent="0.3">
      <c r="A165" s="38"/>
      <c r="B165" s="193" t="str">
        <f>IF(ISBLANK('Employees &amp; COBRA Enrollees'!BR1050),"",'Employees &amp; COBRA Enrollees'!BR1050)</f>
        <v>Yes</v>
      </c>
      <c r="C165" s="194" t="str">
        <f>IF(ISBLANK('Employees &amp; COBRA Enrollees'!P1050),"",'Employees &amp; COBRA Enrollees'!P1050)</f>
        <v/>
      </c>
      <c r="D165" s="195" t="str">
        <f>IF(ISBLANK('Employees &amp; COBRA Enrollees'!Q1050),"",'Employees &amp; COBRA Enrollees'!Q1050)</f>
        <v/>
      </c>
      <c r="E165" s="196" t="str">
        <f>IF(ISBLANK('Employees &amp; COBRA Enrollees'!Y1050),"",'Employees &amp; COBRA Enrollees'!Y1050)</f>
        <v/>
      </c>
      <c r="F165" s="197" t="str">
        <f>'Employees &amp; COBRA Enrollees'!V1050&amp;" "&amp;'Employees &amp; COBRA Enrollees'!U1050</f>
        <v xml:space="preserve"> </v>
      </c>
      <c r="G165" s="198" t="str">
        <f>IF(ISBLANK('Employees &amp; COBRA Enrollees'!AQ1050),"",'Employees &amp; COBRA Enrollees'!AQ1050)</f>
        <v/>
      </c>
      <c r="H165" s="199" t="str">
        <f>IF(ISBLANK('Employees &amp; COBRA Enrollees'!Y1050),"",DATEDIF(E165,C165,"y"))</f>
        <v/>
      </c>
      <c r="I165" s="200" t="str">
        <f>IF(ISBLANK('Employees &amp; COBRA Enrollees'!S1050),"",'Employees &amp; COBRA Enrollees'!S1050)</f>
        <v/>
      </c>
      <c r="J165" s="201" t="str">
        <f>IF(ISBLANK('Employees &amp; COBRA Enrollees'!D1050),"",'Employees &amp; COBRA Enrollees'!D1050)</f>
        <v/>
      </c>
      <c r="K165" s="196" t="str">
        <f>IF(ISBLANK('Employees &amp; COBRA Enrollees'!D1050),"",'Employees &amp; COBRA Enrollees'!AC1050)</f>
        <v/>
      </c>
      <c r="L165" s="196" t="str">
        <f>IF(ISBLANK('Employees &amp; COBRA Enrollees'!Z1050),"",'Employees &amp; COBRA Enrollees'!Z1050)</f>
        <v/>
      </c>
      <c r="M165" s="202" t="str">
        <f>IF(ISBLANK('Employees &amp; COBRA Enrollees'!AM1050),"",'Employees &amp; COBRA Enrollees'!AM1050)</f>
        <v/>
      </c>
      <c r="N165" s="202" t="str">
        <f>IF(ISBLANK('Employees &amp; COBRA Enrollees'!AN1050),"",'Employees &amp; COBRA Enrollees'!AN1050)</f>
        <v/>
      </c>
      <c r="O165" s="202" t="str">
        <f>IF(ISBLANK('Employees &amp; COBRA Enrollees'!AO1050),"",'Employees &amp; COBRA Enrollees'!AO1050)</f>
        <v/>
      </c>
      <c r="P165" s="202" t="str">
        <f>IF(ISBLANK('Employees &amp; COBRA Enrollees'!AP1050),"",'Employees &amp; COBRA Enrollees'!AP1050)</f>
        <v/>
      </c>
    </row>
    <row r="166" spans="1:16" ht="15.9" customHeight="1" thickBot="1" x14ac:dyDescent="0.3">
      <c r="A166" s="38"/>
      <c r="B166" s="193" t="str">
        <f>IF(ISBLANK('Employees &amp; COBRA Enrollees'!BR1051),"",'Employees &amp; COBRA Enrollees'!BR1051)</f>
        <v>Yes</v>
      </c>
      <c r="C166" s="194" t="str">
        <f>IF(ISBLANK('Employees &amp; COBRA Enrollees'!P1051),"",'Employees &amp; COBRA Enrollees'!P1051)</f>
        <v/>
      </c>
      <c r="D166" s="195" t="str">
        <f>IF(ISBLANK('Employees &amp; COBRA Enrollees'!Q1051),"",'Employees &amp; COBRA Enrollees'!Q1051)</f>
        <v/>
      </c>
      <c r="E166" s="196" t="str">
        <f>IF(ISBLANK('Employees &amp; COBRA Enrollees'!Y1051),"",'Employees &amp; COBRA Enrollees'!Y1051)</f>
        <v/>
      </c>
      <c r="F166" s="197" t="str">
        <f>'Employees &amp; COBRA Enrollees'!V1051&amp;" "&amp;'Employees &amp; COBRA Enrollees'!U1051</f>
        <v xml:space="preserve"> </v>
      </c>
      <c r="G166" s="198" t="str">
        <f>IF(ISBLANK('Employees &amp; COBRA Enrollees'!AQ1051),"",'Employees &amp; COBRA Enrollees'!AQ1051)</f>
        <v/>
      </c>
      <c r="H166" s="199" t="str">
        <f>IF(ISBLANK('Employees &amp; COBRA Enrollees'!Y1051),"",DATEDIF(E166,C166,"y"))</f>
        <v/>
      </c>
      <c r="I166" s="200" t="str">
        <f>IF(ISBLANK('Employees &amp; COBRA Enrollees'!S1051),"",'Employees &amp; COBRA Enrollees'!S1051)</f>
        <v/>
      </c>
      <c r="J166" s="201" t="str">
        <f>IF(ISBLANK('Employees &amp; COBRA Enrollees'!D1051),"",'Employees &amp; COBRA Enrollees'!D1051)</f>
        <v/>
      </c>
      <c r="K166" s="196" t="str">
        <f>IF(ISBLANK('Employees &amp; COBRA Enrollees'!D1051),"",'Employees &amp; COBRA Enrollees'!AC1051)</f>
        <v/>
      </c>
      <c r="L166" s="196" t="str">
        <f>IF(ISBLANK('Employees &amp; COBRA Enrollees'!Z1051),"",'Employees &amp; COBRA Enrollees'!Z1051)</f>
        <v/>
      </c>
      <c r="M166" s="202" t="str">
        <f>IF(ISBLANK('Employees &amp; COBRA Enrollees'!AM1051),"",'Employees &amp; COBRA Enrollees'!AM1051)</f>
        <v/>
      </c>
      <c r="N166" s="202" t="str">
        <f>IF(ISBLANK('Employees &amp; COBRA Enrollees'!AN1051),"",'Employees &amp; COBRA Enrollees'!AN1051)</f>
        <v/>
      </c>
      <c r="O166" s="202" t="str">
        <f>IF(ISBLANK('Employees &amp; COBRA Enrollees'!AO1051),"",'Employees &amp; COBRA Enrollees'!AO1051)</f>
        <v/>
      </c>
      <c r="P166" s="202" t="str">
        <f>IF(ISBLANK('Employees &amp; COBRA Enrollees'!AP1051),"",'Employees &amp; COBRA Enrollees'!AP1051)</f>
        <v/>
      </c>
    </row>
    <row r="167" spans="1:16" ht="15.9" customHeight="1" thickBot="1" x14ac:dyDescent="0.3">
      <c r="A167" s="38"/>
      <c r="B167" s="193" t="str">
        <f>IF(ISBLANK('Employees &amp; COBRA Enrollees'!BR1052),"",'Employees &amp; COBRA Enrollees'!BR1052)</f>
        <v>Yes</v>
      </c>
      <c r="C167" s="194" t="str">
        <f>IF(ISBLANK('Employees &amp; COBRA Enrollees'!P1052),"",'Employees &amp; COBRA Enrollees'!P1052)</f>
        <v/>
      </c>
      <c r="D167" s="195" t="str">
        <f>IF(ISBLANK('Employees &amp; COBRA Enrollees'!Q1052),"",'Employees &amp; COBRA Enrollees'!Q1052)</f>
        <v/>
      </c>
      <c r="E167" s="196" t="str">
        <f>IF(ISBLANK('Employees &amp; COBRA Enrollees'!Y1052),"",'Employees &amp; COBRA Enrollees'!Y1052)</f>
        <v/>
      </c>
      <c r="F167" s="197" t="str">
        <f>'Employees &amp; COBRA Enrollees'!V1052&amp;" "&amp;'Employees &amp; COBRA Enrollees'!U1052</f>
        <v xml:space="preserve"> </v>
      </c>
      <c r="G167" s="198" t="str">
        <f>IF(ISBLANK('Employees &amp; COBRA Enrollees'!AQ1052),"",'Employees &amp; COBRA Enrollees'!AQ1052)</f>
        <v/>
      </c>
      <c r="H167" s="199" t="str">
        <f>IF(ISBLANK('Employees &amp; COBRA Enrollees'!Y1052),"",DATEDIF(E167,C167,"y"))</f>
        <v/>
      </c>
      <c r="I167" s="200" t="str">
        <f>IF(ISBLANK('Employees &amp; COBRA Enrollees'!S1052),"",'Employees &amp; COBRA Enrollees'!S1052)</f>
        <v/>
      </c>
      <c r="J167" s="201" t="str">
        <f>IF(ISBLANK('Employees &amp; COBRA Enrollees'!D1052),"",'Employees &amp; COBRA Enrollees'!D1052)</f>
        <v/>
      </c>
      <c r="K167" s="196" t="str">
        <f>IF(ISBLANK('Employees &amp; COBRA Enrollees'!D1052),"",'Employees &amp; COBRA Enrollees'!AC1052)</f>
        <v/>
      </c>
      <c r="L167" s="196" t="str">
        <f>IF(ISBLANK('Employees &amp; COBRA Enrollees'!Z1052),"",'Employees &amp; COBRA Enrollees'!Z1052)</f>
        <v/>
      </c>
      <c r="M167" s="202" t="str">
        <f>IF(ISBLANK('Employees &amp; COBRA Enrollees'!AM1052),"",'Employees &amp; COBRA Enrollees'!AM1052)</f>
        <v/>
      </c>
      <c r="N167" s="202" t="str">
        <f>IF(ISBLANK('Employees &amp; COBRA Enrollees'!AN1052),"",'Employees &amp; COBRA Enrollees'!AN1052)</f>
        <v/>
      </c>
      <c r="O167" s="202" t="str">
        <f>IF(ISBLANK('Employees &amp; COBRA Enrollees'!AO1052),"",'Employees &amp; COBRA Enrollees'!AO1052)</f>
        <v/>
      </c>
      <c r="P167" s="202" t="str">
        <f>IF(ISBLANK('Employees &amp; COBRA Enrollees'!AP1052),"",'Employees &amp; COBRA Enrollees'!AP1052)</f>
        <v/>
      </c>
    </row>
    <row r="168" spans="1:16" ht="15.9" customHeight="1" thickBot="1" x14ac:dyDescent="0.3">
      <c r="A168" s="38"/>
      <c r="B168" s="193" t="str">
        <f>IF(ISBLANK('Employees &amp; COBRA Enrollees'!BR1053),"",'Employees &amp; COBRA Enrollees'!BR1053)</f>
        <v>Yes</v>
      </c>
      <c r="C168" s="194" t="str">
        <f>IF(ISBLANK('Employees &amp; COBRA Enrollees'!P1053),"",'Employees &amp; COBRA Enrollees'!P1053)</f>
        <v/>
      </c>
      <c r="D168" s="195" t="str">
        <f>IF(ISBLANK('Employees &amp; COBRA Enrollees'!Q1053),"",'Employees &amp; COBRA Enrollees'!Q1053)</f>
        <v/>
      </c>
      <c r="E168" s="196" t="str">
        <f>IF(ISBLANK('Employees &amp; COBRA Enrollees'!Y1053),"",'Employees &amp; COBRA Enrollees'!Y1053)</f>
        <v/>
      </c>
      <c r="F168" s="197" t="str">
        <f>'Employees &amp; COBRA Enrollees'!V1053&amp;" "&amp;'Employees &amp; COBRA Enrollees'!U1053</f>
        <v xml:space="preserve"> </v>
      </c>
      <c r="G168" s="198" t="str">
        <f>IF(ISBLANK('Employees &amp; COBRA Enrollees'!AQ1053),"",'Employees &amp; COBRA Enrollees'!AQ1053)</f>
        <v/>
      </c>
      <c r="H168" s="199" t="str">
        <f>IF(ISBLANK('Employees &amp; COBRA Enrollees'!Y1053),"",DATEDIF(E168,C168,"y"))</f>
        <v/>
      </c>
      <c r="I168" s="200" t="str">
        <f>IF(ISBLANK('Employees &amp; COBRA Enrollees'!S1053),"",'Employees &amp; COBRA Enrollees'!S1053)</f>
        <v/>
      </c>
      <c r="J168" s="201" t="str">
        <f>IF(ISBLANK('Employees &amp; COBRA Enrollees'!D1053),"",'Employees &amp; COBRA Enrollees'!D1053)</f>
        <v/>
      </c>
      <c r="K168" s="196" t="str">
        <f>IF(ISBLANK('Employees &amp; COBRA Enrollees'!D1053),"",'Employees &amp; COBRA Enrollees'!AC1053)</f>
        <v/>
      </c>
      <c r="L168" s="196" t="str">
        <f>IF(ISBLANK('Employees &amp; COBRA Enrollees'!Z1053),"",'Employees &amp; COBRA Enrollees'!Z1053)</f>
        <v/>
      </c>
      <c r="M168" s="202" t="str">
        <f>IF(ISBLANK('Employees &amp; COBRA Enrollees'!AM1053),"",'Employees &amp; COBRA Enrollees'!AM1053)</f>
        <v/>
      </c>
      <c r="N168" s="202" t="str">
        <f>IF(ISBLANK('Employees &amp; COBRA Enrollees'!AN1053),"",'Employees &amp; COBRA Enrollees'!AN1053)</f>
        <v/>
      </c>
      <c r="O168" s="202" t="str">
        <f>IF(ISBLANK('Employees &amp; COBRA Enrollees'!AO1053),"",'Employees &amp; COBRA Enrollees'!AO1053)</f>
        <v/>
      </c>
      <c r="P168" s="202" t="str">
        <f>IF(ISBLANK('Employees &amp; COBRA Enrollees'!AP1053),"",'Employees &amp; COBRA Enrollees'!AP1053)</f>
        <v/>
      </c>
    </row>
    <row r="169" spans="1:16" ht="15.9" customHeight="1" thickBot="1" x14ac:dyDescent="0.3">
      <c r="A169" s="38"/>
      <c r="B169" s="193" t="str">
        <f>IF(ISBLANK('Employees &amp; COBRA Enrollees'!BR1054),"",'Employees &amp; COBRA Enrollees'!BR1054)</f>
        <v>Yes</v>
      </c>
      <c r="C169" s="194" t="str">
        <f>IF(ISBLANK('Employees &amp; COBRA Enrollees'!P1054),"",'Employees &amp; COBRA Enrollees'!P1054)</f>
        <v/>
      </c>
      <c r="D169" s="195" t="str">
        <f>IF(ISBLANK('Employees &amp; COBRA Enrollees'!Q1054),"",'Employees &amp; COBRA Enrollees'!Q1054)</f>
        <v/>
      </c>
      <c r="E169" s="196" t="str">
        <f>IF(ISBLANK('Employees &amp; COBRA Enrollees'!Y1054),"",'Employees &amp; COBRA Enrollees'!Y1054)</f>
        <v/>
      </c>
      <c r="F169" s="197" t="str">
        <f>'Employees &amp; COBRA Enrollees'!V1054&amp;" "&amp;'Employees &amp; COBRA Enrollees'!U1054</f>
        <v xml:space="preserve"> </v>
      </c>
      <c r="G169" s="198" t="str">
        <f>IF(ISBLANK('Employees &amp; COBRA Enrollees'!AQ1054),"",'Employees &amp; COBRA Enrollees'!AQ1054)</f>
        <v/>
      </c>
      <c r="H169" s="199" t="str">
        <f>IF(ISBLANK('Employees &amp; COBRA Enrollees'!Y1054),"",DATEDIF(E169,C169,"y"))</f>
        <v/>
      </c>
      <c r="I169" s="200" t="str">
        <f>IF(ISBLANK('Employees &amp; COBRA Enrollees'!S1054),"",'Employees &amp; COBRA Enrollees'!S1054)</f>
        <v/>
      </c>
      <c r="J169" s="201" t="str">
        <f>IF(ISBLANK('Employees &amp; COBRA Enrollees'!D1054),"",'Employees &amp; COBRA Enrollees'!D1054)</f>
        <v/>
      </c>
      <c r="K169" s="196" t="str">
        <f>IF(ISBLANK('Employees &amp; COBRA Enrollees'!D1054),"",'Employees &amp; COBRA Enrollees'!AC1054)</f>
        <v/>
      </c>
      <c r="L169" s="196" t="str">
        <f>IF(ISBLANK('Employees &amp; COBRA Enrollees'!Z1054),"",'Employees &amp; COBRA Enrollees'!Z1054)</f>
        <v/>
      </c>
      <c r="M169" s="202" t="str">
        <f>IF(ISBLANK('Employees &amp; COBRA Enrollees'!AM1054),"",'Employees &amp; COBRA Enrollees'!AM1054)</f>
        <v/>
      </c>
      <c r="N169" s="202" t="str">
        <f>IF(ISBLANK('Employees &amp; COBRA Enrollees'!AN1054),"",'Employees &amp; COBRA Enrollees'!AN1054)</f>
        <v/>
      </c>
      <c r="O169" s="202" t="str">
        <f>IF(ISBLANK('Employees &amp; COBRA Enrollees'!AO1054),"",'Employees &amp; COBRA Enrollees'!AO1054)</f>
        <v/>
      </c>
      <c r="P169" s="202" t="str">
        <f>IF(ISBLANK('Employees &amp; COBRA Enrollees'!AP1054),"",'Employees &amp; COBRA Enrollees'!AP1054)</f>
        <v/>
      </c>
    </row>
    <row r="170" spans="1:16" ht="15.9" customHeight="1" thickBot="1" x14ac:dyDescent="0.3">
      <c r="A170" s="38"/>
      <c r="B170" s="193" t="str">
        <f>IF(ISBLANK('Employees &amp; COBRA Enrollees'!BR1055),"",'Employees &amp; COBRA Enrollees'!BR1055)</f>
        <v>Yes</v>
      </c>
      <c r="C170" s="194" t="str">
        <f>IF(ISBLANK('Employees &amp; COBRA Enrollees'!P1055),"",'Employees &amp; COBRA Enrollees'!P1055)</f>
        <v/>
      </c>
      <c r="D170" s="195" t="str">
        <f>IF(ISBLANK('Employees &amp; COBRA Enrollees'!Q1055),"",'Employees &amp; COBRA Enrollees'!Q1055)</f>
        <v/>
      </c>
      <c r="E170" s="196" t="str">
        <f>IF(ISBLANK('Employees &amp; COBRA Enrollees'!Y1055),"",'Employees &amp; COBRA Enrollees'!Y1055)</f>
        <v/>
      </c>
      <c r="F170" s="197" t="str">
        <f>'Employees &amp; COBRA Enrollees'!V1055&amp;" "&amp;'Employees &amp; COBRA Enrollees'!U1055</f>
        <v xml:space="preserve"> </v>
      </c>
      <c r="G170" s="198" t="str">
        <f>IF(ISBLANK('Employees &amp; COBRA Enrollees'!AQ1055),"",'Employees &amp; COBRA Enrollees'!AQ1055)</f>
        <v/>
      </c>
      <c r="H170" s="199" t="str">
        <f>IF(ISBLANK('Employees &amp; COBRA Enrollees'!Y1055),"",DATEDIF(E170,C170,"y"))</f>
        <v/>
      </c>
      <c r="I170" s="200" t="str">
        <f>IF(ISBLANK('Employees &amp; COBRA Enrollees'!S1055),"",'Employees &amp; COBRA Enrollees'!S1055)</f>
        <v/>
      </c>
      <c r="J170" s="201" t="str">
        <f>IF(ISBLANK('Employees &amp; COBRA Enrollees'!D1055),"",'Employees &amp; COBRA Enrollees'!D1055)</f>
        <v/>
      </c>
      <c r="K170" s="196" t="str">
        <f>IF(ISBLANK('Employees &amp; COBRA Enrollees'!D1055),"",'Employees &amp; COBRA Enrollees'!AC1055)</f>
        <v/>
      </c>
      <c r="L170" s="196" t="str">
        <f>IF(ISBLANK('Employees &amp; COBRA Enrollees'!Z1055),"",'Employees &amp; COBRA Enrollees'!Z1055)</f>
        <v/>
      </c>
      <c r="M170" s="202" t="str">
        <f>IF(ISBLANK('Employees &amp; COBRA Enrollees'!AM1055),"",'Employees &amp; COBRA Enrollees'!AM1055)</f>
        <v/>
      </c>
      <c r="N170" s="202" t="str">
        <f>IF(ISBLANK('Employees &amp; COBRA Enrollees'!AN1055),"",'Employees &amp; COBRA Enrollees'!AN1055)</f>
        <v/>
      </c>
      <c r="O170" s="202" t="str">
        <f>IF(ISBLANK('Employees &amp; COBRA Enrollees'!AO1055),"",'Employees &amp; COBRA Enrollees'!AO1055)</f>
        <v/>
      </c>
      <c r="P170" s="202" t="str">
        <f>IF(ISBLANK('Employees &amp; COBRA Enrollees'!AP1055),"",'Employees &amp; COBRA Enrollees'!AP1055)</f>
        <v/>
      </c>
    </row>
    <row r="171" spans="1:16" ht="15.9" customHeight="1" thickBot="1" x14ac:dyDescent="0.3">
      <c r="A171" s="38"/>
      <c r="B171" s="193" t="str">
        <f>IF(ISBLANK('Employees &amp; COBRA Enrollees'!BR1056),"",'Employees &amp; COBRA Enrollees'!BR1056)</f>
        <v>Yes</v>
      </c>
      <c r="C171" s="194" t="str">
        <f>IF(ISBLANK('Employees &amp; COBRA Enrollees'!P1056),"",'Employees &amp; COBRA Enrollees'!P1056)</f>
        <v/>
      </c>
      <c r="D171" s="195" t="str">
        <f>IF(ISBLANK('Employees &amp; COBRA Enrollees'!Q1056),"",'Employees &amp; COBRA Enrollees'!Q1056)</f>
        <v/>
      </c>
      <c r="E171" s="196" t="str">
        <f>IF(ISBLANK('Employees &amp; COBRA Enrollees'!Y1056),"",'Employees &amp; COBRA Enrollees'!Y1056)</f>
        <v/>
      </c>
      <c r="F171" s="197" t="str">
        <f>'Employees &amp; COBRA Enrollees'!V1056&amp;" "&amp;'Employees &amp; COBRA Enrollees'!U1056</f>
        <v xml:space="preserve"> </v>
      </c>
      <c r="G171" s="198" t="str">
        <f>IF(ISBLANK('Employees &amp; COBRA Enrollees'!AQ1056),"",'Employees &amp; COBRA Enrollees'!AQ1056)</f>
        <v/>
      </c>
      <c r="H171" s="199" t="str">
        <f>IF(ISBLANK('Employees &amp; COBRA Enrollees'!Y1056),"",DATEDIF(E171,C171,"y"))</f>
        <v/>
      </c>
      <c r="I171" s="200" t="str">
        <f>IF(ISBLANK('Employees &amp; COBRA Enrollees'!S1056),"",'Employees &amp; COBRA Enrollees'!S1056)</f>
        <v/>
      </c>
      <c r="J171" s="201" t="str">
        <f>IF(ISBLANK('Employees &amp; COBRA Enrollees'!D1056),"",'Employees &amp; COBRA Enrollees'!D1056)</f>
        <v/>
      </c>
      <c r="K171" s="196" t="str">
        <f>IF(ISBLANK('Employees &amp; COBRA Enrollees'!D1056),"",'Employees &amp; COBRA Enrollees'!AC1056)</f>
        <v/>
      </c>
      <c r="L171" s="196" t="str">
        <f>IF(ISBLANK('Employees &amp; COBRA Enrollees'!Z1056),"",'Employees &amp; COBRA Enrollees'!Z1056)</f>
        <v/>
      </c>
      <c r="M171" s="202" t="str">
        <f>IF(ISBLANK('Employees &amp; COBRA Enrollees'!AM1056),"",'Employees &amp; COBRA Enrollees'!AM1056)</f>
        <v/>
      </c>
      <c r="N171" s="202" t="str">
        <f>IF(ISBLANK('Employees &amp; COBRA Enrollees'!AN1056),"",'Employees &amp; COBRA Enrollees'!AN1056)</f>
        <v/>
      </c>
      <c r="O171" s="202" t="str">
        <f>IF(ISBLANK('Employees &amp; COBRA Enrollees'!AO1056),"",'Employees &amp; COBRA Enrollees'!AO1056)</f>
        <v/>
      </c>
      <c r="P171" s="202" t="str">
        <f>IF(ISBLANK('Employees &amp; COBRA Enrollees'!AP1056),"",'Employees &amp; COBRA Enrollees'!AP1056)</f>
        <v/>
      </c>
    </row>
    <row r="172" spans="1:16" ht="15.9" customHeight="1" thickBot="1" x14ac:dyDescent="0.3">
      <c r="A172" s="38"/>
      <c r="B172" s="193" t="str">
        <f>IF(ISBLANK('Employees &amp; COBRA Enrollees'!BR1057),"",'Employees &amp; COBRA Enrollees'!BR1057)</f>
        <v>Yes</v>
      </c>
      <c r="C172" s="194" t="str">
        <f>IF(ISBLANK('Employees &amp; COBRA Enrollees'!P1057),"",'Employees &amp; COBRA Enrollees'!P1057)</f>
        <v/>
      </c>
      <c r="D172" s="195" t="str">
        <f>IF(ISBLANK('Employees &amp; COBRA Enrollees'!Q1057),"",'Employees &amp; COBRA Enrollees'!Q1057)</f>
        <v/>
      </c>
      <c r="E172" s="196" t="str">
        <f>IF(ISBLANK('Employees &amp; COBRA Enrollees'!Y1057),"",'Employees &amp; COBRA Enrollees'!Y1057)</f>
        <v/>
      </c>
      <c r="F172" s="197" t="str">
        <f>'Employees &amp; COBRA Enrollees'!V1057&amp;" "&amp;'Employees &amp; COBRA Enrollees'!U1057</f>
        <v xml:space="preserve"> </v>
      </c>
      <c r="G172" s="198" t="str">
        <f>IF(ISBLANK('Employees &amp; COBRA Enrollees'!AQ1057),"",'Employees &amp; COBRA Enrollees'!AQ1057)</f>
        <v/>
      </c>
      <c r="H172" s="199" t="str">
        <f>IF(ISBLANK('Employees &amp; COBRA Enrollees'!Y1057),"",DATEDIF(E172,C172,"y"))</f>
        <v/>
      </c>
      <c r="I172" s="200" t="str">
        <f>IF(ISBLANK('Employees &amp; COBRA Enrollees'!S1057),"",'Employees &amp; COBRA Enrollees'!S1057)</f>
        <v/>
      </c>
      <c r="J172" s="201" t="str">
        <f>IF(ISBLANK('Employees &amp; COBRA Enrollees'!D1057),"",'Employees &amp; COBRA Enrollees'!D1057)</f>
        <v/>
      </c>
      <c r="K172" s="196" t="str">
        <f>IF(ISBLANK('Employees &amp; COBRA Enrollees'!D1057),"",'Employees &amp; COBRA Enrollees'!AC1057)</f>
        <v/>
      </c>
      <c r="L172" s="196" t="str">
        <f>IF(ISBLANK('Employees &amp; COBRA Enrollees'!Z1057),"",'Employees &amp; COBRA Enrollees'!Z1057)</f>
        <v/>
      </c>
      <c r="M172" s="202" t="str">
        <f>IF(ISBLANK('Employees &amp; COBRA Enrollees'!AM1057),"",'Employees &amp; COBRA Enrollees'!AM1057)</f>
        <v/>
      </c>
      <c r="N172" s="202" t="str">
        <f>IF(ISBLANK('Employees &amp; COBRA Enrollees'!AN1057),"",'Employees &amp; COBRA Enrollees'!AN1057)</f>
        <v/>
      </c>
      <c r="O172" s="202" t="str">
        <f>IF(ISBLANK('Employees &amp; COBRA Enrollees'!AO1057),"",'Employees &amp; COBRA Enrollees'!AO1057)</f>
        <v/>
      </c>
      <c r="P172" s="202" t="str">
        <f>IF(ISBLANK('Employees &amp; COBRA Enrollees'!AP1057),"",'Employees &amp; COBRA Enrollees'!AP1057)</f>
        <v/>
      </c>
    </row>
    <row r="173" spans="1:16" ht="15.9" customHeight="1" thickBot="1" x14ac:dyDescent="0.3">
      <c r="A173" s="38"/>
      <c r="B173" s="193" t="str">
        <f>IF(ISBLANK('Employees &amp; COBRA Enrollees'!BR1058),"",'Employees &amp; COBRA Enrollees'!BR1058)</f>
        <v>Yes</v>
      </c>
      <c r="C173" s="194" t="str">
        <f>IF(ISBLANK('Employees &amp; COBRA Enrollees'!P1058),"",'Employees &amp; COBRA Enrollees'!P1058)</f>
        <v/>
      </c>
      <c r="D173" s="195" t="str">
        <f>IF(ISBLANK('Employees &amp; COBRA Enrollees'!Q1058),"",'Employees &amp; COBRA Enrollees'!Q1058)</f>
        <v/>
      </c>
      <c r="E173" s="196" t="str">
        <f>IF(ISBLANK('Employees &amp; COBRA Enrollees'!Y1058),"",'Employees &amp; COBRA Enrollees'!Y1058)</f>
        <v/>
      </c>
      <c r="F173" s="197" t="str">
        <f>'Employees &amp; COBRA Enrollees'!V1058&amp;" "&amp;'Employees &amp; COBRA Enrollees'!U1058</f>
        <v xml:space="preserve"> </v>
      </c>
      <c r="G173" s="198" t="str">
        <f>IF(ISBLANK('Employees &amp; COBRA Enrollees'!AQ1058),"",'Employees &amp; COBRA Enrollees'!AQ1058)</f>
        <v/>
      </c>
      <c r="H173" s="199" t="str">
        <f>IF(ISBLANK('Employees &amp; COBRA Enrollees'!Y1058),"",DATEDIF(E173,C173,"y"))</f>
        <v/>
      </c>
      <c r="I173" s="200" t="str">
        <f>IF(ISBLANK('Employees &amp; COBRA Enrollees'!S1058),"",'Employees &amp; COBRA Enrollees'!S1058)</f>
        <v/>
      </c>
      <c r="J173" s="201" t="str">
        <f>IF(ISBLANK('Employees &amp; COBRA Enrollees'!D1058),"",'Employees &amp; COBRA Enrollees'!D1058)</f>
        <v/>
      </c>
      <c r="K173" s="196" t="str">
        <f>IF(ISBLANK('Employees &amp; COBRA Enrollees'!D1058),"",'Employees &amp; COBRA Enrollees'!AC1058)</f>
        <v/>
      </c>
      <c r="L173" s="196" t="str">
        <f>IF(ISBLANK('Employees &amp; COBRA Enrollees'!Z1058),"",'Employees &amp; COBRA Enrollees'!Z1058)</f>
        <v/>
      </c>
      <c r="M173" s="202" t="str">
        <f>IF(ISBLANK('Employees &amp; COBRA Enrollees'!AM1058),"",'Employees &amp; COBRA Enrollees'!AM1058)</f>
        <v/>
      </c>
      <c r="N173" s="202" t="str">
        <f>IF(ISBLANK('Employees &amp; COBRA Enrollees'!AN1058),"",'Employees &amp; COBRA Enrollees'!AN1058)</f>
        <v/>
      </c>
      <c r="O173" s="202" t="str">
        <f>IF(ISBLANK('Employees &amp; COBRA Enrollees'!AO1058),"",'Employees &amp; COBRA Enrollees'!AO1058)</f>
        <v/>
      </c>
      <c r="P173" s="202" t="str">
        <f>IF(ISBLANK('Employees &amp; COBRA Enrollees'!AP1058),"",'Employees &amp; COBRA Enrollees'!AP1058)</f>
        <v/>
      </c>
    </row>
    <row r="174" spans="1:16" ht="15.9" customHeight="1" thickBot="1" x14ac:dyDescent="0.3">
      <c r="A174" s="38"/>
      <c r="B174" s="193" t="str">
        <f>IF(ISBLANK('Employees &amp; COBRA Enrollees'!BR1059),"",'Employees &amp; COBRA Enrollees'!BR1059)</f>
        <v>Yes</v>
      </c>
      <c r="C174" s="194" t="str">
        <f>IF(ISBLANK('Employees &amp; COBRA Enrollees'!P1059),"",'Employees &amp; COBRA Enrollees'!P1059)</f>
        <v/>
      </c>
      <c r="D174" s="195" t="str">
        <f>IF(ISBLANK('Employees &amp; COBRA Enrollees'!Q1059),"",'Employees &amp; COBRA Enrollees'!Q1059)</f>
        <v/>
      </c>
      <c r="E174" s="196" t="str">
        <f>IF(ISBLANK('Employees &amp; COBRA Enrollees'!Y1059),"",'Employees &amp; COBRA Enrollees'!Y1059)</f>
        <v/>
      </c>
      <c r="F174" s="197" t="str">
        <f>'Employees &amp; COBRA Enrollees'!V1059&amp;" "&amp;'Employees &amp; COBRA Enrollees'!U1059</f>
        <v xml:space="preserve"> </v>
      </c>
      <c r="G174" s="198" t="str">
        <f>IF(ISBLANK('Employees &amp; COBRA Enrollees'!AQ1059),"",'Employees &amp; COBRA Enrollees'!AQ1059)</f>
        <v/>
      </c>
      <c r="H174" s="199" t="str">
        <f>IF(ISBLANK('Employees &amp; COBRA Enrollees'!Y1059),"",DATEDIF(E174,C174,"y"))</f>
        <v/>
      </c>
      <c r="I174" s="200" t="str">
        <f>IF(ISBLANK('Employees &amp; COBRA Enrollees'!S1059),"",'Employees &amp; COBRA Enrollees'!S1059)</f>
        <v/>
      </c>
      <c r="J174" s="201" t="str">
        <f>IF(ISBLANK('Employees &amp; COBRA Enrollees'!D1059),"",'Employees &amp; COBRA Enrollees'!D1059)</f>
        <v/>
      </c>
      <c r="K174" s="196" t="str">
        <f>IF(ISBLANK('Employees &amp; COBRA Enrollees'!D1059),"",'Employees &amp; COBRA Enrollees'!AC1059)</f>
        <v/>
      </c>
      <c r="L174" s="196" t="str">
        <f>IF(ISBLANK('Employees &amp; COBRA Enrollees'!Z1059),"",'Employees &amp; COBRA Enrollees'!Z1059)</f>
        <v/>
      </c>
      <c r="M174" s="202" t="str">
        <f>IF(ISBLANK('Employees &amp; COBRA Enrollees'!AM1059),"",'Employees &amp; COBRA Enrollees'!AM1059)</f>
        <v/>
      </c>
      <c r="N174" s="202" t="str">
        <f>IF(ISBLANK('Employees &amp; COBRA Enrollees'!AN1059),"",'Employees &amp; COBRA Enrollees'!AN1059)</f>
        <v/>
      </c>
      <c r="O174" s="202" t="str">
        <f>IF(ISBLANK('Employees &amp; COBRA Enrollees'!AO1059),"",'Employees &amp; COBRA Enrollees'!AO1059)</f>
        <v/>
      </c>
      <c r="P174" s="202" t="str">
        <f>IF(ISBLANK('Employees &amp; COBRA Enrollees'!AP1059),"",'Employees &amp; COBRA Enrollees'!AP1059)</f>
        <v/>
      </c>
    </row>
    <row r="175" spans="1:16" ht="15.9" customHeight="1" thickBot="1" x14ac:dyDescent="0.3">
      <c r="A175" s="38"/>
      <c r="B175" s="193" t="str">
        <f>IF(ISBLANK('Employees &amp; COBRA Enrollees'!BR1060),"",'Employees &amp; COBRA Enrollees'!BR1060)</f>
        <v>Yes</v>
      </c>
      <c r="C175" s="194" t="str">
        <f>IF(ISBLANK('Employees &amp; COBRA Enrollees'!P1060),"",'Employees &amp; COBRA Enrollees'!P1060)</f>
        <v/>
      </c>
      <c r="D175" s="195" t="str">
        <f>IF(ISBLANK('Employees &amp; COBRA Enrollees'!Q1060),"",'Employees &amp; COBRA Enrollees'!Q1060)</f>
        <v/>
      </c>
      <c r="E175" s="196" t="str">
        <f>IF(ISBLANK('Employees &amp; COBRA Enrollees'!Y1060),"",'Employees &amp; COBRA Enrollees'!Y1060)</f>
        <v/>
      </c>
      <c r="F175" s="197" t="str">
        <f>'Employees &amp; COBRA Enrollees'!V1060&amp;" "&amp;'Employees &amp; COBRA Enrollees'!U1060</f>
        <v xml:space="preserve"> </v>
      </c>
      <c r="G175" s="198" t="str">
        <f>IF(ISBLANK('Employees &amp; COBRA Enrollees'!AQ1060),"",'Employees &amp; COBRA Enrollees'!AQ1060)</f>
        <v/>
      </c>
      <c r="H175" s="199" t="str">
        <f>IF(ISBLANK('Employees &amp; COBRA Enrollees'!Y1060),"",DATEDIF(E175,C175,"y"))</f>
        <v/>
      </c>
      <c r="I175" s="200" t="str">
        <f>IF(ISBLANK('Employees &amp; COBRA Enrollees'!S1060),"",'Employees &amp; COBRA Enrollees'!S1060)</f>
        <v/>
      </c>
      <c r="J175" s="201" t="str">
        <f>IF(ISBLANK('Employees &amp; COBRA Enrollees'!D1060),"",'Employees &amp; COBRA Enrollees'!D1060)</f>
        <v/>
      </c>
      <c r="K175" s="196" t="str">
        <f>IF(ISBLANK('Employees &amp; COBRA Enrollees'!D1060),"",'Employees &amp; COBRA Enrollees'!AC1060)</f>
        <v/>
      </c>
      <c r="L175" s="196" t="str">
        <f>IF(ISBLANK('Employees &amp; COBRA Enrollees'!Z1060),"",'Employees &amp; COBRA Enrollees'!Z1060)</f>
        <v/>
      </c>
      <c r="M175" s="202" t="str">
        <f>IF(ISBLANK('Employees &amp; COBRA Enrollees'!AM1060),"",'Employees &amp; COBRA Enrollees'!AM1060)</f>
        <v/>
      </c>
      <c r="N175" s="202" t="str">
        <f>IF(ISBLANK('Employees &amp; COBRA Enrollees'!AN1060),"",'Employees &amp; COBRA Enrollees'!AN1060)</f>
        <v/>
      </c>
      <c r="O175" s="202" t="str">
        <f>IF(ISBLANK('Employees &amp; COBRA Enrollees'!AO1060),"",'Employees &amp; COBRA Enrollees'!AO1060)</f>
        <v/>
      </c>
      <c r="P175" s="202" t="str">
        <f>IF(ISBLANK('Employees &amp; COBRA Enrollees'!AP1060),"",'Employees &amp; COBRA Enrollees'!AP1060)</f>
        <v/>
      </c>
    </row>
    <row r="176" spans="1:16" ht="15.9" customHeight="1" thickBot="1" x14ac:dyDescent="0.3">
      <c r="A176" s="38"/>
      <c r="B176" s="193" t="str">
        <f>IF(ISBLANK('Employees &amp; COBRA Enrollees'!BR1061),"",'Employees &amp; COBRA Enrollees'!BR1061)</f>
        <v>Yes</v>
      </c>
      <c r="C176" s="194" t="str">
        <f>IF(ISBLANK('Employees &amp; COBRA Enrollees'!P1061),"",'Employees &amp; COBRA Enrollees'!P1061)</f>
        <v/>
      </c>
      <c r="D176" s="195" t="str">
        <f>IF(ISBLANK('Employees &amp; COBRA Enrollees'!Q1061),"",'Employees &amp; COBRA Enrollees'!Q1061)</f>
        <v/>
      </c>
      <c r="E176" s="196" t="str">
        <f>IF(ISBLANK('Employees &amp; COBRA Enrollees'!Y1061),"",'Employees &amp; COBRA Enrollees'!Y1061)</f>
        <v/>
      </c>
      <c r="F176" s="197" t="str">
        <f>'Employees &amp; COBRA Enrollees'!V1061&amp;" "&amp;'Employees &amp; COBRA Enrollees'!U1061</f>
        <v xml:space="preserve"> </v>
      </c>
      <c r="G176" s="198" t="str">
        <f>IF(ISBLANK('Employees &amp; COBRA Enrollees'!AQ1061),"",'Employees &amp; COBRA Enrollees'!AQ1061)</f>
        <v/>
      </c>
      <c r="H176" s="199" t="str">
        <f>IF(ISBLANK('Employees &amp; COBRA Enrollees'!Y1061),"",DATEDIF(E176,C176,"y"))</f>
        <v/>
      </c>
      <c r="I176" s="200" t="str">
        <f>IF(ISBLANK('Employees &amp; COBRA Enrollees'!S1061),"",'Employees &amp; COBRA Enrollees'!S1061)</f>
        <v/>
      </c>
      <c r="J176" s="201" t="str">
        <f>IF(ISBLANK('Employees &amp; COBRA Enrollees'!D1061),"",'Employees &amp; COBRA Enrollees'!D1061)</f>
        <v/>
      </c>
      <c r="K176" s="196" t="str">
        <f>IF(ISBLANK('Employees &amp; COBRA Enrollees'!D1061),"",'Employees &amp; COBRA Enrollees'!AC1061)</f>
        <v/>
      </c>
      <c r="L176" s="196" t="str">
        <f>IF(ISBLANK('Employees &amp; COBRA Enrollees'!Z1061),"",'Employees &amp; COBRA Enrollees'!Z1061)</f>
        <v/>
      </c>
      <c r="M176" s="202" t="str">
        <f>IF(ISBLANK('Employees &amp; COBRA Enrollees'!AM1061),"",'Employees &amp; COBRA Enrollees'!AM1061)</f>
        <v/>
      </c>
      <c r="N176" s="202" t="str">
        <f>IF(ISBLANK('Employees &amp; COBRA Enrollees'!AN1061),"",'Employees &amp; COBRA Enrollees'!AN1061)</f>
        <v/>
      </c>
      <c r="O176" s="202" t="str">
        <f>IF(ISBLANK('Employees &amp; COBRA Enrollees'!AO1061),"",'Employees &amp; COBRA Enrollees'!AO1061)</f>
        <v/>
      </c>
      <c r="P176" s="202" t="str">
        <f>IF(ISBLANK('Employees &amp; COBRA Enrollees'!AP1061),"",'Employees &amp; COBRA Enrollees'!AP1061)</f>
        <v/>
      </c>
    </row>
    <row r="177" spans="1:16" ht="15.9" customHeight="1" thickBot="1" x14ac:dyDescent="0.3">
      <c r="A177" s="38"/>
      <c r="B177" s="193" t="str">
        <f>IF(ISBLANK('Employees &amp; COBRA Enrollees'!BR1062),"",'Employees &amp; COBRA Enrollees'!BR1062)</f>
        <v>Yes</v>
      </c>
      <c r="C177" s="194" t="str">
        <f>IF(ISBLANK('Employees &amp; COBRA Enrollees'!P1062),"",'Employees &amp; COBRA Enrollees'!P1062)</f>
        <v/>
      </c>
      <c r="D177" s="195" t="str">
        <f>IF(ISBLANK('Employees &amp; COBRA Enrollees'!Q1062),"",'Employees &amp; COBRA Enrollees'!Q1062)</f>
        <v/>
      </c>
      <c r="E177" s="196" t="str">
        <f>IF(ISBLANK('Employees &amp; COBRA Enrollees'!Y1062),"",'Employees &amp; COBRA Enrollees'!Y1062)</f>
        <v/>
      </c>
      <c r="F177" s="197" t="str">
        <f>'Employees &amp; COBRA Enrollees'!V1062&amp;" "&amp;'Employees &amp; COBRA Enrollees'!U1062</f>
        <v xml:space="preserve"> </v>
      </c>
      <c r="G177" s="198" t="str">
        <f>IF(ISBLANK('Employees &amp; COBRA Enrollees'!AQ1062),"",'Employees &amp; COBRA Enrollees'!AQ1062)</f>
        <v/>
      </c>
      <c r="H177" s="199" t="str">
        <f>IF(ISBLANK('Employees &amp; COBRA Enrollees'!Y1062),"",DATEDIF(E177,C177,"y"))</f>
        <v/>
      </c>
      <c r="I177" s="200" t="str">
        <f>IF(ISBLANK('Employees &amp; COBRA Enrollees'!S1062),"",'Employees &amp; COBRA Enrollees'!S1062)</f>
        <v/>
      </c>
      <c r="J177" s="201" t="str">
        <f>IF(ISBLANK('Employees &amp; COBRA Enrollees'!D1062),"",'Employees &amp; COBRA Enrollees'!D1062)</f>
        <v/>
      </c>
      <c r="K177" s="196" t="str">
        <f>IF(ISBLANK('Employees &amp; COBRA Enrollees'!D1062),"",'Employees &amp; COBRA Enrollees'!AC1062)</f>
        <v/>
      </c>
      <c r="L177" s="196" t="str">
        <f>IF(ISBLANK('Employees &amp; COBRA Enrollees'!Z1062),"",'Employees &amp; COBRA Enrollees'!Z1062)</f>
        <v/>
      </c>
      <c r="M177" s="202" t="str">
        <f>IF(ISBLANK('Employees &amp; COBRA Enrollees'!AM1062),"",'Employees &amp; COBRA Enrollees'!AM1062)</f>
        <v/>
      </c>
      <c r="N177" s="202" t="str">
        <f>IF(ISBLANK('Employees &amp; COBRA Enrollees'!AN1062),"",'Employees &amp; COBRA Enrollees'!AN1062)</f>
        <v/>
      </c>
      <c r="O177" s="202" t="str">
        <f>IF(ISBLANK('Employees &amp; COBRA Enrollees'!AO1062),"",'Employees &amp; COBRA Enrollees'!AO1062)</f>
        <v/>
      </c>
      <c r="P177" s="202" t="str">
        <f>IF(ISBLANK('Employees &amp; COBRA Enrollees'!AP1062),"",'Employees &amp; COBRA Enrollees'!AP1062)</f>
        <v/>
      </c>
    </row>
    <row r="178" spans="1:16" ht="15.9" customHeight="1" thickBot="1" x14ac:dyDescent="0.3">
      <c r="A178" s="38"/>
      <c r="B178" s="193" t="str">
        <f>IF(ISBLANK('Employees &amp; COBRA Enrollees'!BR1063),"",'Employees &amp; COBRA Enrollees'!BR1063)</f>
        <v>Yes</v>
      </c>
      <c r="C178" s="194" t="str">
        <f>IF(ISBLANK('Employees &amp; COBRA Enrollees'!P1063),"",'Employees &amp; COBRA Enrollees'!P1063)</f>
        <v/>
      </c>
      <c r="D178" s="195" t="str">
        <f>IF(ISBLANK('Employees &amp; COBRA Enrollees'!Q1063),"",'Employees &amp; COBRA Enrollees'!Q1063)</f>
        <v/>
      </c>
      <c r="E178" s="196" t="str">
        <f>IF(ISBLANK('Employees &amp; COBRA Enrollees'!Y1063),"",'Employees &amp; COBRA Enrollees'!Y1063)</f>
        <v/>
      </c>
      <c r="F178" s="197" t="str">
        <f>'Employees &amp; COBRA Enrollees'!V1063&amp;" "&amp;'Employees &amp; COBRA Enrollees'!U1063</f>
        <v xml:space="preserve"> </v>
      </c>
      <c r="G178" s="198" t="str">
        <f>IF(ISBLANK('Employees &amp; COBRA Enrollees'!AQ1063),"",'Employees &amp; COBRA Enrollees'!AQ1063)</f>
        <v/>
      </c>
      <c r="H178" s="199" t="str">
        <f>IF(ISBLANK('Employees &amp; COBRA Enrollees'!Y1063),"",DATEDIF(E178,C178,"y"))</f>
        <v/>
      </c>
      <c r="I178" s="200" t="str">
        <f>IF(ISBLANK('Employees &amp; COBRA Enrollees'!S1063),"",'Employees &amp; COBRA Enrollees'!S1063)</f>
        <v/>
      </c>
      <c r="J178" s="201" t="str">
        <f>IF(ISBLANK('Employees &amp; COBRA Enrollees'!D1063),"",'Employees &amp; COBRA Enrollees'!D1063)</f>
        <v/>
      </c>
      <c r="K178" s="196" t="str">
        <f>IF(ISBLANK('Employees &amp; COBRA Enrollees'!D1063),"",'Employees &amp; COBRA Enrollees'!AC1063)</f>
        <v/>
      </c>
      <c r="L178" s="196" t="str">
        <f>IF(ISBLANK('Employees &amp; COBRA Enrollees'!Z1063),"",'Employees &amp; COBRA Enrollees'!Z1063)</f>
        <v/>
      </c>
      <c r="M178" s="202" t="str">
        <f>IF(ISBLANK('Employees &amp; COBRA Enrollees'!AM1063),"",'Employees &amp; COBRA Enrollees'!AM1063)</f>
        <v/>
      </c>
      <c r="N178" s="202" t="str">
        <f>IF(ISBLANK('Employees &amp; COBRA Enrollees'!AN1063),"",'Employees &amp; COBRA Enrollees'!AN1063)</f>
        <v/>
      </c>
      <c r="O178" s="202" t="str">
        <f>IF(ISBLANK('Employees &amp; COBRA Enrollees'!AO1063),"",'Employees &amp; COBRA Enrollees'!AO1063)</f>
        <v/>
      </c>
      <c r="P178" s="202" t="str">
        <f>IF(ISBLANK('Employees &amp; COBRA Enrollees'!AP1063),"",'Employees &amp; COBRA Enrollees'!AP1063)</f>
        <v/>
      </c>
    </row>
    <row r="179" spans="1:16" ht="15.9" customHeight="1" thickBot="1" x14ac:dyDescent="0.3">
      <c r="A179" s="38"/>
      <c r="B179" s="193" t="str">
        <f>IF(ISBLANK('Employees &amp; COBRA Enrollees'!BR1064),"",'Employees &amp; COBRA Enrollees'!BR1064)</f>
        <v>Yes</v>
      </c>
      <c r="C179" s="194" t="str">
        <f>IF(ISBLANK('Employees &amp; COBRA Enrollees'!P1064),"",'Employees &amp; COBRA Enrollees'!P1064)</f>
        <v/>
      </c>
      <c r="D179" s="195" t="str">
        <f>IF(ISBLANK('Employees &amp; COBRA Enrollees'!Q1064),"",'Employees &amp; COBRA Enrollees'!Q1064)</f>
        <v/>
      </c>
      <c r="E179" s="196" t="str">
        <f>IF(ISBLANK('Employees &amp; COBRA Enrollees'!Y1064),"",'Employees &amp; COBRA Enrollees'!Y1064)</f>
        <v/>
      </c>
      <c r="F179" s="197" t="str">
        <f>'Employees &amp; COBRA Enrollees'!V1064&amp;" "&amp;'Employees &amp; COBRA Enrollees'!U1064</f>
        <v xml:space="preserve"> </v>
      </c>
      <c r="G179" s="198" t="str">
        <f>IF(ISBLANK('Employees &amp; COBRA Enrollees'!AQ1064),"",'Employees &amp; COBRA Enrollees'!AQ1064)</f>
        <v/>
      </c>
      <c r="H179" s="199" t="str">
        <f>IF(ISBLANK('Employees &amp; COBRA Enrollees'!Y1064),"",DATEDIF(E179,C179,"y"))</f>
        <v/>
      </c>
      <c r="I179" s="200" t="str">
        <f>IF(ISBLANK('Employees &amp; COBRA Enrollees'!S1064),"",'Employees &amp; COBRA Enrollees'!S1064)</f>
        <v/>
      </c>
      <c r="J179" s="201" t="str">
        <f>IF(ISBLANK('Employees &amp; COBRA Enrollees'!D1064),"",'Employees &amp; COBRA Enrollees'!D1064)</f>
        <v/>
      </c>
      <c r="K179" s="196" t="str">
        <f>IF(ISBLANK('Employees &amp; COBRA Enrollees'!D1064),"",'Employees &amp; COBRA Enrollees'!AC1064)</f>
        <v/>
      </c>
      <c r="L179" s="196" t="str">
        <f>IF(ISBLANK('Employees &amp; COBRA Enrollees'!Z1064),"",'Employees &amp; COBRA Enrollees'!Z1064)</f>
        <v/>
      </c>
      <c r="M179" s="202" t="str">
        <f>IF(ISBLANK('Employees &amp; COBRA Enrollees'!AM1064),"",'Employees &amp; COBRA Enrollees'!AM1064)</f>
        <v/>
      </c>
      <c r="N179" s="202" t="str">
        <f>IF(ISBLANK('Employees &amp; COBRA Enrollees'!AN1064),"",'Employees &amp; COBRA Enrollees'!AN1064)</f>
        <v/>
      </c>
      <c r="O179" s="202" t="str">
        <f>IF(ISBLANK('Employees &amp; COBRA Enrollees'!AO1064),"",'Employees &amp; COBRA Enrollees'!AO1064)</f>
        <v/>
      </c>
      <c r="P179" s="202" t="str">
        <f>IF(ISBLANK('Employees &amp; COBRA Enrollees'!AP1064),"",'Employees &amp; COBRA Enrollees'!AP1064)</f>
        <v/>
      </c>
    </row>
    <row r="180" spans="1:16" ht="15.9" customHeight="1" thickBot="1" x14ac:dyDescent="0.3">
      <c r="A180" s="38"/>
      <c r="B180" s="193" t="str">
        <f>IF(ISBLANK('Employees &amp; COBRA Enrollees'!BR1065),"",'Employees &amp; COBRA Enrollees'!BR1065)</f>
        <v>Yes</v>
      </c>
      <c r="C180" s="194" t="str">
        <f>IF(ISBLANK('Employees &amp; COBRA Enrollees'!P1065),"",'Employees &amp; COBRA Enrollees'!P1065)</f>
        <v/>
      </c>
      <c r="D180" s="195" t="str">
        <f>IF(ISBLANK('Employees &amp; COBRA Enrollees'!Q1065),"",'Employees &amp; COBRA Enrollees'!Q1065)</f>
        <v/>
      </c>
      <c r="E180" s="196" t="str">
        <f>IF(ISBLANK('Employees &amp; COBRA Enrollees'!Y1065),"",'Employees &amp; COBRA Enrollees'!Y1065)</f>
        <v/>
      </c>
      <c r="F180" s="197" t="str">
        <f>'Employees &amp; COBRA Enrollees'!V1065&amp;" "&amp;'Employees &amp; COBRA Enrollees'!U1065</f>
        <v xml:space="preserve"> </v>
      </c>
      <c r="G180" s="198" t="str">
        <f>IF(ISBLANK('Employees &amp; COBRA Enrollees'!AQ1065),"",'Employees &amp; COBRA Enrollees'!AQ1065)</f>
        <v/>
      </c>
      <c r="H180" s="199" t="str">
        <f>IF(ISBLANK('Employees &amp; COBRA Enrollees'!Y1065),"",DATEDIF(E180,C180,"y"))</f>
        <v/>
      </c>
      <c r="I180" s="200" t="str">
        <f>IF(ISBLANK('Employees &amp; COBRA Enrollees'!S1065),"",'Employees &amp; COBRA Enrollees'!S1065)</f>
        <v/>
      </c>
      <c r="J180" s="201" t="str">
        <f>IF(ISBLANK('Employees &amp; COBRA Enrollees'!D1065),"",'Employees &amp; COBRA Enrollees'!D1065)</f>
        <v/>
      </c>
      <c r="K180" s="196" t="str">
        <f>IF(ISBLANK('Employees &amp; COBRA Enrollees'!D1065),"",'Employees &amp; COBRA Enrollees'!AC1065)</f>
        <v/>
      </c>
      <c r="L180" s="196" t="str">
        <f>IF(ISBLANK('Employees &amp; COBRA Enrollees'!Z1065),"",'Employees &amp; COBRA Enrollees'!Z1065)</f>
        <v/>
      </c>
      <c r="M180" s="202" t="str">
        <f>IF(ISBLANK('Employees &amp; COBRA Enrollees'!AM1065),"",'Employees &amp; COBRA Enrollees'!AM1065)</f>
        <v/>
      </c>
      <c r="N180" s="202" t="str">
        <f>IF(ISBLANK('Employees &amp; COBRA Enrollees'!AN1065),"",'Employees &amp; COBRA Enrollees'!AN1065)</f>
        <v/>
      </c>
      <c r="O180" s="202" t="str">
        <f>IF(ISBLANK('Employees &amp; COBRA Enrollees'!AO1065),"",'Employees &amp; COBRA Enrollees'!AO1065)</f>
        <v/>
      </c>
      <c r="P180" s="202" t="str">
        <f>IF(ISBLANK('Employees &amp; COBRA Enrollees'!AP1065),"",'Employees &amp; COBRA Enrollees'!AP1065)</f>
        <v/>
      </c>
    </row>
    <row r="181" spans="1:16" ht="15.9" customHeight="1" thickBot="1" x14ac:dyDescent="0.3">
      <c r="A181" s="38"/>
      <c r="B181" s="193" t="str">
        <f>IF(ISBLANK('Employees &amp; COBRA Enrollees'!BR1066),"",'Employees &amp; COBRA Enrollees'!BR1066)</f>
        <v>Yes</v>
      </c>
      <c r="C181" s="194" t="str">
        <f>IF(ISBLANK('Employees &amp; COBRA Enrollees'!P1066),"",'Employees &amp; COBRA Enrollees'!P1066)</f>
        <v/>
      </c>
      <c r="D181" s="195" t="str">
        <f>IF(ISBLANK('Employees &amp; COBRA Enrollees'!Q1066),"",'Employees &amp; COBRA Enrollees'!Q1066)</f>
        <v/>
      </c>
      <c r="E181" s="196" t="str">
        <f>IF(ISBLANK('Employees &amp; COBRA Enrollees'!Y1066),"",'Employees &amp; COBRA Enrollees'!Y1066)</f>
        <v/>
      </c>
      <c r="F181" s="197" t="str">
        <f>'Employees &amp; COBRA Enrollees'!V1066&amp;" "&amp;'Employees &amp; COBRA Enrollees'!U1066</f>
        <v xml:space="preserve"> </v>
      </c>
      <c r="G181" s="198" t="str">
        <f>IF(ISBLANK('Employees &amp; COBRA Enrollees'!AQ1066),"",'Employees &amp; COBRA Enrollees'!AQ1066)</f>
        <v/>
      </c>
      <c r="H181" s="199" t="str">
        <f>IF(ISBLANK('Employees &amp; COBRA Enrollees'!Y1066),"",DATEDIF(E181,C181,"y"))</f>
        <v/>
      </c>
      <c r="I181" s="200" t="str">
        <f>IF(ISBLANK('Employees &amp; COBRA Enrollees'!S1066),"",'Employees &amp; COBRA Enrollees'!S1066)</f>
        <v/>
      </c>
      <c r="J181" s="201" t="str">
        <f>IF(ISBLANK('Employees &amp; COBRA Enrollees'!D1066),"",'Employees &amp; COBRA Enrollees'!D1066)</f>
        <v/>
      </c>
      <c r="K181" s="196" t="str">
        <f>IF(ISBLANK('Employees &amp; COBRA Enrollees'!D1066),"",'Employees &amp; COBRA Enrollees'!AC1066)</f>
        <v/>
      </c>
      <c r="L181" s="196" t="str">
        <f>IF(ISBLANK('Employees &amp; COBRA Enrollees'!Z1066),"",'Employees &amp; COBRA Enrollees'!Z1066)</f>
        <v/>
      </c>
      <c r="M181" s="202" t="str">
        <f>IF(ISBLANK('Employees &amp; COBRA Enrollees'!AM1066),"",'Employees &amp; COBRA Enrollees'!AM1066)</f>
        <v/>
      </c>
      <c r="N181" s="202" t="str">
        <f>IF(ISBLANK('Employees &amp; COBRA Enrollees'!AN1066),"",'Employees &amp; COBRA Enrollees'!AN1066)</f>
        <v/>
      </c>
      <c r="O181" s="202" t="str">
        <f>IF(ISBLANK('Employees &amp; COBRA Enrollees'!AO1066),"",'Employees &amp; COBRA Enrollees'!AO1066)</f>
        <v/>
      </c>
      <c r="P181" s="202" t="str">
        <f>IF(ISBLANK('Employees &amp; COBRA Enrollees'!AP1066),"",'Employees &amp; COBRA Enrollees'!AP1066)</f>
        <v/>
      </c>
    </row>
    <row r="182" spans="1:16" ht="15.9" customHeight="1" thickBot="1" x14ac:dyDescent="0.3">
      <c r="A182" s="38"/>
      <c r="B182" s="193" t="str">
        <f>IF(ISBLANK('Employees &amp; COBRA Enrollees'!BR1067),"",'Employees &amp; COBRA Enrollees'!BR1067)</f>
        <v>Yes</v>
      </c>
      <c r="C182" s="194" t="str">
        <f>IF(ISBLANK('Employees &amp; COBRA Enrollees'!P1067),"",'Employees &amp; COBRA Enrollees'!P1067)</f>
        <v/>
      </c>
      <c r="D182" s="195" t="str">
        <f>IF(ISBLANK('Employees &amp; COBRA Enrollees'!Q1067),"",'Employees &amp; COBRA Enrollees'!Q1067)</f>
        <v/>
      </c>
      <c r="E182" s="196" t="str">
        <f>IF(ISBLANK('Employees &amp; COBRA Enrollees'!Y1067),"",'Employees &amp; COBRA Enrollees'!Y1067)</f>
        <v/>
      </c>
      <c r="F182" s="197" t="str">
        <f>'Employees &amp; COBRA Enrollees'!V1067&amp;" "&amp;'Employees &amp; COBRA Enrollees'!U1067</f>
        <v xml:space="preserve"> </v>
      </c>
      <c r="G182" s="198" t="str">
        <f>IF(ISBLANK('Employees &amp; COBRA Enrollees'!AQ1067),"",'Employees &amp; COBRA Enrollees'!AQ1067)</f>
        <v/>
      </c>
      <c r="H182" s="199" t="str">
        <f>IF(ISBLANK('Employees &amp; COBRA Enrollees'!Y1067),"",DATEDIF(E182,C182,"y"))</f>
        <v/>
      </c>
      <c r="I182" s="200" t="str">
        <f>IF(ISBLANK('Employees &amp; COBRA Enrollees'!S1067),"",'Employees &amp; COBRA Enrollees'!S1067)</f>
        <v/>
      </c>
      <c r="J182" s="201" t="str">
        <f>IF(ISBLANK('Employees &amp; COBRA Enrollees'!D1067),"",'Employees &amp; COBRA Enrollees'!D1067)</f>
        <v/>
      </c>
      <c r="K182" s="196" t="str">
        <f>IF(ISBLANK('Employees &amp; COBRA Enrollees'!D1067),"",'Employees &amp; COBRA Enrollees'!AC1067)</f>
        <v/>
      </c>
      <c r="L182" s="196" t="str">
        <f>IF(ISBLANK('Employees &amp; COBRA Enrollees'!Z1067),"",'Employees &amp; COBRA Enrollees'!Z1067)</f>
        <v/>
      </c>
      <c r="M182" s="202" t="str">
        <f>IF(ISBLANK('Employees &amp; COBRA Enrollees'!AM1067),"",'Employees &amp; COBRA Enrollees'!AM1067)</f>
        <v/>
      </c>
      <c r="N182" s="202" t="str">
        <f>IF(ISBLANK('Employees &amp; COBRA Enrollees'!AN1067),"",'Employees &amp; COBRA Enrollees'!AN1067)</f>
        <v/>
      </c>
      <c r="O182" s="202" t="str">
        <f>IF(ISBLANK('Employees &amp; COBRA Enrollees'!AO1067),"",'Employees &amp; COBRA Enrollees'!AO1067)</f>
        <v/>
      </c>
      <c r="P182" s="202" t="str">
        <f>IF(ISBLANK('Employees &amp; COBRA Enrollees'!AP1067),"",'Employees &amp; COBRA Enrollees'!AP1067)</f>
        <v/>
      </c>
    </row>
    <row r="183" spans="1:16" ht="15.9" customHeight="1" thickBot="1" x14ac:dyDescent="0.3">
      <c r="A183" s="38"/>
      <c r="B183" s="193" t="str">
        <f>IF(ISBLANK('Employees &amp; COBRA Enrollees'!BR1068),"",'Employees &amp; COBRA Enrollees'!BR1068)</f>
        <v>Yes</v>
      </c>
      <c r="C183" s="194" t="str">
        <f>IF(ISBLANK('Employees &amp; COBRA Enrollees'!P1068),"",'Employees &amp; COBRA Enrollees'!P1068)</f>
        <v/>
      </c>
      <c r="D183" s="195" t="str">
        <f>IF(ISBLANK('Employees &amp; COBRA Enrollees'!Q1068),"",'Employees &amp; COBRA Enrollees'!Q1068)</f>
        <v/>
      </c>
      <c r="E183" s="196" t="str">
        <f>IF(ISBLANK('Employees &amp; COBRA Enrollees'!Y1068),"",'Employees &amp; COBRA Enrollees'!Y1068)</f>
        <v/>
      </c>
      <c r="F183" s="197" t="str">
        <f>'Employees &amp; COBRA Enrollees'!V1068&amp;" "&amp;'Employees &amp; COBRA Enrollees'!U1068</f>
        <v xml:space="preserve"> </v>
      </c>
      <c r="G183" s="198" t="str">
        <f>IF(ISBLANK('Employees &amp; COBRA Enrollees'!AQ1068),"",'Employees &amp; COBRA Enrollees'!AQ1068)</f>
        <v/>
      </c>
      <c r="H183" s="199" t="str">
        <f>IF(ISBLANK('Employees &amp; COBRA Enrollees'!Y1068),"",DATEDIF(E183,C183,"y"))</f>
        <v/>
      </c>
      <c r="I183" s="200" t="str">
        <f>IF(ISBLANK('Employees &amp; COBRA Enrollees'!S1068),"",'Employees &amp; COBRA Enrollees'!S1068)</f>
        <v/>
      </c>
      <c r="J183" s="201" t="str">
        <f>IF(ISBLANK('Employees &amp; COBRA Enrollees'!D1068),"",'Employees &amp; COBRA Enrollees'!D1068)</f>
        <v/>
      </c>
      <c r="K183" s="196" t="str">
        <f>IF(ISBLANK('Employees &amp; COBRA Enrollees'!D1068),"",'Employees &amp; COBRA Enrollees'!AC1068)</f>
        <v/>
      </c>
      <c r="L183" s="196" t="str">
        <f>IF(ISBLANK('Employees &amp; COBRA Enrollees'!Z1068),"",'Employees &amp; COBRA Enrollees'!Z1068)</f>
        <v/>
      </c>
      <c r="M183" s="202" t="str">
        <f>IF(ISBLANK('Employees &amp; COBRA Enrollees'!AM1068),"",'Employees &amp; COBRA Enrollees'!AM1068)</f>
        <v/>
      </c>
      <c r="N183" s="202" t="str">
        <f>IF(ISBLANK('Employees &amp; COBRA Enrollees'!AN1068),"",'Employees &amp; COBRA Enrollees'!AN1068)</f>
        <v/>
      </c>
      <c r="O183" s="202" t="str">
        <f>IF(ISBLANK('Employees &amp; COBRA Enrollees'!AO1068),"",'Employees &amp; COBRA Enrollees'!AO1068)</f>
        <v/>
      </c>
      <c r="P183" s="202" t="str">
        <f>IF(ISBLANK('Employees &amp; COBRA Enrollees'!AP1068),"",'Employees &amp; COBRA Enrollees'!AP1068)</f>
        <v/>
      </c>
    </row>
    <row r="184" spans="1:16" ht="15.9" customHeight="1" thickBot="1" x14ac:dyDescent="0.3">
      <c r="A184" s="38"/>
      <c r="B184" s="193" t="str">
        <f>IF(ISBLANK('Employees &amp; COBRA Enrollees'!BR1069),"",'Employees &amp; COBRA Enrollees'!BR1069)</f>
        <v>Yes</v>
      </c>
      <c r="C184" s="194" t="str">
        <f>IF(ISBLANK('Employees &amp; COBRA Enrollees'!P1069),"",'Employees &amp; COBRA Enrollees'!P1069)</f>
        <v/>
      </c>
      <c r="D184" s="195" t="str">
        <f>IF(ISBLANK('Employees &amp; COBRA Enrollees'!Q1069),"",'Employees &amp; COBRA Enrollees'!Q1069)</f>
        <v/>
      </c>
      <c r="E184" s="196" t="str">
        <f>IF(ISBLANK('Employees &amp; COBRA Enrollees'!Y1069),"",'Employees &amp; COBRA Enrollees'!Y1069)</f>
        <v/>
      </c>
      <c r="F184" s="197" t="str">
        <f>'Employees &amp; COBRA Enrollees'!V1069&amp;" "&amp;'Employees &amp; COBRA Enrollees'!U1069</f>
        <v xml:space="preserve"> </v>
      </c>
      <c r="G184" s="198" t="str">
        <f>IF(ISBLANK('Employees &amp; COBRA Enrollees'!AQ1069),"",'Employees &amp; COBRA Enrollees'!AQ1069)</f>
        <v/>
      </c>
      <c r="H184" s="199" t="str">
        <f>IF(ISBLANK('Employees &amp; COBRA Enrollees'!Y1069),"",DATEDIF(E184,C184,"y"))</f>
        <v/>
      </c>
      <c r="I184" s="200" t="str">
        <f>IF(ISBLANK('Employees &amp; COBRA Enrollees'!S1069),"",'Employees &amp; COBRA Enrollees'!S1069)</f>
        <v/>
      </c>
      <c r="J184" s="201" t="str">
        <f>IF(ISBLANK('Employees &amp; COBRA Enrollees'!D1069),"",'Employees &amp; COBRA Enrollees'!D1069)</f>
        <v/>
      </c>
      <c r="K184" s="196" t="str">
        <f>IF(ISBLANK('Employees &amp; COBRA Enrollees'!D1069),"",'Employees &amp; COBRA Enrollees'!AC1069)</f>
        <v/>
      </c>
      <c r="L184" s="196" t="str">
        <f>IF(ISBLANK('Employees &amp; COBRA Enrollees'!Z1069),"",'Employees &amp; COBRA Enrollees'!Z1069)</f>
        <v/>
      </c>
      <c r="M184" s="202" t="str">
        <f>IF(ISBLANK('Employees &amp; COBRA Enrollees'!AM1069),"",'Employees &amp; COBRA Enrollees'!AM1069)</f>
        <v/>
      </c>
      <c r="N184" s="202" t="str">
        <f>IF(ISBLANK('Employees &amp; COBRA Enrollees'!AN1069),"",'Employees &amp; COBRA Enrollees'!AN1069)</f>
        <v/>
      </c>
      <c r="O184" s="202" t="str">
        <f>IF(ISBLANK('Employees &amp; COBRA Enrollees'!AO1069),"",'Employees &amp; COBRA Enrollees'!AO1069)</f>
        <v/>
      </c>
      <c r="P184" s="202" t="str">
        <f>IF(ISBLANK('Employees &amp; COBRA Enrollees'!AP1069),"",'Employees &amp; COBRA Enrollees'!AP1069)</f>
        <v/>
      </c>
    </row>
    <row r="185" spans="1:16" ht="15.9" customHeight="1" thickBot="1" x14ac:dyDescent="0.3">
      <c r="A185" s="38"/>
      <c r="B185" s="193" t="str">
        <f>IF(ISBLANK('Employees &amp; COBRA Enrollees'!BR1070),"",'Employees &amp; COBRA Enrollees'!BR1070)</f>
        <v>Yes</v>
      </c>
      <c r="C185" s="194" t="str">
        <f>IF(ISBLANK('Employees &amp; COBRA Enrollees'!P1070),"",'Employees &amp; COBRA Enrollees'!P1070)</f>
        <v/>
      </c>
      <c r="D185" s="195" t="str">
        <f>IF(ISBLANK('Employees &amp; COBRA Enrollees'!Q1070),"",'Employees &amp; COBRA Enrollees'!Q1070)</f>
        <v/>
      </c>
      <c r="E185" s="196" t="str">
        <f>IF(ISBLANK('Employees &amp; COBRA Enrollees'!Y1070),"",'Employees &amp; COBRA Enrollees'!Y1070)</f>
        <v/>
      </c>
      <c r="F185" s="197" t="str">
        <f>'Employees &amp; COBRA Enrollees'!V1070&amp;" "&amp;'Employees &amp; COBRA Enrollees'!U1070</f>
        <v xml:space="preserve"> </v>
      </c>
      <c r="G185" s="198" t="str">
        <f>IF(ISBLANK('Employees &amp; COBRA Enrollees'!AQ1070),"",'Employees &amp; COBRA Enrollees'!AQ1070)</f>
        <v/>
      </c>
      <c r="H185" s="199" t="str">
        <f>IF(ISBLANK('Employees &amp; COBRA Enrollees'!Y1070),"",DATEDIF(E185,C185,"y"))</f>
        <v/>
      </c>
      <c r="I185" s="200" t="str">
        <f>IF(ISBLANK('Employees &amp; COBRA Enrollees'!S1070),"",'Employees &amp; COBRA Enrollees'!S1070)</f>
        <v/>
      </c>
      <c r="J185" s="201" t="str">
        <f>IF(ISBLANK('Employees &amp; COBRA Enrollees'!D1070),"",'Employees &amp; COBRA Enrollees'!D1070)</f>
        <v/>
      </c>
      <c r="K185" s="196" t="str">
        <f>IF(ISBLANK('Employees &amp; COBRA Enrollees'!D1070),"",'Employees &amp; COBRA Enrollees'!AC1070)</f>
        <v/>
      </c>
      <c r="L185" s="196" t="str">
        <f>IF(ISBLANK('Employees &amp; COBRA Enrollees'!Z1070),"",'Employees &amp; COBRA Enrollees'!Z1070)</f>
        <v/>
      </c>
      <c r="M185" s="202" t="str">
        <f>IF(ISBLANK('Employees &amp; COBRA Enrollees'!AM1070),"",'Employees &amp; COBRA Enrollees'!AM1070)</f>
        <v/>
      </c>
      <c r="N185" s="202" t="str">
        <f>IF(ISBLANK('Employees &amp; COBRA Enrollees'!AN1070),"",'Employees &amp; COBRA Enrollees'!AN1070)</f>
        <v/>
      </c>
      <c r="O185" s="202" t="str">
        <f>IF(ISBLANK('Employees &amp; COBRA Enrollees'!AO1070),"",'Employees &amp; COBRA Enrollees'!AO1070)</f>
        <v/>
      </c>
      <c r="P185" s="202" t="str">
        <f>IF(ISBLANK('Employees &amp; COBRA Enrollees'!AP1070),"",'Employees &amp; COBRA Enrollees'!AP1070)</f>
        <v/>
      </c>
    </row>
    <row r="186" spans="1:16" ht="15.9" customHeight="1" thickBot="1" x14ac:dyDescent="0.3">
      <c r="A186" s="38"/>
      <c r="B186" s="193" t="str">
        <f>IF(ISBLANK('Employees &amp; COBRA Enrollees'!BR1071),"",'Employees &amp; COBRA Enrollees'!BR1071)</f>
        <v>Yes</v>
      </c>
      <c r="C186" s="194" t="str">
        <f>IF(ISBLANK('Employees &amp; COBRA Enrollees'!P1071),"",'Employees &amp; COBRA Enrollees'!P1071)</f>
        <v/>
      </c>
      <c r="D186" s="195" t="str">
        <f>IF(ISBLANK('Employees &amp; COBRA Enrollees'!Q1071),"",'Employees &amp; COBRA Enrollees'!Q1071)</f>
        <v/>
      </c>
      <c r="E186" s="196" t="str">
        <f>IF(ISBLANK('Employees &amp; COBRA Enrollees'!Y1071),"",'Employees &amp; COBRA Enrollees'!Y1071)</f>
        <v/>
      </c>
      <c r="F186" s="197" t="str">
        <f>'Employees &amp; COBRA Enrollees'!V1071&amp;" "&amp;'Employees &amp; COBRA Enrollees'!U1071</f>
        <v xml:space="preserve"> </v>
      </c>
      <c r="G186" s="198" t="str">
        <f>IF(ISBLANK('Employees &amp; COBRA Enrollees'!AQ1071),"",'Employees &amp; COBRA Enrollees'!AQ1071)</f>
        <v/>
      </c>
      <c r="H186" s="199" t="str">
        <f>IF(ISBLANK('Employees &amp; COBRA Enrollees'!Y1071),"",DATEDIF(E186,C186,"y"))</f>
        <v/>
      </c>
      <c r="I186" s="200" t="str">
        <f>IF(ISBLANK('Employees &amp; COBRA Enrollees'!S1071),"",'Employees &amp; COBRA Enrollees'!S1071)</f>
        <v/>
      </c>
      <c r="J186" s="201" t="str">
        <f>IF(ISBLANK('Employees &amp; COBRA Enrollees'!D1071),"",'Employees &amp; COBRA Enrollees'!D1071)</f>
        <v/>
      </c>
      <c r="K186" s="196" t="str">
        <f>IF(ISBLANK('Employees &amp; COBRA Enrollees'!D1071),"",'Employees &amp; COBRA Enrollees'!AC1071)</f>
        <v/>
      </c>
      <c r="L186" s="196" t="str">
        <f>IF(ISBLANK('Employees &amp; COBRA Enrollees'!Z1071),"",'Employees &amp; COBRA Enrollees'!Z1071)</f>
        <v/>
      </c>
      <c r="M186" s="202" t="str">
        <f>IF(ISBLANK('Employees &amp; COBRA Enrollees'!AM1071),"",'Employees &amp; COBRA Enrollees'!AM1071)</f>
        <v/>
      </c>
      <c r="N186" s="202" t="str">
        <f>IF(ISBLANK('Employees &amp; COBRA Enrollees'!AN1071),"",'Employees &amp; COBRA Enrollees'!AN1071)</f>
        <v/>
      </c>
      <c r="O186" s="202" t="str">
        <f>IF(ISBLANK('Employees &amp; COBRA Enrollees'!AO1071),"",'Employees &amp; COBRA Enrollees'!AO1071)</f>
        <v/>
      </c>
      <c r="P186" s="202" t="str">
        <f>IF(ISBLANK('Employees &amp; COBRA Enrollees'!AP1071),"",'Employees &amp; COBRA Enrollees'!AP1071)</f>
        <v/>
      </c>
    </row>
    <row r="187" spans="1:16" ht="15.9" customHeight="1" thickBot="1" x14ac:dyDescent="0.3">
      <c r="A187" s="38"/>
      <c r="B187" s="193" t="str">
        <f>IF(ISBLANK('Employees &amp; COBRA Enrollees'!BR1072),"",'Employees &amp; COBRA Enrollees'!BR1072)</f>
        <v>Yes</v>
      </c>
      <c r="C187" s="194" t="str">
        <f>IF(ISBLANK('Employees &amp; COBRA Enrollees'!P1072),"",'Employees &amp; COBRA Enrollees'!P1072)</f>
        <v/>
      </c>
      <c r="D187" s="195" t="str">
        <f>IF(ISBLANK('Employees &amp; COBRA Enrollees'!Q1072),"",'Employees &amp; COBRA Enrollees'!Q1072)</f>
        <v/>
      </c>
      <c r="E187" s="196" t="str">
        <f>IF(ISBLANK('Employees &amp; COBRA Enrollees'!Y1072),"",'Employees &amp; COBRA Enrollees'!Y1072)</f>
        <v/>
      </c>
      <c r="F187" s="197" t="str">
        <f>'Employees &amp; COBRA Enrollees'!V1072&amp;" "&amp;'Employees &amp; COBRA Enrollees'!U1072</f>
        <v xml:space="preserve"> </v>
      </c>
      <c r="G187" s="198" t="str">
        <f>IF(ISBLANK('Employees &amp; COBRA Enrollees'!AQ1072),"",'Employees &amp; COBRA Enrollees'!AQ1072)</f>
        <v/>
      </c>
      <c r="H187" s="199" t="str">
        <f>IF(ISBLANK('Employees &amp; COBRA Enrollees'!Y1072),"",DATEDIF(E187,C187,"y"))</f>
        <v/>
      </c>
      <c r="I187" s="200" t="str">
        <f>IF(ISBLANK('Employees &amp; COBRA Enrollees'!S1072),"",'Employees &amp; COBRA Enrollees'!S1072)</f>
        <v/>
      </c>
      <c r="J187" s="201" t="str">
        <f>IF(ISBLANK('Employees &amp; COBRA Enrollees'!D1072),"",'Employees &amp; COBRA Enrollees'!D1072)</f>
        <v/>
      </c>
      <c r="K187" s="196" t="str">
        <f>IF(ISBLANK('Employees &amp; COBRA Enrollees'!D1072),"",'Employees &amp; COBRA Enrollees'!AC1072)</f>
        <v/>
      </c>
      <c r="L187" s="196" t="str">
        <f>IF(ISBLANK('Employees &amp; COBRA Enrollees'!Z1072),"",'Employees &amp; COBRA Enrollees'!Z1072)</f>
        <v/>
      </c>
      <c r="M187" s="202" t="str">
        <f>IF(ISBLANK('Employees &amp; COBRA Enrollees'!AM1072),"",'Employees &amp; COBRA Enrollees'!AM1072)</f>
        <v/>
      </c>
      <c r="N187" s="202" t="str">
        <f>IF(ISBLANK('Employees &amp; COBRA Enrollees'!AN1072),"",'Employees &amp; COBRA Enrollees'!AN1072)</f>
        <v/>
      </c>
      <c r="O187" s="202" t="str">
        <f>IF(ISBLANK('Employees &amp; COBRA Enrollees'!AO1072),"",'Employees &amp; COBRA Enrollees'!AO1072)</f>
        <v/>
      </c>
      <c r="P187" s="202" t="str">
        <f>IF(ISBLANK('Employees &amp; COBRA Enrollees'!AP1072),"",'Employees &amp; COBRA Enrollees'!AP1072)</f>
        <v/>
      </c>
    </row>
    <row r="188" spans="1:16" ht="15.9" customHeight="1" thickBot="1" x14ac:dyDescent="0.3">
      <c r="A188" s="38"/>
      <c r="B188" s="193" t="str">
        <f>IF(ISBLANK('Employees &amp; COBRA Enrollees'!BR1073),"",'Employees &amp; COBRA Enrollees'!BR1073)</f>
        <v>Yes</v>
      </c>
      <c r="C188" s="194" t="str">
        <f>IF(ISBLANK('Employees &amp; COBRA Enrollees'!P1073),"",'Employees &amp; COBRA Enrollees'!P1073)</f>
        <v/>
      </c>
      <c r="D188" s="195" t="str">
        <f>IF(ISBLANK('Employees &amp; COBRA Enrollees'!Q1073),"",'Employees &amp; COBRA Enrollees'!Q1073)</f>
        <v/>
      </c>
      <c r="E188" s="196" t="str">
        <f>IF(ISBLANK('Employees &amp; COBRA Enrollees'!Y1073),"",'Employees &amp; COBRA Enrollees'!Y1073)</f>
        <v/>
      </c>
      <c r="F188" s="197" t="str">
        <f>'Employees &amp; COBRA Enrollees'!V1073&amp;" "&amp;'Employees &amp; COBRA Enrollees'!U1073</f>
        <v xml:space="preserve"> </v>
      </c>
      <c r="G188" s="198" t="str">
        <f>IF(ISBLANK('Employees &amp; COBRA Enrollees'!AQ1073),"",'Employees &amp; COBRA Enrollees'!AQ1073)</f>
        <v/>
      </c>
      <c r="H188" s="199" t="str">
        <f>IF(ISBLANK('Employees &amp; COBRA Enrollees'!Y1073),"",DATEDIF(E188,C188,"y"))</f>
        <v/>
      </c>
      <c r="I188" s="200" t="str">
        <f>IF(ISBLANK('Employees &amp; COBRA Enrollees'!S1073),"",'Employees &amp; COBRA Enrollees'!S1073)</f>
        <v/>
      </c>
      <c r="J188" s="201" t="str">
        <f>IF(ISBLANK('Employees &amp; COBRA Enrollees'!D1073),"",'Employees &amp; COBRA Enrollees'!D1073)</f>
        <v/>
      </c>
      <c r="K188" s="196" t="str">
        <f>IF(ISBLANK('Employees &amp; COBRA Enrollees'!D1073),"",'Employees &amp; COBRA Enrollees'!AC1073)</f>
        <v/>
      </c>
      <c r="L188" s="196" t="str">
        <f>IF(ISBLANK('Employees &amp; COBRA Enrollees'!Z1073),"",'Employees &amp; COBRA Enrollees'!Z1073)</f>
        <v/>
      </c>
      <c r="M188" s="202" t="str">
        <f>IF(ISBLANK('Employees &amp; COBRA Enrollees'!AM1073),"",'Employees &amp; COBRA Enrollees'!AM1073)</f>
        <v/>
      </c>
      <c r="N188" s="202" t="str">
        <f>IF(ISBLANK('Employees &amp; COBRA Enrollees'!AN1073),"",'Employees &amp; COBRA Enrollees'!AN1073)</f>
        <v/>
      </c>
      <c r="O188" s="202" t="str">
        <f>IF(ISBLANK('Employees &amp; COBRA Enrollees'!AO1073),"",'Employees &amp; COBRA Enrollees'!AO1073)</f>
        <v/>
      </c>
      <c r="P188" s="202" t="str">
        <f>IF(ISBLANK('Employees &amp; COBRA Enrollees'!AP1073),"",'Employees &amp; COBRA Enrollees'!AP1073)</f>
        <v/>
      </c>
    </row>
    <row r="189" spans="1:16" ht="15.9" customHeight="1" thickBot="1" x14ac:dyDescent="0.3">
      <c r="A189" s="38"/>
      <c r="B189" s="193" t="str">
        <f>IF(ISBLANK('Employees &amp; COBRA Enrollees'!BR1074),"",'Employees &amp; COBRA Enrollees'!BR1074)</f>
        <v>Yes</v>
      </c>
      <c r="C189" s="194" t="str">
        <f>IF(ISBLANK('Employees &amp; COBRA Enrollees'!P1074),"",'Employees &amp; COBRA Enrollees'!P1074)</f>
        <v/>
      </c>
      <c r="D189" s="195" t="str">
        <f>IF(ISBLANK('Employees &amp; COBRA Enrollees'!Q1074),"",'Employees &amp; COBRA Enrollees'!Q1074)</f>
        <v/>
      </c>
      <c r="E189" s="196" t="str">
        <f>IF(ISBLANK('Employees &amp; COBRA Enrollees'!Y1074),"",'Employees &amp; COBRA Enrollees'!Y1074)</f>
        <v/>
      </c>
      <c r="F189" s="197" t="str">
        <f>'Employees &amp; COBRA Enrollees'!V1074&amp;" "&amp;'Employees &amp; COBRA Enrollees'!U1074</f>
        <v xml:space="preserve"> </v>
      </c>
      <c r="G189" s="198" t="str">
        <f>IF(ISBLANK('Employees &amp; COBRA Enrollees'!AQ1074),"",'Employees &amp; COBRA Enrollees'!AQ1074)</f>
        <v/>
      </c>
      <c r="H189" s="199" t="str">
        <f>IF(ISBLANK('Employees &amp; COBRA Enrollees'!Y1074),"",DATEDIF(E189,C189,"y"))</f>
        <v/>
      </c>
      <c r="I189" s="200" t="str">
        <f>IF(ISBLANK('Employees &amp; COBRA Enrollees'!S1074),"",'Employees &amp; COBRA Enrollees'!S1074)</f>
        <v/>
      </c>
      <c r="J189" s="201" t="str">
        <f>IF(ISBLANK('Employees &amp; COBRA Enrollees'!D1074),"",'Employees &amp; COBRA Enrollees'!D1074)</f>
        <v/>
      </c>
      <c r="K189" s="196" t="str">
        <f>IF(ISBLANK('Employees &amp; COBRA Enrollees'!D1074),"",'Employees &amp; COBRA Enrollees'!AC1074)</f>
        <v/>
      </c>
      <c r="L189" s="196" t="str">
        <f>IF(ISBLANK('Employees &amp; COBRA Enrollees'!Z1074),"",'Employees &amp; COBRA Enrollees'!Z1074)</f>
        <v/>
      </c>
      <c r="M189" s="202" t="str">
        <f>IF(ISBLANK('Employees &amp; COBRA Enrollees'!AM1074),"",'Employees &amp; COBRA Enrollees'!AM1074)</f>
        <v/>
      </c>
      <c r="N189" s="202" t="str">
        <f>IF(ISBLANK('Employees &amp; COBRA Enrollees'!AN1074),"",'Employees &amp; COBRA Enrollees'!AN1074)</f>
        <v/>
      </c>
      <c r="O189" s="202" t="str">
        <f>IF(ISBLANK('Employees &amp; COBRA Enrollees'!AO1074),"",'Employees &amp; COBRA Enrollees'!AO1074)</f>
        <v/>
      </c>
      <c r="P189" s="202" t="str">
        <f>IF(ISBLANK('Employees &amp; COBRA Enrollees'!AP1074),"",'Employees &amp; COBRA Enrollees'!AP1074)</f>
        <v/>
      </c>
    </row>
    <row r="190" spans="1:16" ht="15.9" customHeight="1" thickBot="1" x14ac:dyDescent="0.3">
      <c r="A190" s="38"/>
      <c r="B190" s="193" t="str">
        <f>IF(ISBLANK('Employees &amp; COBRA Enrollees'!BR1075),"",'Employees &amp; COBRA Enrollees'!BR1075)</f>
        <v>Yes</v>
      </c>
      <c r="C190" s="194" t="str">
        <f>IF(ISBLANK('Employees &amp; COBRA Enrollees'!P1075),"",'Employees &amp; COBRA Enrollees'!P1075)</f>
        <v/>
      </c>
      <c r="D190" s="195" t="str">
        <f>IF(ISBLANK('Employees &amp; COBRA Enrollees'!Q1075),"",'Employees &amp; COBRA Enrollees'!Q1075)</f>
        <v/>
      </c>
      <c r="E190" s="196" t="str">
        <f>IF(ISBLANK('Employees &amp; COBRA Enrollees'!Y1075),"",'Employees &amp; COBRA Enrollees'!Y1075)</f>
        <v/>
      </c>
      <c r="F190" s="197" t="str">
        <f>'Employees &amp; COBRA Enrollees'!V1075&amp;" "&amp;'Employees &amp; COBRA Enrollees'!U1075</f>
        <v xml:space="preserve"> </v>
      </c>
      <c r="G190" s="198" t="str">
        <f>IF(ISBLANK('Employees &amp; COBRA Enrollees'!AQ1075),"",'Employees &amp; COBRA Enrollees'!AQ1075)</f>
        <v/>
      </c>
      <c r="H190" s="199" t="str">
        <f>IF(ISBLANK('Employees &amp; COBRA Enrollees'!Y1075),"",DATEDIF(E190,C190,"y"))</f>
        <v/>
      </c>
      <c r="I190" s="200" t="str">
        <f>IF(ISBLANK('Employees &amp; COBRA Enrollees'!S1075),"",'Employees &amp; COBRA Enrollees'!S1075)</f>
        <v/>
      </c>
      <c r="J190" s="201" t="str">
        <f>IF(ISBLANK('Employees &amp; COBRA Enrollees'!D1075),"",'Employees &amp; COBRA Enrollees'!D1075)</f>
        <v/>
      </c>
      <c r="K190" s="196" t="str">
        <f>IF(ISBLANK('Employees &amp; COBRA Enrollees'!D1075),"",'Employees &amp; COBRA Enrollees'!AC1075)</f>
        <v/>
      </c>
      <c r="L190" s="196" t="str">
        <f>IF(ISBLANK('Employees &amp; COBRA Enrollees'!Z1075),"",'Employees &amp; COBRA Enrollees'!Z1075)</f>
        <v/>
      </c>
      <c r="M190" s="202" t="str">
        <f>IF(ISBLANK('Employees &amp; COBRA Enrollees'!AM1075),"",'Employees &amp; COBRA Enrollees'!AM1075)</f>
        <v/>
      </c>
      <c r="N190" s="202" t="str">
        <f>IF(ISBLANK('Employees &amp; COBRA Enrollees'!AN1075),"",'Employees &amp; COBRA Enrollees'!AN1075)</f>
        <v/>
      </c>
      <c r="O190" s="202" t="str">
        <f>IF(ISBLANK('Employees &amp; COBRA Enrollees'!AO1075),"",'Employees &amp; COBRA Enrollees'!AO1075)</f>
        <v/>
      </c>
      <c r="P190" s="202" t="str">
        <f>IF(ISBLANK('Employees &amp; COBRA Enrollees'!AP1075),"",'Employees &amp; COBRA Enrollees'!AP1075)</f>
        <v/>
      </c>
    </row>
    <row r="191" spans="1:16" ht="15.9" customHeight="1" thickBot="1" x14ac:dyDescent="0.3">
      <c r="A191" s="38"/>
      <c r="B191" s="193" t="str">
        <f>IF(ISBLANK('Employees &amp; COBRA Enrollees'!BR1076),"",'Employees &amp; COBRA Enrollees'!BR1076)</f>
        <v>Yes</v>
      </c>
      <c r="C191" s="194" t="str">
        <f>IF(ISBLANK('Employees &amp; COBRA Enrollees'!P1076),"",'Employees &amp; COBRA Enrollees'!P1076)</f>
        <v/>
      </c>
      <c r="D191" s="195" t="str">
        <f>IF(ISBLANK('Employees &amp; COBRA Enrollees'!Q1076),"",'Employees &amp; COBRA Enrollees'!Q1076)</f>
        <v/>
      </c>
      <c r="E191" s="196" t="str">
        <f>IF(ISBLANK('Employees &amp; COBRA Enrollees'!Y1076),"",'Employees &amp; COBRA Enrollees'!Y1076)</f>
        <v/>
      </c>
      <c r="F191" s="197" t="str">
        <f>'Employees &amp; COBRA Enrollees'!V1076&amp;" "&amp;'Employees &amp; COBRA Enrollees'!U1076</f>
        <v xml:space="preserve"> </v>
      </c>
      <c r="G191" s="198" t="str">
        <f>IF(ISBLANK('Employees &amp; COBRA Enrollees'!AQ1076),"",'Employees &amp; COBRA Enrollees'!AQ1076)</f>
        <v/>
      </c>
      <c r="H191" s="199" t="str">
        <f>IF(ISBLANK('Employees &amp; COBRA Enrollees'!Y1076),"",DATEDIF(E191,C191,"y"))</f>
        <v/>
      </c>
      <c r="I191" s="200" t="str">
        <f>IF(ISBLANK('Employees &amp; COBRA Enrollees'!S1076),"",'Employees &amp; COBRA Enrollees'!S1076)</f>
        <v/>
      </c>
      <c r="J191" s="201" t="str">
        <f>IF(ISBLANK('Employees &amp; COBRA Enrollees'!D1076),"",'Employees &amp; COBRA Enrollees'!D1076)</f>
        <v/>
      </c>
      <c r="K191" s="196" t="str">
        <f>IF(ISBLANK('Employees &amp; COBRA Enrollees'!D1076),"",'Employees &amp; COBRA Enrollees'!AC1076)</f>
        <v/>
      </c>
      <c r="L191" s="196" t="str">
        <f>IF(ISBLANK('Employees &amp; COBRA Enrollees'!Z1076),"",'Employees &amp; COBRA Enrollees'!Z1076)</f>
        <v/>
      </c>
      <c r="M191" s="202" t="str">
        <f>IF(ISBLANK('Employees &amp; COBRA Enrollees'!AM1076),"",'Employees &amp; COBRA Enrollees'!AM1076)</f>
        <v/>
      </c>
      <c r="N191" s="202" t="str">
        <f>IF(ISBLANK('Employees &amp; COBRA Enrollees'!AN1076),"",'Employees &amp; COBRA Enrollees'!AN1076)</f>
        <v/>
      </c>
      <c r="O191" s="202" t="str">
        <f>IF(ISBLANK('Employees &amp; COBRA Enrollees'!AO1076),"",'Employees &amp; COBRA Enrollees'!AO1076)</f>
        <v/>
      </c>
      <c r="P191" s="202" t="str">
        <f>IF(ISBLANK('Employees &amp; COBRA Enrollees'!AP1076),"",'Employees &amp; COBRA Enrollees'!AP1076)</f>
        <v/>
      </c>
    </row>
    <row r="192" spans="1:16" ht="15.9" customHeight="1" thickBot="1" x14ac:dyDescent="0.3">
      <c r="A192" s="38"/>
      <c r="B192" s="193" t="str">
        <f>IF(ISBLANK('Employees &amp; COBRA Enrollees'!BR1077),"",'Employees &amp; COBRA Enrollees'!BR1077)</f>
        <v>Yes</v>
      </c>
      <c r="C192" s="194" t="str">
        <f>IF(ISBLANK('Employees &amp; COBRA Enrollees'!P1077),"",'Employees &amp; COBRA Enrollees'!P1077)</f>
        <v/>
      </c>
      <c r="D192" s="195" t="str">
        <f>IF(ISBLANK('Employees &amp; COBRA Enrollees'!Q1077),"",'Employees &amp; COBRA Enrollees'!Q1077)</f>
        <v/>
      </c>
      <c r="E192" s="196" t="str">
        <f>IF(ISBLANK('Employees &amp; COBRA Enrollees'!Y1077),"",'Employees &amp; COBRA Enrollees'!Y1077)</f>
        <v/>
      </c>
      <c r="F192" s="197" t="str">
        <f>'Employees &amp; COBRA Enrollees'!V1077&amp;" "&amp;'Employees &amp; COBRA Enrollees'!U1077</f>
        <v xml:space="preserve"> </v>
      </c>
      <c r="G192" s="198" t="str">
        <f>IF(ISBLANK('Employees &amp; COBRA Enrollees'!AQ1077),"",'Employees &amp; COBRA Enrollees'!AQ1077)</f>
        <v/>
      </c>
      <c r="H192" s="199" t="str">
        <f>IF(ISBLANK('Employees &amp; COBRA Enrollees'!Y1077),"",DATEDIF(E192,C192,"y"))</f>
        <v/>
      </c>
      <c r="I192" s="200" t="str">
        <f>IF(ISBLANK('Employees &amp; COBRA Enrollees'!S1077),"",'Employees &amp; COBRA Enrollees'!S1077)</f>
        <v/>
      </c>
      <c r="J192" s="201" t="str">
        <f>IF(ISBLANK('Employees &amp; COBRA Enrollees'!D1077),"",'Employees &amp; COBRA Enrollees'!D1077)</f>
        <v/>
      </c>
      <c r="K192" s="196" t="str">
        <f>IF(ISBLANK('Employees &amp; COBRA Enrollees'!D1077),"",'Employees &amp; COBRA Enrollees'!AC1077)</f>
        <v/>
      </c>
      <c r="L192" s="196" t="str">
        <f>IF(ISBLANK('Employees &amp; COBRA Enrollees'!Z1077),"",'Employees &amp; COBRA Enrollees'!Z1077)</f>
        <v/>
      </c>
      <c r="M192" s="202" t="str">
        <f>IF(ISBLANK('Employees &amp; COBRA Enrollees'!AM1077),"",'Employees &amp; COBRA Enrollees'!AM1077)</f>
        <v/>
      </c>
      <c r="N192" s="202" t="str">
        <f>IF(ISBLANK('Employees &amp; COBRA Enrollees'!AN1077),"",'Employees &amp; COBRA Enrollees'!AN1077)</f>
        <v/>
      </c>
      <c r="O192" s="202" t="str">
        <f>IF(ISBLANK('Employees &amp; COBRA Enrollees'!AO1077),"",'Employees &amp; COBRA Enrollees'!AO1077)</f>
        <v/>
      </c>
      <c r="P192" s="202" t="str">
        <f>IF(ISBLANK('Employees &amp; COBRA Enrollees'!AP1077),"",'Employees &amp; COBRA Enrollees'!AP1077)</f>
        <v/>
      </c>
    </row>
    <row r="193" spans="1:16" ht="15.9" customHeight="1" thickBot="1" x14ac:dyDescent="0.3">
      <c r="A193" s="38"/>
      <c r="B193" s="193" t="str">
        <f>IF(ISBLANK('Employees &amp; COBRA Enrollees'!BR1078),"",'Employees &amp; COBRA Enrollees'!BR1078)</f>
        <v>Yes</v>
      </c>
      <c r="C193" s="194" t="str">
        <f>IF(ISBLANK('Employees &amp; COBRA Enrollees'!P1078),"",'Employees &amp; COBRA Enrollees'!P1078)</f>
        <v/>
      </c>
      <c r="D193" s="195" t="str">
        <f>IF(ISBLANK('Employees &amp; COBRA Enrollees'!Q1078),"",'Employees &amp; COBRA Enrollees'!Q1078)</f>
        <v/>
      </c>
      <c r="E193" s="196" t="str">
        <f>IF(ISBLANK('Employees &amp; COBRA Enrollees'!Y1078),"",'Employees &amp; COBRA Enrollees'!Y1078)</f>
        <v/>
      </c>
      <c r="F193" s="197" t="str">
        <f>'Employees &amp; COBRA Enrollees'!V1078&amp;" "&amp;'Employees &amp; COBRA Enrollees'!U1078</f>
        <v xml:space="preserve"> </v>
      </c>
      <c r="G193" s="198" t="str">
        <f>IF(ISBLANK('Employees &amp; COBRA Enrollees'!AQ1078),"",'Employees &amp; COBRA Enrollees'!AQ1078)</f>
        <v/>
      </c>
      <c r="H193" s="199" t="str">
        <f>IF(ISBLANK('Employees &amp; COBRA Enrollees'!Y1078),"",DATEDIF(E193,C193,"y"))</f>
        <v/>
      </c>
      <c r="I193" s="200" t="str">
        <f>IF(ISBLANK('Employees &amp; COBRA Enrollees'!S1078),"",'Employees &amp; COBRA Enrollees'!S1078)</f>
        <v/>
      </c>
      <c r="J193" s="201" t="str">
        <f>IF(ISBLANK('Employees &amp; COBRA Enrollees'!D1078),"",'Employees &amp; COBRA Enrollees'!D1078)</f>
        <v/>
      </c>
      <c r="K193" s="196" t="str">
        <f>IF(ISBLANK('Employees &amp; COBRA Enrollees'!D1078),"",'Employees &amp; COBRA Enrollees'!AC1078)</f>
        <v/>
      </c>
      <c r="L193" s="196" t="str">
        <f>IF(ISBLANK('Employees &amp; COBRA Enrollees'!Z1078),"",'Employees &amp; COBRA Enrollees'!Z1078)</f>
        <v/>
      </c>
      <c r="M193" s="202" t="str">
        <f>IF(ISBLANK('Employees &amp; COBRA Enrollees'!AM1078),"",'Employees &amp; COBRA Enrollees'!AM1078)</f>
        <v/>
      </c>
      <c r="N193" s="202" t="str">
        <f>IF(ISBLANK('Employees &amp; COBRA Enrollees'!AN1078),"",'Employees &amp; COBRA Enrollees'!AN1078)</f>
        <v/>
      </c>
      <c r="O193" s="202" t="str">
        <f>IF(ISBLANK('Employees &amp; COBRA Enrollees'!AO1078),"",'Employees &amp; COBRA Enrollees'!AO1078)</f>
        <v/>
      </c>
      <c r="P193" s="202" t="str">
        <f>IF(ISBLANK('Employees &amp; COBRA Enrollees'!AP1078),"",'Employees &amp; COBRA Enrollees'!AP1078)</f>
        <v/>
      </c>
    </row>
    <row r="194" spans="1:16" ht="15.9" customHeight="1" thickBot="1" x14ac:dyDescent="0.3">
      <c r="A194" s="38"/>
      <c r="B194" s="193" t="str">
        <f>IF(ISBLANK('Employees &amp; COBRA Enrollees'!BR1079),"",'Employees &amp; COBRA Enrollees'!BR1079)</f>
        <v>Yes</v>
      </c>
      <c r="C194" s="194" t="str">
        <f>IF(ISBLANK('Employees &amp; COBRA Enrollees'!P1079),"",'Employees &amp; COBRA Enrollees'!P1079)</f>
        <v/>
      </c>
      <c r="D194" s="195" t="str">
        <f>IF(ISBLANK('Employees &amp; COBRA Enrollees'!Q1079),"",'Employees &amp; COBRA Enrollees'!Q1079)</f>
        <v/>
      </c>
      <c r="E194" s="196" t="str">
        <f>IF(ISBLANK('Employees &amp; COBRA Enrollees'!Y1079),"",'Employees &amp; COBRA Enrollees'!Y1079)</f>
        <v/>
      </c>
      <c r="F194" s="197" t="str">
        <f>'Employees &amp; COBRA Enrollees'!V1079&amp;" "&amp;'Employees &amp; COBRA Enrollees'!U1079</f>
        <v xml:space="preserve"> </v>
      </c>
      <c r="G194" s="198" t="str">
        <f>IF(ISBLANK('Employees &amp; COBRA Enrollees'!AQ1079),"",'Employees &amp; COBRA Enrollees'!AQ1079)</f>
        <v/>
      </c>
      <c r="H194" s="199" t="str">
        <f>IF(ISBLANK('Employees &amp; COBRA Enrollees'!Y1079),"",DATEDIF(E194,C194,"y"))</f>
        <v/>
      </c>
      <c r="I194" s="200" t="str">
        <f>IF(ISBLANK('Employees &amp; COBRA Enrollees'!S1079),"",'Employees &amp; COBRA Enrollees'!S1079)</f>
        <v/>
      </c>
      <c r="J194" s="201" t="str">
        <f>IF(ISBLANK('Employees &amp; COBRA Enrollees'!D1079),"",'Employees &amp; COBRA Enrollees'!D1079)</f>
        <v/>
      </c>
      <c r="K194" s="196" t="str">
        <f>IF(ISBLANK('Employees &amp; COBRA Enrollees'!D1079),"",'Employees &amp; COBRA Enrollees'!AC1079)</f>
        <v/>
      </c>
      <c r="L194" s="196" t="str">
        <f>IF(ISBLANK('Employees &amp; COBRA Enrollees'!Z1079),"",'Employees &amp; COBRA Enrollees'!Z1079)</f>
        <v/>
      </c>
      <c r="M194" s="202" t="str">
        <f>IF(ISBLANK('Employees &amp; COBRA Enrollees'!AM1079),"",'Employees &amp; COBRA Enrollees'!AM1079)</f>
        <v/>
      </c>
      <c r="N194" s="202" t="str">
        <f>IF(ISBLANK('Employees &amp; COBRA Enrollees'!AN1079),"",'Employees &amp; COBRA Enrollees'!AN1079)</f>
        <v/>
      </c>
      <c r="O194" s="202" t="str">
        <f>IF(ISBLANK('Employees &amp; COBRA Enrollees'!AO1079),"",'Employees &amp; COBRA Enrollees'!AO1079)</f>
        <v/>
      </c>
      <c r="P194" s="202" t="str">
        <f>IF(ISBLANK('Employees &amp; COBRA Enrollees'!AP1079),"",'Employees &amp; COBRA Enrollees'!AP1079)</f>
        <v/>
      </c>
    </row>
    <row r="195" spans="1:16" ht="15.9" customHeight="1" thickBot="1" x14ac:dyDescent="0.3">
      <c r="A195" s="38"/>
      <c r="B195" s="193" t="str">
        <f>IF(ISBLANK('Employees &amp; COBRA Enrollees'!BR1080),"",'Employees &amp; COBRA Enrollees'!BR1080)</f>
        <v>Yes</v>
      </c>
      <c r="C195" s="194" t="str">
        <f>IF(ISBLANK('Employees &amp; COBRA Enrollees'!P1080),"",'Employees &amp; COBRA Enrollees'!P1080)</f>
        <v/>
      </c>
      <c r="D195" s="195" t="str">
        <f>IF(ISBLANK('Employees &amp; COBRA Enrollees'!Q1080),"",'Employees &amp; COBRA Enrollees'!Q1080)</f>
        <v/>
      </c>
      <c r="E195" s="196" t="str">
        <f>IF(ISBLANK('Employees &amp; COBRA Enrollees'!Y1080),"",'Employees &amp; COBRA Enrollees'!Y1080)</f>
        <v/>
      </c>
      <c r="F195" s="197" t="str">
        <f>'Employees &amp; COBRA Enrollees'!V1080&amp;" "&amp;'Employees &amp; COBRA Enrollees'!U1080</f>
        <v xml:space="preserve"> </v>
      </c>
      <c r="G195" s="198" t="str">
        <f>IF(ISBLANK('Employees &amp; COBRA Enrollees'!AQ1080),"",'Employees &amp; COBRA Enrollees'!AQ1080)</f>
        <v/>
      </c>
      <c r="H195" s="199" t="str">
        <f>IF(ISBLANK('Employees &amp; COBRA Enrollees'!Y1080),"",DATEDIF(E195,C195,"y"))</f>
        <v/>
      </c>
      <c r="I195" s="200" t="str">
        <f>IF(ISBLANK('Employees &amp; COBRA Enrollees'!S1080),"",'Employees &amp; COBRA Enrollees'!S1080)</f>
        <v/>
      </c>
      <c r="J195" s="201" t="str">
        <f>IF(ISBLANK('Employees &amp; COBRA Enrollees'!D1080),"",'Employees &amp; COBRA Enrollees'!D1080)</f>
        <v/>
      </c>
      <c r="K195" s="196" t="str">
        <f>IF(ISBLANK('Employees &amp; COBRA Enrollees'!D1080),"",'Employees &amp; COBRA Enrollees'!AC1080)</f>
        <v/>
      </c>
      <c r="L195" s="196" t="str">
        <f>IF(ISBLANK('Employees &amp; COBRA Enrollees'!Z1080),"",'Employees &amp; COBRA Enrollees'!Z1080)</f>
        <v/>
      </c>
      <c r="M195" s="202" t="str">
        <f>IF(ISBLANK('Employees &amp; COBRA Enrollees'!AM1080),"",'Employees &amp; COBRA Enrollees'!AM1080)</f>
        <v/>
      </c>
      <c r="N195" s="202" t="str">
        <f>IF(ISBLANK('Employees &amp; COBRA Enrollees'!AN1080),"",'Employees &amp; COBRA Enrollees'!AN1080)</f>
        <v/>
      </c>
      <c r="O195" s="202" t="str">
        <f>IF(ISBLANK('Employees &amp; COBRA Enrollees'!AO1080),"",'Employees &amp; COBRA Enrollees'!AO1080)</f>
        <v/>
      </c>
      <c r="P195" s="202" t="str">
        <f>IF(ISBLANK('Employees &amp; COBRA Enrollees'!AP1080),"",'Employees &amp; COBRA Enrollees'!AP1080)</f>
        <v/>
      </c>
    </row>
    <row r="196" spans="1:16" ht="15.9" customHeight="1" thickBot="1" x14ac:dyDescent="0.3">
      <c r="A196" s="38"/>
      <c r="B196" s="193" t="str">
        <f>IF(ISBLANK('Employees &amp; COBRA Enrollees'!BR1081),"",'Employees &amp; COBRA Enrollees'!BR1081)</f>
        <v>Yes</v>
      </c>
      <c r="C196" s="194" t="str">
        <f>IF(ISBLANK('Employees &amp; COBRA Enrollees'!P1081),"",'Employees &amp; COBRA Enrollees'!P1081)</f>
        <v/>
      </c>
      <c r="D196" s="195" t="str">
        <f>IF(ISBLANK('Employees &amp; COBRA Enrollees'!Q1081),"",'Employees &amp; COBRA Enrollees'!Q1081)</f>
        <v/>
      </c>
      <c r="E196" s="196" t="str">
        <f>IF(ISBLANK('Employees &amp; COBRA Enrollees'!Y1081),"",'Employees &amp; COBRA Enrollees'!Y1081)</f>
        <v/>
      </c>
      <c r="F196" s="197" t="str">
        <f>'Employees &amp; COBRA Enrollees'!V1081&amp;" "&amp;'Employees &amp; COBRA Enrollees'!U1081</f>
        <v xml:space="preserve"> </v>
      </c>
      <c r="G196" s="198" t="str">
        <f>IF(ISBLANK('Employees &amp; COBRA Enrollees'!AQ1081),"",'Employees &amp; COBRA Enrollees'!AQ1081)</f>
        <v/>
      </c>
      <c r="H196" s="199" t="str">
        <f>IF(ISBLANK('Employees &amp; COBRA Enrollees'!Y1081),"",DATEDIF(E196,C196,"y"))</f>
        <v/>
      </c>
      <c r="I196" s="200" t="str">
        <f>IF(ISBLANK('Employees &amp; COBRA Enrollees'!S1081),"",'Employees &amp; COBRA Enrollees'!S1081)</f>
        <v/>
      </c>
      <c r="J196" s="201" t="str">
        <f>IF(ISBLANK('Employees &amp; COBRA Enrollees'!D1081),"",'Employees &amp; COBRA Enrollees'!D1081)</f>
        <v/>
      </c>
      <c r="K196" s="196" t="str">
        <f>IF(ISBLANK('Employees &amp; COBRA Enrollees'!D1081),"",'Employees &amp; COBRA Enrollees'!AC1081)</f>
        <v/>
      </c>
      <c r="L196" s="196" t="str">
        <f>IF(ISBLANK('Employees &amp; COBRA Enrollees'!Z1081),"",'Employees &amp; COBRA Enrollees'!Z1081)</f>
        <v/>
      </c>
      <c r="M196" s="202" t="str">
        <f>IF(ISBLANK('Employees &amp; COBRA Enrollees'!AM1081),"",'Employees &amp; COBRA Enrollees'!AM1081)</f>
        <v/>
      </c>
      <c r="N196" s="202" t="str">
        <f>IF(ISBLANK('Employees &amp; COBRA Enrollees'!AN1081),"",'Employees &amp; COBRA Enrollees'!AN1081)</f>
        <v/>
      </c>
      <c r="O196" s="202" t="str">
        <f>IF(ISBLANK('Employees &amp; COBRA Enrollees'!AO1081),"",'Employees &amp; COBRA Enrollees'!AO1081)</f>
        <v/>
      </c>
      <c r="P196" s="202" t="str">
        <f>IF(ISBLANK('Employees &amp; COBRA Enrollees'!AP1081),"",'Employees &amp; COBRA Enrollees'!AP1081)</f>
        <v/>
      </c>
    </row>
    <row r="197" spans="1:16" ht="15.9" customHeight="1" thickBot="1" x14ac:dyDescent="0.3">
      <c r="A197" s="38"/>
      <c r="B197" s="193" t="str">
        <f>IF(ISBLANK('Employees &amp; COBRA Enrollees'!BR1151),"",'Employees &amp; COBRA Enrollees'!BR1151)</f>
        <v>Yes</v>
      </c>
      <c r="C197" s="194" t="str">
        <f>IF(ISBLANK('Employees &amp; COBRA Enrollees'!P1151),"",'Employees &amp; COBRA Enrollees'!P1151)</f>
        <v/>
      </c>
      <c r="D197" s="195" t="str">
        <f>IF(ISBLANK('Employees &amp; COBRA Enrollees'!Q1151),"",'Employees &amp; COBRA Enrollees'!Q1151)</f>
        <v/>
      </c>
      <c r="E197" s="196" t="str">
        <f>IF(ISBLANK('Employees &amp; COBRA Enrollees'!Y1151),"",'Employees &amp; COBRA Enrollees'!Y1151)</f>
        <v/>
      </c>
      <c r="F197" s="197" t="str">
        <f>'Employees &amp; COBRA Enrollees'!V1151&amp;" "&amp;'Employees &amp; COBRA Enrollees'!U1151</f>
        <v xml:space="preserve"> </v>
      </c>
      <c r="G197" s="198" t="str">
        <f>IF(ISBLANK('Employees &amp; COBRA Enrollees'!AQ1151),"",'Employees &amp; COBRA Enrollees'!AQ1151)</f>
        <v/>
      </c>
      <c r="H197" s="199" t="str">
        <f>IF(ISBLANK('Employees &amp; COBRA Enrollees'!Y1151),"",DATEDIF(E197,C197,"y"))</f>
        <v/>
      </c>
      <c r="I197" s="200" t="str">
        <f>IF(ISBLANK('Employees &amp; COBRA Enrollees'!S1151),"",'Employees &amp; COBRA Enrollees'!S1151)</f>
        <v/>
      </c>
      <c r="J197" s="201" t="str">
        <f>IF(ISBLANK('Employees &amp; COBRA Enrollees'!D1151),"",'Employees &amp; COBRA Enrollees'!D1151)</f>
        <v/>
      </c>
      <c r="K197" s="196" t="str">
        <f>IF(ISBLANK('Employees &amp; COBRA Enrollees'!D1151),"",'Employees &amp; COBRA Enrollees'!AC1151)</f>
        <v/>
      </c>
      <c r="L197" s="196" t="str">
        <f>IF(ISBLANK('Employees &amp; COBRA Enrollees'!Z1151),"",'Employees &amp; COBRA Enrollees'!Z1151)</f>
        <v/>
      </c>
      <c r="M197" s="202" t="str">
        <f>IF(ISBLANK('Employees &amp; COBRA Enrollees'!AM1151),"",'Employees &amp; COBRA Enrollees'!AM1151)</f>
        <v/>
      </c>
      <c r="N197" s="202" t="str">
        <f>IF(ISBLANK('Employees &amp; COBRA Enrollees'!AN1151),"",'Employees &amp; COBRA Enrollees'!AN1151)</f>
        <v/>
      </c>
      <c r="O197" s="202" t="str">
        <f>IF(ISBLANK('Employees &amp; COBRA Enrollees'!AO1151),"",'Employees &amp; COBRA Enrollees'!AO1151)</f>
        <v/>
      </c>
      <c r="P197" s="202" t="str">
        <f>IF(ISBLANK('Employees &amp; COBRA Enrollees'!AP1151),"",'Employees &amp; COBRA Enrollees'!AP1151)</f>
        <v/>
      </c>
    </row>
    <row r="198" spans="1:16" ht="15.9" customHeight="1" thickBot="1" x14ac:dyDescent="0.3">
      <c r="A198" s="38"/>
      <c r="B198" s="193" t="str">
        <f>IF(ISBLANK('Employees &amp; COBRA Enrollees'!BR1152),"",'Employees &amp; COBRA Enrollees'!BR1152)</f>
        <v>Yes</v>
      </c>
      <c r="C198" s="194" t="str">
        <f>IF(ISBLANK('Employees &amp; COBRA Enrollees'!P1152),"",'Employees &amp; COBRA Enrollees'!P1152)</f>
        <v/>
      </c>
      <c r="D198" s="195" t="str">
        <f>IF(ISBLANK('Employees &amp; COBRA Enrollees'!Q1152),"",'Employees &amp; COBRA Enrollees'!Q1152)</f>
        <v/>
      </c>
      <c r="E198" s="196" t="str">
        <f>IF(ISBLANK('Employees &amp; COBRA Enrollees'!Y1152),"",'Employees &amp; COBRA Enrollees'!Y1152)</f>
        <v/>
      </c>
      <c r="F198" s="197" t="str">
        <f>'Employees &amp; COBRA Enrollees'!V1152&amp;" "&amp;'Employees &amp; COBRA Enrollees'!U1152</f>
        <v xml:space="preserve"> </v>
      </c>
      <c r="G198" s="198" t="str">
        <f>IF(ISBLANK('Employees &amp; COBRA Enrollees'!AQ1152),"",'Employees &amp; COBRA Enrollees'!AQ1152)</f>
        <v/>
      </c>
      <c r="H198" s="199" t="str">
        <f>IF(ISBLANK('Employees &amp; COBRA Enrollees'!Y1152),"",DATEDIF(E198,C198,"y"))</f>
        <v/>
      </c>
      <c r="I198" s="200" t="str">
        <f>IF(ISBLANK('Employees &amp; COBRA Enrollees'!S1152),"",'Employees &amp; COBRA Enrollees'!S1152)</f>
        <v/>
      </c>
      <c r="J198" s="201" t="str">
        <f>IF(ISBLANK('Employees &amp; COBRA Enrollees'!D1152),"",'Employees &amp; COBRA Enrollees'!D1152)</f>
        <v/>
      </c>
      <c r="K198" s="196" t="str">
        <f>IF(ISBLANK('Employees &amp; COBRA Enrollees'!D1152),"",'Employees &amp; COBRA Enrollees'!AC1152)</f>
        <v/>
      </c>
      <c r="L198" s="196" t="str">
        <f>IF(ISBLANK('Employees &amp; COBRA Enrollees'!Z1152),"",'Employees &amp; COBRA Enrollees'!Z1152)</f>
        <v/>
      </c>
      <c r="M198" s="202" t="str">
        <f>IF(ISBLANK('Employees &amp; COBRA Enrollees'!AM1152),"",'Employees &amp; COBRA Enrollees'!AM1152)</f>
        <v/>
      </c>
      <c r="N198" s="202" t="str">
        <f>IF(ISBLANK('Employees &amp; COBRA Enrollees'!AN1152),"",'Employees &amp; COBRA Enrollees'!AN1152)</f>
        <v/>
      </c>
      <c r="O198" s="202" t="str">
        <f>IF(ISBLANK('Employees &amp; COBRA Enrollees'!AO1152),"",'Employees &amp; COBRA Enrollees'!AO1152)</f>
        <v/>
      </c>
      <c r="P198" s="202" t="str">
        <f>IF(ISBLANK('Employees &amp; COBRA Enrollees'!AP1152),"",'Employees &amp; COBRA Enrollees'!AP1152)</f>
        <v/>
      </c>
    </row>
    <row r="199" spans="1:16" ht="15.9" customHeight="1" thickBot="1" x14ac:dyDescent="0.3">
      <c r="A199" s="38"/>
      <c r="B199" s="193" t="str">
        <f>IF(ISBLANK('Employees &amp; COBRA Enrollees'!BR1153),"",'Employees &amp; COBRA Enrollees'!BR1153)</f>
        <v>Yes</v>
      </c>
      <c r="C199" s="194" t="str">
        <f>IF(ISBLANK('Employees &amp; COBRA Enrollees'!P1153),"",'Employees &amp; COBRA Enrollees'!P1153)</f>
        <v/>
      </c>
      <c r="D199" s="195" t="str">
        <f>IF(ISBLANK('Employees &amp; COBRA Enrollees'!Q1153),"",'Employees &amp; COBRA Enrollees'!Q1153)</f>
        <v/>
      </c>
      <c r="E199" s="196" t="str">
        <f>IF(ISBLANK('Employees &amp; COBRA Enrollees'!Y1153),"",'Employees &amp; COBRA Enrollees'!Y1153)</f>
        <v/>
      </c>
      <c r="F199" s="197" t="str">
        <f>'Employees &amp; COBRA Enrollees'!V1153&amp;" "&amp;'Employees &amp; COBRA Enrollees'!U1153</f>
        <v xml:space="preserve"> </v>
      </c>
      <c r="G199" s="198" t="str">
        <f>IF(ISBLANK('Employees &amp; COBRA Enrollees'!AQ1153),"",'Employees &amp; COBRA Enrollees'!AQ1153)</f>
        <v/>
      </c>
      <c r="H199" s="199" t="str">
        <f>IF(ISBLANK('Employees &amp; COBRA Enrollees'!Y1153),"",DATEDIF(E199,C199,"y"))</f>
        <v/>
      </c>
      <c r="I199" s="200" t="str">
        <f>IF(ISBLANK('Employees &amp; COBRA Enrollees'!S1153),"",'Employees &amp; COBRA Enrollees'!S1153)</f>
        <v/>
      </c>
      <c r="J199" s="201" t="str">
        <f>IF(ISBLANK('Employees &amp; COBRA Enrollees'!D1153),"",'Employees &amp; COBRA Enrollees'!D1153)</f>
        <v/>
      </c>
      <c r="K199" s="196" t="str">
        <f>IF(ISBLANK('Employees &amp; COBRA Enrollees'!D1153),"",'Employees &amp; COBRA Enrollees'!AC1153)</f>
        <v/>
      </c>
      <c r="L199" s="196" t="str">
        <f>IF(ISBLANK('Employees &amp; COBRA Enrollees'!Z1153),"",'Employees &amp; COBRA Enrollees'!Z1153)</f>
        <v/>
      </c>
      <c r="M199" s="202" t="str">
        <f>IF(ISBLANK('Employees &amp; COBRA Enrollees'!AM1153),"",'Employees &amp; COBRA Enrollees'!AM1153)</f>
        <v/>
      </c>
      <c r="N199" s="202" t="str">
        <f>IF(ISBLANK('Employees &amp; COBRA Enrollees'!AN1153),"",'Employees &amp; COBRA Enrollees'!AN1153)</f>
        <v/>
      </c>
      <c r="O199" s="202" t="str">
        <f>IF(ISBLANK('Employees &amp; COBRA Enrollees'!AO1153),"",'Employees &amp; COBRA Enrollees'!AO1153)</f>
        <v/>
      </c>
      <c r="P199" s="202" t="str">
        <f>IF(ISBLANK('Employees &amp; COBRA Enrollees'!AP1153),"",'Employees &amp; COBRA Enrollees'!AP1153)</f>
        <v/>
      </c>
    </row>
    <row r="200" spans="1:16" ht="15.9" customHeight="1" thickBot="1" x14ac:dyDescent="0.3">
      <c r="A200" s="38"/>
      <c r="B200" s="193" t="str">
        <f>IF(ISBLANK('Employees &amp; COBRA Enrollees'!BR1154),"",'Employees &amp; COBRA Enrollees'!BR1154)</f>
        <v>Yes</v>
      </c>
      <c r="C200" s="194" t="str">
        <f>IF(ISBLANK('Employees &amp; COBRA Enrollees'!P1154),"",'Employees &amp; COBRA Enrollees'!P1154)</f>
        <v/>
      </c>
      <c r="D200" s="195" t="str">
        <f>IF(ISBLANK('Employees &amp; COBRA Enrollees'!Q1154),"",'Employees &amp; COBRA Enrollees'!Q1154)</f>
        <v/>
      </c>
      <c r="E200" s="196" t="str">
        <f>IF(ISBLANK('Employees &amp; COBRA Enrollees'!Y1154),"",'Employees &amp; COBRA Enrollees'!Y1154)</f>
        <v/>
      </c>
      <c r="F200" s="197" t="str">
        <f>'Employees &amp; COBRA Enrollees'!V1154&amp;" "&amp;'Employees &amp; COBRA Enrollees'!U1154</f>
        <v xml:space="preserve"> </v>
      </c>
      <c r="G200" s="198" t="str">
        <f>IF(ISBLANK('Employees &amp; COBRA Enrollees'!AQ1154),"",'Employees &amp; COBRA Enrollees'!AQ1154)</f>
        <v/>
      </c>
      <c r="H200" s="199" t="str">
        <f>IF(ISBLANK('Employees &amp; COBRA Enrollees'!Y1154),"",DATEDIF(E200,C200,"y"))</f>
        <v/>
      </c>
      <c r="I200" s="200" t="str">
        <f>IF(ISBLANK('Employees &amp; COBRA Enrollees'!S1154),"",'Employees &amp; COBRA Enrollees'!S1154)</f>
        <v/>
      </c>
      <c r="J200" s="201" t="str">
        <f>IF(ISBLANK('Employees &amp; COBRA Enrollees'!D1154),"",'Employees &amp; COBRA Enrollees'!D1154)</f>
        <v/>
      </c>
      <c r="K200" s="196" t="str">
        <f>IF(ISBLANK('Employees &amp; COBRA Enrollees'!D1154),"",'Employees &amp; COBRA Enrollees'!AC1154)</f>
        <v/>
      </c>
      <c r="L200" s="196" t="str">
        <f>IF(ISBLANK('Employees &amp; COBRA Enrollees'!Z1154),"",'Employees &amp; COBRA Enrollees'!Z1154)</f>
        <v/>
      </c>
      <c r="M200" s="202" t="str">
        <f>IF(ISBLANK('Employees &amp; COBRA Enrollees'!AM1154),"",'Employees &amp; COBRA Enrollees'!AM1154)</f>
        <v/>
      </c>
      <c r="N200" s="202" t="str">
        <f>IF(ISBLANK('Employees &amp; COBRA Enrollees'!AN1154),"",'Employees &amp; COBRA Enrollees'!AN1154)</f>
        <v/>
      </c>
      <c r="O200" s="202" t="str">
        <f>IF(ISBLANK('Employees &amp; COBRA Enrollees'!AO1154),"",'Employees &amp; COBRA Enrollees'!AO1154)</f>
        <v/>
      </c>
      <c r="P200" s="202" t="str">
        <f>IF(ISBLANK('Employees &amp; COBRA Enrollees'!AP1154),"",'Employees &amp; COBRA Enrollees'!AP1154)</f>
        <v/>
      </c>
    </row>
    <row r="201" spans="1:16" ht="15.9" customHeight="1" thickBot="1" x14ac:dyDescent="0.3">
      <c r="A201" s="38"/>
      <c r="B201" s="193" t="str">
        <f>IF(ISBLANK('Employees &amp; COBRA Enrollees'!BR1155),"",'Employees &amp; COBRA Enrollees'!BR1155)</f>
        <v>Yes</v>
      </c>
      <c r="C201" s="194" t="str">
        <f>IF(ISBLANK('Employees &amp; COBRA Enrollees'!P1155),"",'Employees &amp; COBRA Enrollees'!P1155)</f>
        <v/>
      </c>
      <c r="D201" s="195" t="str">
        <f>IF(ISBLANK('Employees &amp; COBRA Enrollees'!Q1155),"",'Employees &amp; COBRA Enrollees'!Q1155)</f>
        <v/>
      </c>
      <c r="E201" s="196" t="str">
        <f>IF(ISBLANK('Employees &amp; COBRA Enrollees'!Y1155),"",'Employees &amp; COBRA Enrollees'!Y1155)</f>
        <v/>
      </c>
      <c r="F201" s="197" t="str">
        <f>'Employees &amp; COBRA Enrollees'!V1155&amp;" "&amp;'Employees &amp; COBRA Enrollees'!U1155</f>
        <v xml:space="preserve"> </v>
      </c>
      <c r="G201" s="198" t="str">
        <f>IF(ISBLANK('Employees &amp; COBRA Enrollees'!AQ1155),"",'Employees &amp; COBRA Enrollees'!AQ1155)</f>
        <v/>
      </c>
      <c r="H201" s="199" t="str">
        <f>IF(ISBLANK('Employees &amp; COBRA Enrollees'!Y1155),"",DATEDIF(E201,C201,"y"))</f>
        <v/>
      </c>
      <c r="I201" s="200" t="str">
        <f>IF(ISBLANK('Employees &amp; COBRA Enrollees'!S1155),"",'Employees &amp; COBRA Enrollees'!S1155)</f>
        <v/>
      </c>
      <c r="J201" s="201" t="str">
        <f>IF(ISBLANK('Employees &amp; COBRA Enrollees'!D1155),"",'Employees &amp; COBRA Enrollees'!D1155)</f>
        <v/>
      </c>
      <c r="K201" s="196" t="str">
        <f>IF(ISBLANK('Employees &amp; COBRA Enrollees'!D1155),"",'Employees &amp; COBRA Enrollees'!AC1155)</f>
        <v/>
      </c>
      <c r="L201" s="196" t="str">
        <f>IF(ISBLANK('Employees &amp; COBRA Enrollees'!Z1155),"",'Employees &amp; COBRA Enrollees'!Z1155)</f>
        <v/>
      </c>
      <c r="M201" s="202" t="str">
        <f>IF(ISBLANK('Employees &amp; COBRA Enrollees'!AM1155),"",'Employees &amp; COBRA Enrollees'!AM1155)</f>
        <v/>
      </c>
      <c r="N201" s="202" t="str">
        <f>IF(ISBLANK('Employees &amp; COBRA Enrollees'!AN1155),"",'Employees &amp; COBRA Enrollees'!AN1155)</f>
        <v/>
      </c>
      <c r="O201" s="202" t="str">
        <f>IF(ISBLANK('Employees &amp; COBRA Enrollees'!AO1155),"",'Employees &amp; COBRA Enrollees'!AO1155)</f>
        <v/>
      </c>
      <c r="P201" s="202" t="str">
        <f>IF(ISBLANK('Employees &amp; COBRA Enrollees'!AP1155),"",'Employees &amp; COBRA Enrollees'!AP1155)</f>
        <v/>
      </c>
    </row>
    <row r="202" spans="1:16" ht="15.9" customHeight="1" thickBot="1" x14ac:dyDescent="0.3">
      <c r="A202" s="38"/>
      <c r="B202" s="193" t="str">
        <f>IF(ISBLANK('Employees &amp; COBRA Enrollees'!BR1156),"",'Employees &amp; COBRA Enrollees'!BR1156)</f>
        <v>Yes</v>
      </c>
      <c r="C202" s="194" t="str">
        <f>IF(ISBLANK('Employees &amp; COBRA Enrollees'!P1156),"",'Employees &amp; COBRA Enrollees'!P1156)</f>
        <v/>
      </c>
      <c r="D202" s="195" t="str">
        <f>IF(ISBLANK('Employees &amp; COBRA Enrollees'!Q1156),"",'Employees &amp; COBRA Enrollees'!Q1156)</f>
        <v/>
      </c>
      <c r="E202" s="196" t="str">
        <f>IF(ISBLANK('Employees &amp; COBRA Enrollees'!Y1156),"",'Employees &amp; COBRA Enrollees'!Y1156)</f>
        <v/>
      </c>
      <c r="F202" s="197" t="str">
        <f>'Employees &amp; COBRA Enrollees'!V1156&amp;" "&amp;'Employees &amp; COBRA Enrollees'!U1156</f>
        <v xml:space="preserve"> </v>
      </c>
      <c r="G202" s="198" t="str">
        <f>IF(ISBLANK('Employees &amp; COBRA Enrollees'!AQ1156),"",'Employees &amp; COBRA Enrollees'!AQ1156)</f>
        <v/>
      </c>
      <c r="H202" s="199" t="str">
        <f>IF(ISBLANK('Employees &amp; COBRA Enrollees'!Y1156),"",DATEDIF(E202,C202,"y"))</f>
        <v/>
      </c>
      <c r="I202" s="200" t="str">
        <f>IF(ISBLANK('Employees &amp; COBRA Enrollees'!S1156),"",'Employees &amp; COBRA Enrollees'!S1156)</f>
        <v/>
      </c>
      <c r="J202" s="201" t="str">
        <f>IF(ISBLANK('Employees &amp; COBRA Enrollees'!D1156),"",'Employees &amp; COBRA Enrollees'!D1156)</f>
        <v/>
      </c>
      <c r="K202" s="196" t="str">
        <f>IF(ISBLANK('Employees &amp; COBRA Enrollees'!D1156),"",'Employees &amp; COBRA Enrollees'!AC1156)</f>
        <v/>
      </c>
      <c r="L202" s="196" t="str">
        <f>IF(ISBLANK('Employees &amp; COBRA Enrollees'!Z1156),"",'Employees &amp; COBRA Enrollees'!Z1156)</f>
        <v/>
      </c>
      <c r="M202" s="202" t="str">
        <f>IF(ISBLANK('Employees &amp; COBRA Enrollees'!AM1156),"",'Employees &amp; COBRA Enrollees'!AM1156)</f>
        <v/>
      </c>
      <c r="N202" s="202" t="str">
        <f>IF(ISBLANK('Employees &amp; COBRA Enrollees'!AN1156),"",'Employees &amp; COBRA Enrollees'!AN1156)</f>
        <v/>
      </c>
      <c r="O202" s="202" t="str">
        <f>IF(ISBLANK('Employees &amp; COBRA Enrollees'!AO1156),"",'Employees &amp; COBRA Enrollees'!AO1156)</f>
        <v/>
      </c>
      <c r="P202" s="202" t="str">
        <f>IF(ISBLANK('Employees &amp; COBRA Enrollees'!AP1156),"",'Employees &amp; COBRA Enrollees'!AP1156)</f>
        <v/>
      </c>
    </row>
    <row r="203" spans="1:16" ht="15.9" customHeight="1" thickBot="1" x14ac:dyDescent="0.3">
      <c r="A203" s="38"/>
      <c r="B203" s="193" t="str">
        <f>IF(ISBLANK('Employees &amp; COBRA Enrollees'!BR1157),"",'Employees &amp; COBRA Enrollees'!BR1157)</f>
        <v>Yes</v>
      </c>
      <c r="C203" s="194" t="str">
        <f>IF(ISBLANK('Employees &amp; COBRA Enrollees'!P1157),"",'Employees &amp; COBRA Enrollees'!P1157)</f>
        <v/>
      </c>
      <c r="D203" s="195" t="str">
        <f>IF(ISBLANK('Employees &amp; COBRA Enrollees'!Q1157),"",'Employees &amp; COBRA Enrollees'!Q1157)</f>
        <v/>
      </c>
      <c r="E203" s="196" t="str">
        <f>IF(ISBLANK('Employees &amp; COBRA Enrollees'!Y1157),"",'Employees &amp; COBRA Enrollees'!Y1157)</f>
        <v/>
      </c>
      <c r="F203" s="197" t="str">
        <f>'Employees &amp; COBRA Enrollees'!V1157&amp;" "&amp;'Employees &amp; COBRA Enrollees'!U1157</f>
        <v xml:space="preserve"> </v>
      </c>
      <c r="G203" s="198" t="str">
        <f>IF(ISBLANK('Employees &amp; COBRA Enrollees'!AQ1157),"",'Employees &amp; COBRA Enrollees'!AQ1157)</f>
        <v/>
      </c>
      <c r="H203" s="199" t="str">
        <f>IF(ISBLANK('Employees &amp; COBRA Enrollees'!Y1157),"",DATEDIF(E203,C203,"y"))</f>
        <v/>
      </c>
      <c r="I203" s="200" t="str">
        <f>IF(ISBLANK('Employees &amp; COBRA Enrollees'!S1157),"",'Employees &amp; COBRA Enrollees'!S1157)</f>
        <v/>
      </c>
      <c r="J203" s="201" t="str">
        <f>IF(ISBLANK('Employees &amp; COBRA Enrollees'!D1157),"",'Employees &amp; COBRA Enrollees'!D1157)</f>
        <v/>
      </c>
      <c r="K203" s="196" t="str">
        <f>IF(ISBLANK('Employees &amp; COBRA Enrollees'!D1157),"",'Employees &amp; COBRA Enrollees'!AC1157)</f>
        <v/>
      </c>
      <c r="L203" s="196" t="str">
        <f>IF(ISBLANK('Employees &amp; COBRA Enrollees'!Z1157),"",'Employees &amp; COBRA Enrollees'!Z1157)</f>
        <v/>
      </c>
      <c r="M203" s="202" t="str">
        <f>IF(ISBLANK('Employees &amp; COBRA Enrollees'!AM1157),"",'Employees &amp; COBRA Enrollees'!AM1157)</f>
        <v/>
      </c>
      <c r="N203" s="202" t="str">
        <f>IF(ISBLANK('Employees &amp; COBRA Enrollees'!AN1157),"",'Employees &amp; COBRA Enrollees'!AN1157)</f>
        <v/>
      </c>
      <c r="O203" s="202" t="str">
        <f>IF(ISBLANK('Employees &amp; COBRA Enrollees'!AO1157),"",'Employees &amp; COBRA Enrollees'!AO1157)</f>
        <v/>
      </c>
      <c r="P203" s="202" t="str">
        <f>IF(ISBLANK('Employees &amp; COBRA Enrollees'!AP1157),"",'Employees &amp; COBRA Enrollees'!AP1157)</f>
        <v/>
      </c>
    </row>
    <row r="204" spans="1:16" ht="15.9" customHeight="1" thickBot="1" x14ac:dyDescent="0.3">
      <c r="A204" s="38"/>
      <c r="B204" s="193" t="str">
        <f>IF(ISBLANK('Employees &amp; COBRA Enrollees'!BR1158),"",'Employees &amp; COBRA Enrollees'!BR1158)</f>
        <v>Yes</v>
      </c>
      <c r="C204" s="194" t="str">
        <f>IF(ISBLANK('Employees &amp; COBRA Enrollees'!P1158),"",'Employees &amp; COBRA Enrollees'!P1158)</f>
        <v/>
      </c>
      <c r="D204" s="195" t="str">
        <f>IF(ISBLANK('Employees &amp; COBRA Enrollees'!Q1158),"",'Employees &amp; COBRA Enrollees'!Q1158)</f>
        <v/>
      </c>
      <c r="E204" s="196" t="str">
        <f>IF(ISBLANK('Employees &amp; COBRA Enrollees'!Y1158),"",'Employees &amp; COBRA Enrollees'!Y1158)</f>
        <v/>
      </c>
      <c r="F204" s="197" t="str">
        <f>'Employees &amp; COBRA Enrollees'!V1158&amp;" "&amp;'Employees &amp; COBRA Enrollees'!U1158</f>
        <v xml:space="preserve"> </v>
      </c>
      <c r="G204" s="198" t="str">
        <f>IF(ISBLANK('Employees &amp; COBRA Enrollees'!AQ1158),"",'Employees &amp; COBRA Enrollees'!AQ1158)</f>
        <v/>
      </c>
      <c r="H204" s="199" t="str">
        <f>IF(ISBLANK('Employees &amp; COBRA Enrollees'!Y1158),"",DATEDIF(E204,C204,"y"))</f>
        <v/>
      </c>
      <c r="I204" s="200" t="str">
        <f>IF(ISBLANK('Employees &amp; COBRA Enrollees'!S1158),"",'Employees &amp; COBRA Enrollees'!S1158)</f>
        <v/>
      </c>
      <c r="J204" s="201" t="str">
        <f>IF(ISBLANK('Employees &amp; COBRA Enrollees'!D1158),"",'Employees &amp; COBRA Enrollees'!D1158)</f>
        <v/>
      </c>
      <c r="K204" s="196" t="str">
        <f>IF(ISBLANK('Employees &amp; COBRA Enrollees'!D1158),"",'Employees &amp; COBRA Enrollees'!AC1158)</f>
        <v/>
      </c>
      <c r="L204" s="196" t="str">
        <f>IF(ISBLANK('Employees &amp; COBRA Enrollees'!Z1158),"",'Employees &amp; COBRA Enrollees'!Z1158)</f>
        <v/>
      </c>
      <c r="M204" s="202" t="str">
        <f>IF(ISBLANK('Employees &amp; COBRA Enrollees'!AM1158),"",'Employees &amp; COBRA Enrollees'!AM1158)</f>
        <v/>
      </c>
      <c r="N204" s="202" t="str">
        <f>IF(ISBLANK('Employees &amp; COBRA Enrollees'!AN1158),"",'Employees &amp; COBRA Enrollees'!AN1158)</f>
        <v/>
      </c>
      <c r="O204" s="202" t="str">
        <f>IF(ISBLANK('Employees &amp; COBRA Enrollees'!AO1158),"",'Employees &amp; COBRA Enrollees'!AO1158)</f>
        <v/>
      </c>
      <c r="P204" s="202" t="str">
        <f>IF(ISBLANK('Employees &amp; COBRA Enrollees'!AP1158),"",'Employees &amp; COBRA Enrollees'!AP1158)</f>
        <v/>
      </c>
    </row>
    <row r="205" spans="1:16" ht="15.9" customHeight="1" thickBot="1" x14ac:dyDescent="0.3">
      <c r="A205" s="38"/>
      <c r="B205" s="193" t="str">
        <f>IF(ISBLANK('Employees &amp; COBRA Enrollees'!BR1159),"",'Employees &amp; COBRA Enrollees'!BR1159)</f>
        <v>Yes</v>
      </c>
      <c r="C205" s="194" t="str">
        <f>IF(ISBLANK('Employees &amp; COBRA Enrollees'!P1159),"",'Employees &amp; COBRA Enrollees'!P1159)</f>
        <v/>
      </c>
      <c r="D205" s="195" t="str">
        <f>IF(ISBLANK('Employees &amp; COBRA Enrollees'!Q1159),"",'Employees &amp; COBRA Enrollees'!Q1159)</f>
        <v/>
      </c>
      <c r="E205" s="196" t="str">
        <f>IF(ISBLANK('Employees &amp; COBRA Enrollees'!Y1159),"",'Employees &amp; COBRA Enrollees'!Y1159)</f>
        <v/>
      </c>
      <c r="F205" s="197" t="str">
        <f>'Employees &amp; COBRA Enrollees'!V1159&amp;" "&amp;'Employees &amp; COBRA Enrollees'!U1159</f>
        <v xml:space="preserve"> </v>
      </c>
      <c r="G205" s="198" t="str">
        <f>IF(ISBLANK('Employees &amp; COBRA Enrollees'!AQ1159),"",'Employees &amp; COBRA Enrollees'!AQ1159)</f>
        <v/>
      </c>
      <c r="H205" s="199" t="str">
        <f>IF(ISBLANK('Employees &amp; COBRA Enrollees'!Y1159),"",DATEDIF(E205,C205,"y"))</f>
        <v/>
      </c>
      <c r="I205" s="200" t="str">
        <f>IF(ISBLANK('Employees &amp; COBRA Enrollees'!S1159),"",'Employees &amp; COBRA Enrollees'!S1159)</f>
        <v/>
      </c>
      <c r="J205" s="201" t="str">
        <f>IF(ISBLANK('Employees &amp; COBRA Enrollees'!D1159),"",'Employees &amp; COBRA Enrollees'!D1159)</f>
        <v/>
      </c>
      <c r="K205" s="196" t="str">
        <f>IF(ISBLANK('Employees &amp; COBRA Enrollees'!D1159),"",'Employees &amp; COBRA Enrollees'!AC1159)</f>
        <v/>
      </c>
      <c r="L205" s="196" t="str">
        <f>IF(ISBLANK('Employees &amp; COBRA Enrollees'!Z1159),"",'Employees &amp; COBRA Enrollees'!Z1159)</f>
        <v/>
      </c>
      <c r="M205" s="202" t="str">
        <f>IF(ISBLANK('Employees &amp; COBRA Enrollees'!AM1159),"",'Employees &amp; COBRA Enrollees'!AM1159)</f>
        <v/>
      </c>
      <c r="N205" s="202" t="str">
        <f>IF(ISBLANK('Employees &amp; COBRA Enrollees'!AN1159),"",'Employees &amp; COBRA Enrollees'!AN1159)</f>
        <v/>
      </c>
      <c r="O205" s="202" t="str">
        <f>IF(ISBLANK('Employees &amp; COBRA Enrollees'!AO1159),"",'Employees &amp; COBRA Enrollees'!AO1159)</f>
        <v/>
      </c>
      <c r="P205" s="202" t="str">
        <f>IF(ISBLANK('Employees &amp; COBRA Enrollees'!AP1159),"",'Employees &amp; COBRA Enrollees'!AP1159)</f>
        <v/>
      </c>
    </row>
    <row r="206" spans="1:16" ht="15.9" customHeight="1" thickBot="1" x14ac:dyDescent="0.3">
      <c r="A206" s="38"/>
      <c r="B206" s="193" t="str">
        <f>IF(ISBLANK('Employees &amp; COBRA Enrollees'!BR1160),"",'Employees &amp; COBRA Enrollees'!BR1160)</f>
        <v>Yes</v>
      </c>
      <c r="C206" s="194" t="str">
        <f>IF(ISBLANK('Employees &amp; COBRA Enrollees'!P1160),"",'Employees &amp; COBRA Enrollees'!P1160)</f>
        <v/>
      </c>
      <c r="D206" s="195" t="str">
        <f>IF(ISBLANK('Employees &amp; COBRA Enrollees'!Q1160),"",'Employees &amp; COBRA Enrollees'!Q1160)</f>
        <v/>
      </c>
      <c r="E206" s="196" t="str">
        <f>IF(ISBLANK('Employees &amp; COBRA Enrollees'!Y1160),"",'Employees &amp; COBRA Enrollees'!Y1160)</f>
        <v/>
      </c>
      <c r="F206" s="197" t="str">
        <f>'Employees &amp; COBRA Enrollees'!V1160&amp;" "&amp;'Employees &amp; COBRA Enrollees'!U1160</f>
        <v xml:space="preserve"> </v>
      </c>
      <c r="G206" s="198" t="str">
        <f>IF(ISBLANK('Employees &amp; COBRA Enrollees'!AQ1160),"",'Employees &amp; COBRA Enrollees'!AQ1160)</f>
        <v/>
      </c>
      <c r="H206" s="199" t="str">
        <f>IF(ISBLANK('Employees &amp; COBRA Enrollees'!Y1160),"",DATEDIF(E206,C206,"y"))</f>
        <v/>
      </c>
      <c r="I206" s="200" t="str">
        <f>IF(ISBLANK('Employees &amp; COBRA Enrollees'!S1160),"",'Employees &amp; COBRA Enrollees'!S1160)</f>
        <v/>
      </c>
      <c r="J206" s="201" t="str">
        <f>IF(ISBLANK('Employees &amp; COBRA Enrollees'!D1160),"",'Employees &amp; COBRA Enrollees'!D1160)</f>
        <v/>
      </c>
      <c r="K206" s="196" t="str">
        <f>IF(ISBLANK('Employees &amp; COBRA Enrollees'!D1160),"",'Employees &amp; COBRA Enrollees'!AC1160)</f>
        <v/>
      </c>
      <c r="L206" s="196" t="str">
        <f>IF(ISBLANK('Employees &amp; COBRA Enrollees'!Z1160),"",'Employees &amp; COBRA Enrollees'!Z1160)</f>
        <v/>
      </c>
      <c r="M206" s="202" t="str">
        <f>IF(ISBLANK('Employees &amp; COBRA Enrollees'!AM1160),"",'Employees &amp; COBRA Enrollees'!AM1160)</f>
        <v/>
      </c>
      <c r="N206" s="202" t="str">
        <f>IF(ISBLANK('Employees &amp; COBRA Enrollees'!AN1160),"",'Employees &amp; COBRA Enrollees'!AN1160)</f>
        <v/>
      </c>
      <c r="O206" s="202" t="str">
        <f>IF(ISBLANK('Employees &amp; COBRA Enrollees'!AO1160),"",'Employees &amp; COBRA Enrollees'!AO1160)</f>
        <v/>
      </c>
      <c r="P206" s="202" t="str">
        <f>IF(ISBLANK('Employees &amp; COBRA Enrollees'!AP1160),"",'Employees &amp; COBRA Enrollees'!AP1160)</f>
        <v/>
      </c>
    </row>
    <row r="207" spans="1:16" ht="15.9" customHeight="1" thickBot="1" x14ac:dyDescent="0.3">
      <c r="A207" s="38"/>
      <c r="B207" s="193" t="str">
        <f>IF(ISBLANK('Employees &amp; COBRA Enrollees'!BR1161),"",'Employees &amp; COBRA Enrollees'!BR1161)</f>
        <v>Yes</v>
      </c>
      <c r="C207" s="194" t="str">
        <f>IF(ISBLANK('Employees &amp; COBRA Enrollees'!P1161),"",'Employees &amp; COBRA Enrollees'!P1161)</f>
        <v/>
      </c>
      <c r="D207" s="195" t="str">
        <f>IF(ISBLANK('Employees &amp; COBRA Enrollees'!Q1161),"",'Employees &amp; COBRA Enrollees'!Q1161)</f>
        <v/>
      </c>
      <c r="E207" s="196" t="str">
        <f>IF(ISBLANK('Employees &amp; COBRA Enrollees'!Y1161),"",'Employees &amp; COBRA Enrollees'!Y1161)</f>
        <v/>
      </c>
      <c r="F207" s="197" t="str">
        <f>'Employees &amp; COBRA Enrollees'!V1161&amp;" "&amp;'Employees &amp; COBRA Enrollees'!U1161</f>
        <v xml:space="preserve"> </v>
      </c>
      <c r="G207" s="198" t="str">
        <f>IF(ISBLANK('Employees &amp; COBRA Enrollees'!AQ1161),"",'Employees &amp; COBRA Enrollees'!AQ1161)</f>
        <v/>
      </c>
      <c r="H207" s="199" t="str">
        <f>IF(ISBLANK('Employees &amp; COBRA Enrollees'!Y1161),"",DATEDIF(E207,C207,"y"))</f>
        <v/>
      </c>
      <c r="I207" s="200" t="str">
        <f>IF(ISBLANK('Employees &amp; COBRA Enrollees'!S1161),"",'Employees &amp; COBRA Enrollees'!S1161)</f>
        <v/>
      </c>
      <c r="J207" s="201" t="str">
        <f>IF(ISBLANK('Employees &amp; COBRA Enrollees'!D1161),"",'Employees &amp; COBRA Enrollees'!D1161)</f>
        <v/>
      </c>
      <c r="K207" s="196" t="str">
        <f>IF(ISBLANK('Employees &amp; COBRA Enrollees'!D1161),"",'Employees &amp; COBRA Enrollees'!AC1161)</f>
        <v/>
      </c>
      <c r="L207" s="196" t="str">
        <f>IF(ISBLANK('Employees &amp; COBRA Enrollees'!Z1161),"",'Employees &amp; COBRA Enrollees'!Z1161)</f>
        <v/>
      </c>
      <c r="M207" s="202" t="str">
        <f>IF(ISBLANK('Employees &amp; COBRA Enrollees'!AM1161),"",'Employees &amp; COBRA Enrollees'!AM1161)</f>
        <v/>
      </c>
      <c r="N207" s="202" t="str">
        <f>IF(ISBLANK('Employees &amp; COBRA Enrollees'!AN1161),"",'Employees &amp; COBRA Enrollees'!AN1161)</f>
        <v/>
      </c>
      <c r="O207" s="202" t="str">
        <f>IF(ISBLANK('Employees &amp; COBRA Enrollees'!AO1161),"",'Employees &amp; COBRA Enrollees'!AO1161)</f>
        <v/>
      </c>
      <c r="P207" s="202" t="str">
        <f>IF(ISBLANK('Employees &amp; COBRA Enrollees'!AP1161),"",'Employees &amp; COBRA Enrollees'!AP1161)</f>
        <v/>
      </c>
    </row>
    <row r="208" spans="1:16" ht="15.9" customHeight="1" thickBot="1" x14ac:dyDescent="0.3">
      <c r="A208" s="38"/>
      <c r="B208" s="193" t="str">
        <f>IF(ISBLANK('Employees &amp; COBRA Enrollees'!BR1162),"",'Employees &amp; COBRA Enrollees'!BR1162)</f>
        <v>Yes</v>
      </c>
      <c r="C208" s="194" t="str">
        <f>IF(ISBLANK('Employees &amp; COBRA Enrollees'!P1162),"",'Employees &amp; COBRA Enrollees'!P1162)</f>
        <v/>
      </c>
      <c r="D208" s="195" t="str">
        <f>IF(ISBLANK('Employees &amp; COBRA Enrollees'!Q1162),"",'Employees &amp; COBRA Enrollees'!Q1162)</f>
        <v/>
      </c>
      <c r="E208" s="196" t="str">
        <f>IF(ISBLANK('Employees &amp; COBRA Enrollees'!Y1162),"",'Employees &amp; COBRA Enrollees'!Y1162)</f>
        <v/>
      </c>
      <c r="F208" s="197" t="str">
        <f>'Employees &amp; COBRA Enrollees'!V1162&amp;" "&amp;'Employees &amp; COBRA Enrollees'!U1162</f>
        <v xml:space="preserve"> </v>
      </c>
      <c r="G208" s="198" t="str">
        <f>IF(ISBLANK('Employees &amp; COBRA Enrollees'!AQ1162),"",'Employees &amp; COBRA Enrollees'!AQ1162)</f>
        <v/>
      </c>
      <c r="H208" s="199" t="str">
        <f>IF(ISBLANK('Employees &amp; COBRA Enrollees'!Y1162),"",DATEDIF(E208,C208,"y"))</f>
        <v/>
      </c>
      <c r="I208" s="200" t="str">
        <f>IF(ISBLANK('Employees &amp; COBRA Enrollees'!S1162),"",'Employees &amp; COBRA Enrollees'!S1162)</f>
        <v/>
      </c>
      <c r="J208" s="201" t="str">
        <f>IF(ISBLANK('Employees &amp; COBRA Enrollees'!D1162),"",'Employees &amp; COBRA Enrollees'!D1162)</f>
        <v/>
      </c>
      <c r="K208" s="196" t="str">
        <f>IF(ISBLANK('Employees &amp; COBRA Enrollees'!D1162),"",'Employees &amp; COBRA Enrollees'!AC1162)</f>
        <v/>
      </c>
      <c r="L208" s="196" t="str">
        <f>IF(ISBLANK('Employees &amp; COBRA Enrollees'!Z1162),"",'Employees &amp; COBRA Enrollees'!Z1162)</f>
        <v/>
      </c>
      <c r="M208" s="202" t="str">
        <f>IF(ISBLANK('Employees &amp; COBRA Enrollees'!AM1162),"",'Employees &amp; COBRA Enrollees'!AM1162)</f>
        <v/>
      </c>
      <c r="N208" s="202" t="str">
        <f>IF(ISBLANK('Employees &amp; COBRA Enrollees'!AN1162),"",'Employees &amp; COBRA Enrollees'!AN1162)</f>
        <v/>
      </c>
      <c r="O208" s="202" t="str">
        <f>IF(ISBLANK('Employees &amp; COBRA Enrollees'!AO1162),"",'Employees &amp; COBRA Enrollees'!AO1162)</f>
        <v/>
      </c>
      <c r="P208" s="202" t="str">
        <f>IF(ISBLANK('Employees &amp; COBRA Enrollees'!AP1162),"",'Employees &amp; COBRA Enrollees'!AP1162)</f>
        <v/>
      </c>
    </row>
    <row r="209" spans="1:16" ht="15.9" customHeight="1" thickBot="1" x14ac:dyDescent="0.3">
      <c r="A209" s="38"/>
      <c r="B209" s="193" t="str">
        <f>IF(ISBLANK('Employees &amp; COBRA Enrollees'!BR1163),"",'Employees &amp; COBRA Enrollees'!BR1163)</f>
        <v>Yes</v>
      </c>
      <c r="C209" s="194" t="str">
        <f>IF(ISBLANK('Employees &amp; COBRA Enrollees'!P1163),"",'Employees &amp; COBRA Enrollees'!P1163)</f>
        <v/>
      </c>
      <c r="D209" s="195" t="str">
        <f>IF(ISBLANK('Employees &amp; COBRA Enrollees'!Q1163),"",'Employees &amp; COBRA Enrollees'!Q1163)</f>
        <v/>
      </c>
      <c r="E209" s="196" t="str">
        <f>IF(ISBLANK('Employees &amp; COBRA Enrollees'!Y1163),"",'Employees &amp; COBRA Enrollees'!Y1163)</f>
        <v/>
      </c>
      <c r="F209" s="197" t="str">
        <f>'Employees &amp; COBRA Enrollees'!V1163&amp;" "&amp;'Employees &amp; COBRA Enrollees'!U1163</f>
        <v xml:space="preserve"> </v>
      </c>
      <c r="G209" s="198" t="str">
        <f>IF(ISBLANK('Employees &amp; COBRA Enrollees'!AQ1163),"",'Employees &amp; COBRA Enrollees'!AQ1163)</f>
        <v/>
      </c>
      <c r="H209" s="199" t="str">
        <f>IF(ISBLANK('Employees &amp; COBRA Enrollees'!Y1163),"",DATEDIF(E209,C209,"y"))</f>
        <v/>
      </c>
      <c r="I209" s="200" t="str">
        <f>IF(ISBLANK('Employees &amp; COBRA Enrollees'!S1163),"",'Employees &amp; COBRA Enrollees'!S1163)</f>
        <v/>
      </c>
      <c r="J209" s="201" t="str">
        <f>IF(ISBLANK('Employees &amp; COBRA Enrollees'!D1163),"",'Employees &amp; COBRA Enrollees'!D1163)</f>
        <v/>
      </c>
      <c r="K209" s="196" t="str">
        <f>IF(ISBLANK('Employees &amp; COBRA Enrollees'!D1163),"",'Employees &amp; COBRA Enrollees'!AC1163)</f>
        <v/>
      </c>
      <c r="L209" s="196" t="str">
        <f>IF(ISBLANK('Employees &amp; COBRA Enrollees'!Z1163),"",'Employees &amp; COBRA Enrollees'!Z1163)</f>
        <v/>
      </c>
      <c r="M209" s="202" t="str">
        <f>IF(ISBLANK('Employees &amp; COBRA Enrollees'!AM1163),"",'Employees &amp; COBRA Enrollees'!AM1163)</f>
        <v/>
      </c>
      <c r="N209" s="202" t="str">
        <f>IF(ISBLANK('Employees &amp; COBRA Enrollees'!AN1163),"",'Employees &amp; COBRA Enrollees'!AN1163)</f>
        <v/>
      </c>
      <c r="O209" s="202" t="str">
        <f>IF(ISBLANK('Employees &amp; COBRA Enrollees'!AO1163),"",'Employees &amp; COBRA Enrollees'!AO1163)</f>
        <v/>
      </c>
      <c r="P209" s="202" t="str">
        <f>IF(ISBLANK('Employees &amp; COBRA Enrollees'!AP1163),"",'Employees &amp; COBRA Enrollees'!AP1163)</f>
        <v/>
      </c>
    </row>
    <row r="210" spans="1:16" ht="15.9" customHeight="1" thickBot="1" x14ac:dyDescent="0.3">
      <c r="A210" s="38"/>
      <c r="B210" s="193" t="str">
        <f>IF(ISBLANK('Employees &amp; COBRA Enrollees'!BR1302),"",'Employees &amp; COBRA Enrollees'!BR1302)</f>
        <v>Yes</v>
      </c>
      <c r="C210" s="194" t="str">
        <f>IF(ISBLANK('Employees &amp; COBRA Enrollees'!P1302),"",'Employees &amp; COBRA Enrollees'!P1302)</f>
        <v/>
      </c>
      <c r="D210" s="195" t="str">
        <f>IF(ISBLANK('Employees &amp; COBRA Enrollees'!Q1302),"",'Employees &amp; COBRA Enrollees'!Q1302)</f>
        <v/>
      </c>
      <c r="E210" s="196" t="str">
        <f>IF(ISBLANK('Employees &amp; COBRA Enrollees'!Y1302),"",'Employees &amp; COBRA Enrollees'!Y1302)</f>
        <v/>
      </c>
      <c r="F210" s="197" t="str">
        <f>'Employees &amp; COBRA Enrollees'!V1302&amp;" "&amp;'Employees &amp; COBRA Enrollees'!U1302</f>
        <v xml:space="preserve"> </v>
      </c>
      <c r="G210" s="198" t="str">
        <f>IF(ISBLANK('Employees &amp; COBRA Enrollees'!AQ1302),"",'Employees &amp; COBRA Enrollees'!AQ1302)</f>
        <v/>
      </c>
      <c r="H210" s="199" t="str">
        <f>IF(ISBLANK('Employees &amp; COBRA Enrollees'!Y1302),"",DATEDIF(E210,C210,"y"))</f>
        <v/>
      </c>
      <c r="I210" s="200" t="str">
        <f>IF(ISBLANK('Employees &amp; COBRA Enrollees'!S1302),"",'Employees &amp; COBRA Enrollees'!S1302)</f>
        <v/>
      </c>
      <c r="J210" s="201" t="str">
        <f>IF(ISBLANK('Employees &amp; COBRA Enrollees'!D1302),"",'Employees &amp; COBRA Enrollees'!D1302)</f>
        <v/>
      </c>
      <c r="K210" s="196" t="str">
        <f>IF(ISBLANK('Employees &amp; COBRA Enrollees'!D1302),"",'Employees &amp; COBRA Enrollees'!AC1302)</f>
        <v/>
      </c>
      <c r="L210" s="196" t="str">
        <f>IF(ISBLANK('Employees &amp; COBRA Enrollees'!Z1302),"",'Employees &amp; COBRA Enrollees'!Z1302)</f>
        <v/>
      </c>
      <c r="M210" s="202" t="str">
        <f>IF(ISBLANK('Employees &amp; COBRA Enrollees'!AM1302),"",'Employees &amp; COBRA Enrollees'!AM1302)</f>
        <v/>
      </c>
      <c r="N210" s="202" t="str">
        <f>IF(ISBLANK('Employees &amp; COBRA Enrollees'!AN1302),"",'Employees &amp; COBRA Enrollees'!AN1302)</f>
        <v/>
      </c>
      <c r="O210" s="202" t="str">
        <f>IF(ISBLANK('Employees &amp; COBRA Enrollees'!AO1302),"",'Employees &amp; COBRA Enrollees'!AO1302)</f>
        <v/>
      </c>
      <c r="P210" s="202" t="str">
        <f>IF(ISBLANK('Employees &amp; COBRA Enrollees'!AP1302),"",'Employees &amp; COBRA Enrollees'!AP1302)</f>
        <v/>
      </c>
    </row>
    <row r="211" spans="1:16" ht="15.9" customHeight="1" thickBot="1" x14ac:dyDescent="0.3">
      <c r="A211" s="38"/>
      <c r="B211" s="193" t="str">
        <f>IF(ISBLANK('Employees &amp; COBRA Enrollees'!BR1303),"",'Employees &amp; COBRA Enrollees'!BR1303)</f>
        <v>Yes</v>
      </c>
      <c r="C211" s="194" t="str">
        <f>IF(ISBLANK('Employees &amp; COBRA Enrollees'!P1303),"",'Employees &amp; COBRA Enrollees'!P1303)</f>
        <v/>
      </c>
      <c r="D211" s="195" t="str">
        <f>IF(ISBLANK('Employees &amp; COBRA Enrollees'!Q1303),"",'Employees &amp; COBRA Enrollees'!Q1303)</f>
        <v/>
      </c>
      <c r="E211" s="196" t="str">
        <f>IF(ISBLANK('Employees &amp; COBRA Enrollees'!Y1303),"",'Employees &amp; COBRA Enrollees'!Y1303)</f>
        <v/>
      </c>
      <c r="F211" s="197" t="str">
        <f>'Employees &amp; COBRA Enrollees'!V1303&amp;" "&amp;'Employees &amp; COBRA Enrollees'!U1303</f>
        <v xml:space="preserve"> </v>
      </c>
      <c r="G211" s="198" t="str">
        <f>IF(ISBLANK('Employees &amp; COBRA Enrollees'!AQ1303),"",'Employees &amp; COBRA Enrollees'!AQ1303)</f>
        <v/>
      </c>
      <c r="H211" s="199" t="str">
        <f>IF(ISBLANK('Employees &amp; COBRA Enrollees'!Y1303),"",DATEDIF(E211,C211,"y"))</f>
        <v/>
      </c>
      <c r="I211" s="200" t="str">
        <f>IF(ISBLANK('Employees &amp; COBRA Enrollees'!S1303),"",'Employees &amp; COBRA Enrollees'!S1303)</f>
        <v/>
      </c>
      <c r="J211" s="201" t="str">
        <f>IF(ISBLANK('Employees &amp; COBRA Enrollees'!D1303),"",'Employees &amp; COBRA Enrollees'!D1303)</f>
        <v/>
      </c>
      <c r="K211" s="196" t="str">
        <f>IF(ISBLANK('Employees &amp; COBRA Enrollees'!D1303),"",'Employees &amp; COBRA Enrollees'!AC1303)</f>
        <v/>
      </c>
      <c r="L211" s="196" t="str">
        <f>IF(ISBLANK('Employees &amp; COBRA Enrollees'!Z1303),"",'Employees &amp; COBRA Enrollees'!Z1303)</f>
        <v/>
      </c>
      <c r="M211" s="202" t="str">
        <f>IF(ISBLANK('Employees &amp; COBRA Enrollees'!AM1303),"",'Employees &amp; COBRA Enrollees'!AM1303)</f>
        <v/>
      </c>
      <c r="N211" s="202" t="str">
        <f>IF(ISBLANK('Employees &amp; COBRA Enrollees'!AN1303),"",'Employees &amp; COBRA Enrollees'!AN1303)</f>
        <v/>
      </c>
      <c r="O211" s="202" t="str">
        <f>IF(ISBLANK('Employees &amp; COBRA Enrollees'!AO1303),"",'Employees &amp; COBRA Enrollees'!AO1303)</f>
        <v/>
      </c>
      <c r="P211" s="202" t="str">
        <f>IF(ISBLANK('Employees &amp; COBRA Enrollees'!AP1303),"",'Employees &amp; COBRA Enrollees'!AP1303)</f>
        <v/>
      </c>
    </row>
    <row r="212" spans="1:16" ht="15.9" customHeight="1" thickBot="1" x14ac:dyDescent="0.3">
      <c r="A212" s="38"/>
      <c r="B212" s="193" t="str">
        <f>IF(ISBLANK('Employees &amp; COBRA Enrollees'!BR1304),"",'Employees &amp; COBRA Enrollees'!BR1304)</f>
        <v>Yes</v>
      </c>
      <c r="C212" s="194" t="str">
        <f>IF(ISBLANK('Employees &amp; COBRA Enrollees'!P1304),"",'Employees &amp; COBRA Enrollees'!P1304)</f>
        <v/>
      </c>
      <c r="D212" s="195" t="str">
        <f>IF(ISBLANK('Employees &amp; COBRA Enrollees'!Q1304),"",'Employees &amp; COBRA Enrollees'!Q1304)</f>
        <v/>
      </c>
      <c r="E212" s="196" t="str">
        <f>IF(ISBLANK('Employees &amp; COBRA Enrollees'!Y1304),"",'Employees &amp; COBRA Enrollees'!Y1304)</f>
        <v/>
      </c>
      <c r="F212" s="197" t="str">
        <f>'Employees &amp; COBRA Enrollees'!V1304&amp;" "&amp;'Employees &amp; COBRA Enrollees'!U1304</f>
        <v xml:space="preserve"> </v>
      </c>
      <c r="G212" s="198" t="str">
        <f>IF(ISBLANK('Employees &amp; COBRA Enrollees'!AQ1304),"",'Employees &amp; COBRA Enrollees'!AQ1304)</f>
        <v/>
      </c>
      <c r="H212" s="199" t="str">
        <f>IF(ISBLANK('Employees &amp; COBRA Enrollees'!Y1304),"",DATEDIF(E212,C212,"y"))</f>
        <v/>
      </c>
      <c r="I212" s="200" t="str">
        <f>IF(ISBLANK('Employees &amp; COBRA Enrollees'!S1304),"",'Employees &amp; COBRA Enrollees'!S1304)</f>
        <v/>
      </c>
      <c r="J212" s="201" t="str">
        <f>IF(ISBLANK('Employees &amp; COBRA Enrollees'!D1304),"",'Employees &amp; COBRA Enrollees'!D1304)</f>
        <v/>
      </c>
      <c r="K212" s="196" t="str">
        <f>IF(ISBLANK('Employees &amp; COBRA Enrollees'!D1304),"",'Employees &amp; COBRA Enrollees'!AC1304)</f>
        <v/>
      </c>
      <c r="L212" s="196" t="str">
        <f>IF(ISBLANK('Employees &amp; COBRA Enrollees'!Z1304),"",'Employees &amp; COBRA Enrollees'!Z1304)</f>
        <v/>
      </c>
      <c r="M212" s="202" t="str">
        <f>IF(ISBLANK('Employees &amp; COBRA Enrollees'!AM1304),"",'Employees &amp; COBRA Enrollees'!AM1304)</f>
        <v/>
      </c>
      <c r="N212" s="202" t="str">
        <f>IF(ISBLANK('Employees &amp; COBRA Enrollees'!AN1304),"",'Employees &amp; COBRA Enrollees'!AN1304)</f>
        <v/>
      </c>
      <c r="O212" s="202" t="str">
        <f>IF(ISBLANK('Employees &amp; COBRA Enrollees'!AO1304),"",'Employees &amp; COBRA Enrollees'!AO1304)</f>
        <v/>
      </c>
      <c r="P212" s="202" t="str">
        <f>IF(ISBLANK('Employees &amp; COBRA Enrollees'!AP1304),"",'Employees &amp; COBRA Enrollees'!AP1304)</f>
        <v/>
      </c>
    </row>
    <row r="213" spans="1:16" ht="15.9" customHeight="1" thickBot="1" x14ac:dyDescent="0.3">
      <c r="A213" s="38"/>
      <c r="B213" s="193" t="str">
        <f>IF(ISBLANK('Employees &amp; COBRA Enrollees'!BR1305),"",'Employees &amp; COBRA Enrollees'!BR1305)</f>
        <v>Yes</v>
      </c>
      <c r="C213" s="194" t="str">
        <f>IF(ISBLANK('Employees &amp; COBRA Enrollees'!P1305),"",'Employees &amp; COBRA Enrollees'!P1305)</f>
        <v/>
      </c>
      <c r="D213" s="195" t="str">
        <f>IF(ISBLANK('Employees &amp; COBRA Enrollees'!Q1305),"",'Employees &amp; COBRA Enrollees'!Q1305)</f>
        <v/>
      </c>
      <c r="E213" s="196" t="str">
        <f>IF(ISBLANK('Employees &amp; COBRA Enrollees'!Y1305),"",'Employees &amp; COBRA Enrollees'!Y1305)</f>
        <v/>
      </c>
      <c r="F213" s="197" t="str">
        <f>'Employees &amp; COBRA Enrollees'!V1305&amp;" "&amp;'Employees &amp; COBRA Enrollees'!U1305</f>
        <v xml:space="preserve"> </v>
      </c>
      <c r="G213" s="198" t="str">
        <f>IF(ISBLANK('Employees &amp; COBRA Enrollees'!AQ1305),"",'Employees &amp; COBRA Enrollees'!AQ1305)</f>
        <v/>
      </c>
      <c r="H213" s="199" t="str">
        <f>IF(ISBLANK('Employees &amp; COBRA Enrollees'!Y1305),"",DATEDIF(E213,C213,"y"))</f>
        <v/>
      </c>
      <c r="I213" s="200" t="str">
        <f>IF(ISBLANK('Employees &amp; COBRA Enrollees'!S1305),"",'Employees &amp; COBRA Enrollees'!S1305)</f>
        <v/>
      </c>
      <c r="J213" s="201" t="str">
        <f>IF(ISBLANK('Employees &amp; COBRA Enrollees'!D1305),"",'Employees &amp; COBRA Enrollees'!D1305)</f>
        <v/>
      </c>
      <c r="K213" s="196" t="str">
        <f>IF(ISBLANK('Employees &amp; COBRA Enrollees'!D1305),"",'Employees &amp; COBRA Enrollees'!AC1305)</f>
        <v/>
      </c>
      <c r="L213" s="196" t="str">
        <f>IF(ISBLANK('Employees &amp; COBRA Enrollees'!Z1305),"",'Employees &amp; COBRA Enrollees'!Z1305)</f>
        <v/>
      </c>
      <c r="M213" s="202" t="str">
        <f>IF(ISBLANK('Employees &amp; COBRA Enrollees'!AM1305),"",'Employees &amp; COBRA Enrollees'!AM1305)</f>
        <v/>
      </c>
      <c r="N213" s="202" t="str">
        <f>IF(ISBLANK('Employees &amp; COBRA Enrollees'!AN1305),"",'Employees &amp; COBRA Enrollees'!AN1305)</f>
        <v/>
      </c>
      <c r="O213" s="202" t="str">
        <f>IF(ISBLANK('Employees &amp; COBRA Enrollees'!AO1305),"",'Employees &amp; COBRA Enrollees'!AO1305)</f>
        <v/>
      </c>
      <c r="P213" s="202" t="str">
        <f>IF(ISBLANK('Employees &amp; COBRA Enrollees'!AP1305),"",'Employees &amp; COBRA Enrollees'!AP1305)</f>
        <v/>
      </c>
    </row>
    <row r="214" spans="1:16" ht="15.9" customHeight="1" thickBot="1" x14ac:dyDescent="0.3">
      <c r="A214" s="38"/>
      <c r="B214" s="193" t="str">
        <f>IF(ISBLANK('Employees &amp; COBRA Enrollees'!BR1306),"",'Employees &amp; COBRA Enrollees'!BR1306)</f>
        <v>Yes</v>
      </c>
      <c r="C214" s="194" t="str">
        <f>IF(ISBLANK('Employees &amp; COBRA Enrollees'!P1306),"",'Employees &amp; COBRA Enrollees'!P1306)</f>
        <v/>
      </c>
      <c r="D214" s="195" t="str">
        <f>IF(ISBLANK('Employees &amp; COBRA Enrollees'!Q1306),"",'Employees &amp; COBRA Enrollees'!Q1306)</f>
        <v/>
      </c>
      <c r="E214" s="196" t="str">
        <f>IF(ISBLANK('Employees &amp; COBRA Enrollees'!Y1306),"",'Employees &amp; COBRA Enrollees'!Y1306)</f>
        <v/>
      </c>
      <c r="F214" s="197" t="str">
        <f>'Employees &amp; COBRA Enrollees'!V1306&amp;" "&amp;'Employees &amp; COBRA Enrollees'!U1306</f>
        <v xml:space="preserve"> </v>
      </c>
      <c r="G214" s="198" t="str">
        <f>IF(ISBLANK('Employees &amp; COBRA Enrollees'!AQ1306),"",'Employees &amp; COBRA Enrollees'!AQ1306)</f>
        <v/>
      </c>
      <c r="H214" s="199" t="str">
        <f>IF(ISBLANK('Employees &amp; COBRA Enrollees'!Y1306),"",DATEDIF(E214,C214,"y"))</f>
        <v/>
      </c>
      <c r="I214" s="200" t="str">
        <f>IF(ISBLANK('Employees &amp; COBRA Enrollees'!S1306),"",'Employees &amp; COBRA Enrollees'!S1306)</f>
        <v/>
      </c>
      <c r="J214" s="201" t="str">
        <f>IF(ISBLANK('Employees &amp; COBRA Enrollees'!D1306),"",'Employees &amp; COBRA Enrollees'!D1306)</f>
        <v/>
      </c>
      <c r="K214" s="196" t="str">
        <f>IF(ISBLANK('Employees &amp; COBRA Enrollees'!D1306),"",'Employees &amp; COBRA Enrollees'!AC1306)</f>
        <v/>
      </c>
      <c r="L214" s="196" t="str">
        <f>IF(ISBLANK('Employees &amp; COBRA Enrollees'!Z1306),"",'Employees &amp; COBRA Enrollees'!Z1306)</f>
        <v/>
      </c>
      <c r="M214" s="202" t="str">
        <f>IF(ISBLANK('Employees &amp; COBRA Enrollees'!AM1306),"",'Employees &amp; COBRA Enrollees'!AM1306)</f>
        <v/>
      </c>
      <c r="N214" s="202" t="str">
        <f>IF(ISBLANK('Employees &amp; COBRA Enrollees'!AN1306),"",'Employees &amp; COBRA Enrollees'!AN1306)</f>
        <v/>
      </c>
      <c r="O214" s="202" t="str">
        <f>IF(ISBLANK('Employees &amp; COBRA Enrollees'!AO1306),"",'Employees &amp; COBRA Enrollees'!AO1306)</f>
        <v/>
      </c>
      <c r="P214" s="202" t="str">
        <f>IF(ISBLANK('Employees &amp; COBRA Enrollees'!AP1306),"",'Employees &amp; COBRA Enrollees'!AP1306)</f>
        <v/>
      </c>
    </row>
    <row r="215" spans="1:16" ht="15.9" customHeight="1" thickBot="1" x14ac:dyDescent="0.3">
      <c r="A215" s="38"/>
      <c r="B215" s="193" t="str">
        <f>IF(ISBLANK('Employees &amp; COBRA Enrollees'!BR1307),"",'Employees &amp; COBRA Enrollees'!BR1307)</f>
        <v>Yes</v>
      </c>
      <c r="C215" s="194" t="str">
        <f>IF(ISBLANK('Employees &amp; COBRA Enrollees'!P1307),"",'Employees &amp; COBRA Enrollees'!P1307)</f>
        <v/>
      </c>
      <c r="D215" s="195" t="str">
        <f>IF(ISBLANK('Employees &amp; COBRA Enrollees'!Q1307),"",'Employees &amp; COBRA Enrollees'!Q1307)</f>
        <v/>
      </c>
      <c r="E215" s="196" t="str">
        <f>IF(ISBLANK('Employees &amp; COBRA Enrollees'!Y1307),"",'Employees &amp; COBRA Enrollees'!Y1307)</f>
        <v/>
      </c>
      <c r="F215" s="197" t="str">
        <f>'Employees &amp; COBRA Enrollees'!V1307&amp;" "&amp;'Employees &amp; COBRA Enrollees'!U1307</f>
        <v xml:space="preserve"> </v>
      </c>
      <c r="G215" s="198" t="str">
        <f>IF(ISBLANK('Employees &amp; COBRA Enrollees'!AQ1307),"",'Employees &amp; COBRA Enrollees'!AQ1307)</f>
        <v/>
      </c>
      <c r="H215" s="199" t="str">
        <f>IF(ISBLANK('Employees &amp; COBRA Enrollees'!Y1307),"",DATEDIF(E215,C215,"y"))</f>
        <v/>
      </c>
      <c r="I215" s="200" t="str">
        <f>IF(ISBLANK('Employees &amp; COBRA Enrollees'!S1307),"",'Employees &amp; COBRA Enrollees'!S1307)</f>
        <v/>
      </c>
      <c r="J215" s="201" t="str">
        <f>IF(ISBLANK('Employees &amp; COBRA Enrollees'!D1307),"",'Employees &amp; COBRA Enrollees'!D1307)</f>
        <v/>
      </c>
      <c r="K215" s="196" t="str">
        <f>IF(ISBLANK('Employees &amp; COBRA Enrollees'!D1307),"",'Employees &amp; COBRA Enrollees'!AC1307)</f>
        <v/>
      </c>
      <c r="L215" s="196" t="str">
        <f>IF(ISBLANK('Employees &amp; COBRA Enrollees'!Z1307),"",'Employees &amp; COBRA Enrollees'!Z1307)</f>
        <v/>
      </c>
      <c r="M215" s="202" t="str">
        <f>IF(ISBLANK('Employees &amp; COBRA Enrollees'!AM1307),"",'Employees &amp; COBRA Enrollees'!AM1307)</f>
        <v/>
      </c>
      <c r="N215" s="202" t="str">
        <f>IF(ISBLANK('Employees &amp; COBRA Enrollees'!AN1307),"",'Employees &amp; COBRA Enrollees'!AN1307)</f>
        <v/>
      </c>
      <c r="O215" s="202" t="str">
        <f>IF(ISBLANK('Employees &amp; COBRA Enrollees'!AO1307),"",'Employees &amp; COBRA Enrollees'!AO1307)</f>
        <v/>
      </c>
      <c r="P215" s="202" t="str">
        <f>IF(ISBLANK('Employees &amp; COBRA Enrollees'!AP1307),"",'Employees &amp; COBRA Enrollees'!AP1307)</f>
        <v/>
      </c>
    </row>
    <row r="216" spans="1:16" ht="15.9" customHeight="1" thickBot="1" x14ac:dyDescent="0.3">
      <c r="A216" s="38"/>
      <c r="B216" s="193" t="str">
        <f>IF(ISBLANK('Employees &amp; COBRA Enrollees'!BR1308),"",'Employees &amp; COBRA Enrollees'!BR1308)</f>
        <v>Yes</v>
      </c>
      <c r="C216" s="194" t="str">
        <f>IF(ISBLANK('Employees &amp; COBRA Enrollees'!P1308),"",'Employees &amp; COBRA Enrollees'!P1308)</f>
        <v/>
      </c>
      <c r="D216" s="195" t="str">
        <f>IF(ISBLANK('Employees &amp; COBRA Enrollees'!Q1308),"",'Employees &amp; COBRA Enrollees'!Q1308)</f>
        <v/>
      </c>
      <c r="E216" s="196" t="str">
        <f>IF(ISBLANK('Employees &amp; COBRA Enrollees'!Y1308),"",'Employees &amp; COBRA Enrollees'!Y1308)</f>
        <v/>
      </c>
      <c r="F216" s="197" t="str">
        <f>'Employees &amp; COBRA Enrollees'!V1308&amp;" "&amp;'Employees &amp; COBRA Enrollees'!U1308</f>
        <v xml:space="preserve"> </v>
      </c>
      <c r="G216" s="198" t="str">
        <f>IF(ISBLANK('Employees &amp; COBRA Enrollees'!AQ1308),"",'Employees &amp; COBRA Enrollees'!AQ1308)</f>
        <v/>
      </c>
      <c r="H216" s="199" t="str">
        <f>IF(ISBLANK('Employees &amp; COBRA Enrollees'!Y1308),"",DATEDIF(E216,C216,"y"))</f>
        <v/>
      </c>
      <c r="I216" s="200" t="str">
        <f>IF(ISBLANK('Employees &amp; COBRA Enrollees'!S1308),"",'Employees &amp; COBRA Enrollees'!S1308)</f>
        <v/>
      </c>
      <c r="J216" s="201" t="str">
        <f>IF(ISBLANK('Employees &amp; COBRA Enrollees'!D1308),"",'Employees &amp; COBRA Enrollees'!D1308)</f>
        <v/>
      </c>
      <c r="K216" s="196" t="str">
        <f>IF(ISBLANK('Employees &amp; COBRA Enrollees'!D1308),"",'Employees &amp; COBRA Enrollees'!AC1308)</f>
        <v/>
      </c>
      <c r="L216" s="196" t="str">
        <f>IF(ISBLANK('Employees &amp; COBRA Enrollees'!Z1308),"",'Employees &amp; COBRA Enrollees'!Z1308)</f>
        <v/>
      </c>
      <c r="M216" s="202" t="str">
        <f>IF(ISBLANK('Employees &amp; COBRA Enrollees'!AM1308),"",'Employees &amp; COBRA Enrollees'!AM1308)</f>
        <v/>
      </c>
      <c r="N216" s="202" t="str">
        <f>IF(ISBLANK('Employees &amp; COBRA Enrollees'!AN1308),"",'Employees &amp; COBRA Enrollees'!AN1308)</f>
        <v/>
      </c>
      <c r="O216" s="202" t="str">
        <f>IF(ISBLANK('Employees &amp; COBRA Enrollees'!AO1308),"",'Employees &amp; COBRA Enrollees'!AO1308)</f>
        <v/>
      </c>
      <c r="P216" s="202" t="str">
        <f>IF(ISBLANK('Employees &amp; COBRA Enrollees'!AP1308),"",'Employees &amp; COBRA Enrollees'!AP1308)</f>
        <v/>
      </c>
    </row>
    <row r="217" spans="1:16" ht="15.9" customHeight="1" thickBot="1" x14ac:dyDescent="0.3">
      <c r="A217" s="38"/>
      <c r="B217" s="193" t="str">
        <f>IF(ISBLANK('Employees &amp; COBRA Enrollees'!BR1309),"",'Employees &amp; COBRA Enrollees'!BR1309)</f>
        <v>Yes</v>
      </c>
      <c r="C217" s="194" t="str">
        <f>IF(ISBLANK('Employees &amp; COBRA Enrollees'!P1309),"",'Employees &amp; COBRA Enrollees'!P1309)</f>
        <v/>
      </c>
      <c r="D217" s="195" t="str">
        <f>IF(ISBLANK('Employees &amp; COBRA Enrollees'!Q1309),"",'Employees &amp; COBRA Enrollees'!Q1309)</f>
        <v/>
      </c>
      <c r="E217" s="196" t="str">
        <f>IF(ISBLANK('Employees &amp; COBRA Enrollees'!Y1309),"",'Employees &amp; COBRA Enrollees'!Y1309)</f>
        <v/>
      </c>
      <c r="F217" s="197" t="str">
        <f>'Employees &amp; COBRA Enrollees'!V1309&amp;" "&amp;'Employees &amp; COBRA Enrollees'!U1309</f>
        <v xml:space="preserve"> </v>
      </c>
      <c r="G217" s="198" t="str">
        <f>IF(ISBLANK('Employees &amp; COBRA Enrollees'!AQ1309),"",'Employees &amp; COBRA Enrollees'!AQ1309)</f>
        <v/>
      </c>
      <c r="H217" s="199" t="str">
        <f>IF(ISBLANK('Employees &amp; COBRA Enrollees'!Y1309),"",DATEDIF(E217,C217,"y"))</f>
        <v/>
      </c>
      <c r="I217" s="200" t="str">
        <f>IF(ISBLANK('Employees &amp; COBRA Enrollees'!S1309),"",'Employees &amp; COBRA Enrollees'!S1309)</f>
        <v/>
      </c>
      <c r="J217" s="201" t="str">
        <f>IF(ISBLANK('Employees &amp; COBRA Enrollees'!D1309),"",'Employees &amp; COBRA Enrollees'!D1309)</f>
        <v/>
      </c>
      <c r="K217" s="196" t="str">
        <f>IF(ISBLANK('Employees &amp; COBRA Enrollees'!D1309),"",'Employees &amp; COBRA Enrollees'!AC1309)</f>
        <v/>
      </c>
      <c r="L217" s="196" t="str">
        <f>IF(ISBLANK('Employees &amp; COBRA Enrollees'!Z1309),"",'Employees &amp; COBRA Enrollees'!Z1309)</f>
        <v/>
      </c>
      <c r="M217" s="202" t="str">
        <f>IF(ISBLANK('Employees &amp; COBRA Enrollees'!AM1309),"",'Employees &amp; COBRA Enrollees'!AM1309)</f>
        <v/>
      </c>
      <c r="N217" s="202" t="str">
        <f>IF(ISBLANK('Employees &amp; COBRA Enrollees'!AN1309),"",'Employees &amp; COBRA Enrollees'!AN1309)</f>
        <v/>
      </c>
      <c r="O217" s="202" t="str">
        <f>IF(ISBLANK('Employees &amp; COBRA Enrollees'!AO1309),"",'Employees &amp; COBRA Enrollees'!AO1309)</f>
        <v/>
      </c>
      <c r="P217" s="202" t="str">
        <f>IF(ISBLANK('Employees &amp; COBRA Enrollees'!AP1309),"",'Employees &amp; COBRA Enrollees'!AP1309)</f>
        <v/>
      </c>
    </row>
    <row r="218" spans="1:16" ht="15.9" customHeight="1" thickBot="1" x14ac:dyDescent="0.3">
      <c r="A218" s="38"/>
      <c r="B218" s="193" t="str">
        <f>IF(ISBLANK('Employees &amp; COBRA Enrollees'!BR1310),"",'Employees &amp; COBRA Enrollees'!BR1310)</f>
        <v>Yes</v>
      </c>
      <c r="C218" s="194" t="str">
        <f>IF(ISBLANK('Employees &amp; COBRA Enrollees'!P1310),"",'Employees &amp; COBRA Enrollees'!P1310)</f>
        <v/>
      </c>
      <c r="D218" s="195" t="str">
        <f>IF(ISBLANK('Employees &amp; COBRA Enrollees'!Q1310),"",'Employees &amp; COBRA Enrollees'!Q1310)</f>
        <v/>
      </c>
      <c r="E218" s="196" t="str">
        <f>IF(ISBLANK('Employees &amp; COBRA Enrollees'!Y1310),"",'Employees &amp; COBRA Enrollees'!Y1310)</f>
        <v/>
      </c>
      <c r="F218" s="197" t="str">
        <f>'Employees &amp; COBRA Enrollees'!V1310&amp;" "&amp;'Employees &amp; COBRA Enrollees'!U1310</f>
        <v xml:space="preserve"> </v>
      </c>
      <c r="G218" s="198" t="str">
        <f>IF(ISBLANK('Employees &amp; COBRA Enrollees'!AQ1310),"",'Employees &amp; COBRA Enrollees'!AQ1310)</f>
        <v/>
      </c>
      <c r="H218" s="199" t="str">
        <f>IF(ISBLANK('Employees &amp; COBRA Enrollees'!Y1310),"",DATEDIF(E218,C218,"y"))</f>
        <v/>
      </c>
      <c r="I218" s="200" t="str">
        <f>IF(ISBLANK('Employees &amp; COBRA Enrollees'!S1310),"",'Employees &amp; COBRA Enrollees'!S1310)</f>
        <v/>
      </c>
      <c r="J218" s="201" t="str">
        <f>IF(ISBLANK('Employees &amp; COBRA Enrollees'!D1310),"",'Employees &amp; COBRA Enrollees'!D1310)</f>
        <v/>
      </c>
      <c r="K218" s="196" t="str">
        <f>IF(ISBLANK('Employees &amp; COBRA Enrollees'!D1310),"",'Employees &amp; COBRA Enrollees'!AC1310)</f>
        <v/>
      </c>
      <c r="L218" s="196" t="str">
        <f>IF(ISBLANK('Employees &amp; COBRA Enrollees'!Z1310),"",'Employees &amp; COBRA Enrollees'!Z1310)</f>
        <v/>
      </c>
      <c r="M218" s="202" t="str">
        <f>IF(ISBLANK('Employees &amp; COBRA Enrollees'!AM1310),"",'Employees &amp; COBRA Enrollees'!AM1310)</f>
        <v/>
      </c>
      <c r="N218" s="202" t="str">
        <f>IF(ISBLANK('Employees &amp; COBRA Enrollees'!AN1310),"",'Employees &amp; COBRA Enrollees'!AN1310)</f>
        <v/>
      </c>
      <c r="O218" s="202" t="str">
        <f>IF(ISBLANK('Employees &amp; COBRA Enrollees'!AO1310),"",'Employees &amp; COBRA Enrollees'!AO1310)</f>
        <v/>
      </c>
      <c r="P218" s="202" t="str">
        <f>IF(ISBLANK('Employees &amp; COBRA Enrollees'!AP1310),"",'Employees &amp; COBRA Enrollees'!AP1310)</f>
        <v/>
      </c>
    </row>
    <row r="219" spans="1:16" ht="15.9" customHeight="1" thickBot="1" x14ac:dyDescent="0.3">
      <c r="A219" s="38"/>
      <c r="B219" s="193" t="str">
        <f>IF(ISBLANK('Employees &amp; COBRA Enrollees'!BR1311),"",'Employees &amp; COBRA Enrollees'!BR1311)</f>
        <v>Yes</v>
      </c>
      <c r="C219" s="194" t="str">
        <f>IF(ISBLANK('Employees &amp; COBRA Enrollees'!P1311),"",'Employees &amp; COBRA Enrollees'!P1311)</f>
        <v/>
      </c>
      <c r="D219" s="195" t="str">
        <f>IF(ISBLANK('Employees &amp; COBRA Enrollees'!Q1311),"",'Employees &amp; COBRA Enrollees'!Q1311)</f>
        <v/>
      </c>
      <c r="E219" s="196" t="str">
        <f>IF(ISBLANK('Employees &amp; COBRA Enrollees'!Y1311),"",'Employees &amp; COBRA Enrollees'!Y1311)</f>
        <v/>
      </c>
      <c r="F219" s="197" t="str">
        <f>'Employees &amp; COBRA Enrollees'!V1311&amp;" "&amp;'Employees &amp; COBRA Enrollees'!U1311</f>
        <v xml:space="preserve"> </v>
      </c>
      <c r="G219" s="198" t="str">
        <f>IF(ISBLANK('Employees &amp; COBRA Enrollees'!AQ1311),"",'Employees &amp; COBRA Enrollees'!AQ1311)</f>
        <v/>
      </c>
      <c r="H219" s="199" t="str">
        <f>IF(ISBLANK('Employees &amp; COBRA Enrollees'!Y1311),"",DATEDIF(E219,C219,"y"))</f>
        <v/>
      </c>
      <c r="I219" s="200" t="str">
        <f>IF(ISBLANK('Employees &amp; COBRA Enrollees'!S1311),"",'Employees &amp; COBRA Enrollees'!S1311)</f>
        <v/>
      </c>
      <c r="J219" s="201" t="str">
        <f>IF(ISBLANK('Employees &amp; COBRA Enrollees'!D1311),"",'Employees &amp; COBRA Enrollees'!D1311)</f>
        <v/>
      </c>
      <c r="K219" s="196" t="str">
        <f>IF(ISBLANK('Employees &amp; COBRA Enrollees'!D1311),"",'Employees &amp; COBRA Enrollees'!AC1311)</f>
        <v/>
      </c>
      <c r="L219" s="196" t="str">
        <f>IF(ISBLANK('Employees &amp; COBRA Enrollees'!Z1311),"",'Employees &amp; COBRA Enrollees'!Z1311)</f>
        <v/>
      </c>
      <c r="M219" s="202" t="str">
        <f>IF(ISBLANK('Employees &amp; COBRA Enrollees'!AM1311),"",'Employees &amp; COBRA Enrollees'!AM1311)</f>
        <v/>
      </c>
      <c r="N219" s="202" t="str">
        <f>IF(ISBLANK('Employees &amp; COBRA Enrollees'!AN1311),"",'Employees &amp; COBRA Enrollees'!AN1311)</f>
        <v/>
      </c>
      <c r="O219" s="202" t="str">
        <f>IF(ISBLANK('Employees &amp; COBRA Enrollees'!AO1311),"",'Employees &amp; COBRA Enrollees'!AO1311)</f>
        <v/>
      </c>
      <c r="P219" s="202" t="str">
        <f>IF(ISBLANK('Employees &amp; COBRA Enrollees'!AP1311),"",'Employees &amp; COBRA Enrollees'!AP1311)</f>
        <v/>
      </c>
    </row>
    <row r="220" spans="1:16" ht="15.9" customHeight="1" thickBot="1" x14ac:dyDescent="0.3">
      <c r="A220" s="38"/>
      <c r="B220" s="193" t="str">
        <f>IF(ISBLANK('Employees &amp; COBRA Enrollees'!BR1312),"",'Employees &amp; COBRA Enrollees'!BR1312)</f>
        <v>Yes</v>
      </c>
      <c r="C220" s="194" t="str">
        <f>IF(ISBLANK('Employees &amp; COBRA Enrollees'!P1312),"",'Employees &amp; COBRA Enrollees'!P1312)</f>
        <v/>
      </c>
      <c r="D220" s="195" t="str">
        <f>IF(ISBLANK('Employees &amp; COBRA Enrollees'!Q1312),"",'Employees &amp; COBRA Enrollees'!Q1312)</f>
        <v/>
      </c>
      <c r="E220" s="196" t="str">
        <f>IF(ISBLANK('Employees &amp; COBRA Enrollees'!Y1312),"",'Employees &amp; COBRA Enrollees'!Y1312)</f>
        <v/>
      </c>
      <c r="F220" s="197" t="str">
        <f>'Employees &amp; COBRA Enrollees'!V1312&amp;" "&amp;'Employees &amp; COBRA Enrollees'!U1312</f>
        <v xml:space="preserve"> </v>
      </c>
      <c r="G220" s="198" t="str">
        <f>IF(ISBLANK('Employees &amp; COBRA Enrollees'!AQ1312),"",'Employees &amp; COBRA Enrollees'!AQ1312)</f>
        <v/>
      </c>
      <c r="H220" s="199" t="str">
        <f>IF(ISBLANK('Employees &amp; COBRA Enrollees'!Y1312),"",DATEDIF(E220,C220,"y"))</f>
        <v/>
      </c>
      <c r="I220" s="200" t="str">
        <f>IF(ISBLANK('Employees &amp; COBRA Enrollees'!S1312),"",'Employees &amp; COBRA Enrollees'!S1312)</f>
        <v/>
      </c>
      <c r="J220" s="201" t="str">
        <f>IF(ISBLANK('Employees &amp; COBRA Enrollees'!D1312),"",'Employees &amp; COBRA Enrollees'!D1312)</f>
        <v/>
      </c>
      <c r="K220" s="196" t="str">
        <f>IF(ISBLANK('Employees &amp; COBRA Enrollees'!D1312),"",'Employees &amp; COBRA Enrollees'!AC1312)</f>
        <v/>
      </c>
      <c r="L220" s="196" t="str">
        <f>IF(ISBLANK('Employees &amp; COBRA Enrollees'!Z1312),"",'Employees &amp; COBRA Enrollees'!Z1312)</f>
        <v/>
      </c>
      <c r="M220" s="202" t="str">
        <f>IF(ISBLANK('Employees &amp; COBRA Enrollees'!AM1312),"",'Employees &amp; COBRA Enrollees'!AM1312)</f>
        <v/>
      </c>
      <c r="N220" s="202" t="str">
        <f>IF(ISBLANK('Employees &amp; COBRA Enrollees'!AN1312),"",'Employees &amp; COBRA Enrollees'!AN1312)</f>
        <v/>
      </c>
      <c r="O220" s="202" t="str">
        <f>IF(ISBLANK('Employees &amp; COBRA Enrollees'!AO1312),"",'Employees &amp; COBRA Enrollees'!AO1312)</f>
        <v/>
      </c>
      <c r="P220" s="202" t="str">
        <f>IF(ISBLANK('Employees &amp; COBRA Enrollees'!AP1312),"",'Employees &amp; COBRA Enrollees'!AP1312)</f>
        <v/>
      </c>
    </row>
    <row r="221" spans="1:16" ht="15.9" customHeight="1" thickBot="1" x14ac:dyDescent="0.3">
      <c r="A221" s="38"/>
      <c r="B221" s="193" t="str">
        <f>IF(ISBLANK('Employees &amp; COBRA Enrollees'!BR1313),"",'Employees &amp; COBRA Enrollees'!BR1313)</f>
        <v>Yes</v>
      </c>
      <c r="C221" s="194" t="str">
        <f>IF(ISBLANK('Employees &amp; COBRA Enrollees'!P1313),"",'Employees &amp; COBRA Enrollees'!P1313)</f>
        <v/>
      </c>
      <c r="D221" s="195" t="str">
        <f>IF(ISBLANK('Employees &amp; COBRA Enrollees'!Q1313),"",'Employees &amp; COBRA Enrollees'!Q1313)</f>
        <v/>
      </c>
      <c r="E221" s="196" t="str">
        <f>IF(ISBLANK('Employees &amp; COBRA Enrollees'!Y1313),"",'Employees &amp; COBRA Enrollees'!Y1313)</f>
        <v/>
      </c>
      <c r="F221" s="197" t="str">
        <f>'Employees &amp; COBRA Enrollees'!V1313&amp;" "&amp;'Employees &amp; COBRA Enrollees'!U1313</f>
        <v xml:space="preserve"> </v>
      </c>
      <c r="G221" s="198" t="str">
        <f>IF(ISBLANK('Employees &amp; COBRA Enrollees'!AQ1313),"",'Employees &amp; COBRA Enrollees'!AQ1313)</f>
        <v/>
      </c>
      <c r="H221" s="199" t="str">
        <f>IF(ISBLANK('Employees &amp; COBRA Enrollees'!Y1313),"",DATEDIF(E221,C221,"y"))</f>
        <v/>
      </c>
      <c r="I221" s="200" t="str">
        <f>IF(ISBLANK('Employees &amp; COBRA Enrollees'!S1313),"",'Employees &amp; COBRA Enrollees'!S1313)</f>
        <v/>
      </c>
      <c r="J221" s="201" t="str">
        <f>IF(ISBLANK('Employees &amp; COBRA Enrollees'!D1313),"",'Employees &amp; COBRA Enrollees'!D1313)</f>
        <v/>
      </c>
      <c r="K221" s="196" t="str">
        <f>IF(ISBLANK('Employees &amp; COBRA Enrollees'!D1313),"",'Employees &amp; COBRA Enrollees'!AC1313)</f>
        <v/>
      </c>
      <c r="L221" s="196" t="str">
        <f>IF(ISBLANK('Employees &amp; COBRA Enrollees'!Z1313),"",'Employees &amp; COBRA Enrollees'!Z1313)</f>
        <v/>
      </c>
      <c r="M221" s="202" t="str">
        <f>IF(ISBLANK('Employees &amp; COBRA Enrollees'!AM1313),"",'Employees &amp; COBRA Enrollees'!AM1313)</f>
        <v/>
      </c>
      <c r="N221" s="202" t="str">
        <f>IF(ISBLANK('Employees &amp; COBRA Enrollees'!AN1313),"",'Employees &amp; COBRA Enrollees'!AN1313)</f>
        <v/>
      </c>
      <c r="O221" s="202" t="str">
        <f>IF(ISBLANK('Employees &amp; COBRA Enrollees'!AO1313),"",'Employees &amp; COBRA Enrollees'!AO1313)</f>
        <v/>
      </c>
      <c r="P221" s="202" t="str">
        <f>IF(ISBLANK('Employees &amp; COBRA Enrollees'!AP1313),"",'Employees &amp; COBRA Enrollees'!AP1313)</f>
        <v/>
      </c>
    </row>
    <row r="222" spans="1:16" ht="15.9" customHeight="1" thickBot="1" x14ac:dyDescent="0.3">
      <c r="A222" s="38"/>
      <c r="B222" s="193" t="str">
        <f>IF(ISBLANK('Employees &amp; COBRA Enrollees'!BR1314),"",'Employees &amp; COBRA Enrollees'!BR1314)</f>
        <v>Yes</v>
      </c>
      <c r="C222" s="194" t="str">
        <f>IF(ISBLANK('Employees &amp; COBRA Enrollees'!P1314),"",'Employees &amp; COBRA Enrollees'!P1314)</f>
        <v/>
      </c>
      <c r="D222" s="195" t="str">
        <f>IF(ISBLANK('Employees &amp; COBRA Enrollees'!Q1314),"",'Employees &amp; COBRA Enrollees'!Q1314)</f>
        <v/>
      </c>
      <c r="E222" s="196" t="str">
        <f>IF(ISBLANK('Employees &amp; COBRA Enrollees'!Y1314),"",'Employees &amp; COBRA Enrollees'!Y1314)</f>
        <v/>
      </c>
      <c r="F222" s="197" t="str">
        <f>'Employees &amp; COBRA Enrollees'!V1314&amp;" "&amp;'Employees &amp; COBRA Enrollees'!U1314</f>
        <v xml:space="preserve"> </v>
      </c>
      <c r="G222" s="198" t="str">
        <f>IF(ISBLANK('Employees &amp; COBRA Enrollees'!AQ1314),"",'Employees &amp; COBRA Enrollees'!AQ1314)</f>
        <v/>
      </c>
      <c r="H222" s="199" t="str">
        <f>IF(ISBLANK('Employees &amp; COBRA Enrollees'!Y1314),"",DATEDIF(E222,C222,"y"))</f>
        <v/>
      </c>
      <c r="I222" s="200" t="str">
        <f>IF(ISBLANK('Employees &amp; COBRA Enrollees'!S1314),"",'Employees &amp; COBRA Enrollees'!S1314)</f>
        <v/>
      </c>
      <c r="J222" s="201" t="str">
        <f>IF(ISBLANK('Employees &amp; COBRA Enrollees'!D1314),"",'Employees &amp; COBRA Enrollees'!D1314)</f>
        <v/>
      </c>
      <c r="K222" s="196" t="str">
        <f>IF(ISBLANK('Employees &amp; COBRA Enrollees'!D1314),"",'Employees &amp; COBRA Enrollees'!AC1314)</f>
        <v/>
      </c>
      <c r="L222" s="196" t="str">
        <f>IF(ISBLANK('Employees &amp; COBRA Enrollees'!Z1314),"",'Employees &amp; COBRA Enrollees'!Z1314)</f>
        <v/>
      </c>
      <c r="M222" s="202" t="str">
        <f>IF(ISBLANK('Employees &amp; COBRA Enrollees'!AM1314),"",'Employees &amp; COBRA Enrollees'!AM1314)</f>
        <v/>
      </c>
      <c r="N222" s="202" t="str">
        <f>IF(ISBLANK('Employees &amp; COBRA Enrollees'!AN1314),"",'Employees &amp; COBRA Enrollees'!AN1314)</f>
        <v/>
      </c>
      <c r="O222" s="202" t="str">
        <f>IF(ISBLANK('Employees &amp; COBRA Enrollees'!AO1314),"",'Employees &amp; COBRA Enrollees'!AO1314)</f>
        <v/>
      </c>
      <c r="P222" s="202" t="str">
        <f>IF(ISBLANK('Employees &amp; COBRA Enrollees'!AP1314),"",'Employees &amp; COBRA Enrollees'!AP1314)</f>
        <v/>
      </c>
    </row>
    <row r="223" spans="1:16" ht="15.9" customHeight="1" thickBot="1" x14ac:dyDescent="0.3">
      <c r="A223" s="38"/>
      <c r="B223" s="193" t="str">
        <f>IF(ISBLANK('Employees &amp; COBRA Enrollees'!BR1315),"",'Employees &amp; COBRA Enrollees'!BR1315)</f>
        <v>Yes</v>
      </c>
      <c r="C223" s="194" t="str">
        <f>IF(ISBLANK('Employees &amp; COBRA Enrollees'!P1315),"",'Employees &amp; COBRA Enrollees'!P1315)</f>
        <v/>
      </c>
      <c r="D223" s="195" t="str">
        <f>IF(ISBLANK('Employees &amp; COBRA Enrollees'!Q1315),"",'Employees &amp; COBRA Enrollees'!Q1315)</f>
        <v/>
      </c>
      <c r="E223" s="196" t="str">
        <f>IF(ISBLANK('Employees &amp; COBRA Enrollees'!Y1315),"",'Employees &amp; COBRA Enrollees'!Y1315)</f>
        <v/>
      </c>
      <c r="F223" s="197" t="str">
        <f>'Employees &amp; COBRA Enrollees'!V1315&amp;" "&amp;'Employees &amp; COBRA Enrollees'!U1315</f>
        <v xml:space="preserve"> </v>
      </c>
      <c r="G223" s="198" t="str">
        <f>IF(ISBLANK('Employees &amp; COBRA Enrollees'!AQ1315),"",'Employees &amp; COBRA Enrollees'!AQ1315)</f>
        <v/>
      </c>
      <c r="H223" s="199" t="str">
        <f>IF(ISBLANK('Employees &amp; COBRA Enrollees'!Y1315),"",DATEDIF(E223,C223,"y"))</f>
        <v/>
      </c>
      <c r="I223" s="200" t="str">
        <f>IF(ISBLANK('Employees &amp; COBRA Enrollees'!S1315),"",'Employees &amp; COBRA Enrollees'!S1315)</f>
        <v/>
      </c>
      <c r="J223" s="201" t="str">
        <f>IF(ISBLANK('Employees &amp; COBRA Enrollees'!D1315),"",'Employees &amp; COBRA Enrollees'!D1315)</f>
        <v/>
      </c>
      <c r="K223" s="196" t="str">
        <f>IF(ISBLANK('Employees &amp; COBRA Enrollees'!D1315),"",'Employees &amp; COBRA Enrollees'!AC1315)</f>
        <v/>
      </c>
      <c r="L223" s="196" t="str">
        <f>IF(ISBLANK('Employees &amp; COBRA Enrollees'!Z1315),"",'Employees &amp; COBRA Enrollees'!Z1315)</f>
        <v/>
      </c>
      <c r="M223" s="202" t="str">
        <f>IF(ISBLANK('Employees &amp; COBRA Enrollees'!AM1315),"",'Employees &amp; COBRA Enrollees'!AM1315)</f>
        <v/>
      </c>
      <c r="N223" s="202" t="str">
        <f>IF(ISBLANK('Employees &amp; COBRA Enrollees'!AN1315),"",'Employees &amp; COBRA Enrollees'!AN1315)</f>
        <v/>
      </c>
      <c r="O223" s="202" t="str">
        <f>IF(ISBLANK('Employees &amp; COBRA Enrollees'!AO1315),"",'Employees &amp; COBRA Enrollees'!AO1315)</f>
        <v/>
      </c>
      <c r="P223" s="202" t="str">
        <f>IF(ISBLANK('Employees &amp; COBRA Enrollees'!AP1315),"",'Employees &amp; COBRA Enrollees'!AP1315)</f>
        <v/>
      </c>
    </row>
    <row r="224" spans="1:16" ht="15.9" customHeight="1" thickBot="1" x14ac:dyDescent="0.3">
      <c r="A224" s="38"/>
      <c r="B224" s="193" t="str">
        <f>IF(ISBLANK('Employees &amp; COBRA Enrollees'!BR1316),"",'Employees &amp; COBRA Enrollees'!BR1316)</f>
        <v>Yes</v>
      </c>
      <c r="C224" s="194" t="str">
        <f>IF(ISBLANK('Employees &amp; COBRA Enrollees'!P1316),"",'Employees &amp; COBRA Enrollees'!P1316)</f>
        <v/>
      </c>
      <c r="D224" s="195" t="str">
        <f>IF(ISBLANK('Employees &amp; COBRA Enrollees'!Q1316),"",'Employees &amp; COBRA Enrollees'!Q1316)</f>
        <v/>
      </c>
      <c r="E224" s="196" t="str">
        <f>IF(ISBLANK('Employees &amp; COBRA Enrollees'!Y1316),"",'Employees &amp; COBRA Enrollees'!Y1316)</f>
        <v/>
      </c>
      <c r="F224" s="197" t="str">
        <f>'Employees &amp; COBRA Enrollees'!V1316&amp;" "&amp;'Employees &amp; COBRA Enrollees'!U1316</f>
        <v xml:space="preserve"> </v>
      </c>
      <c r="G224" s="198" t="str">
        <f>IF(ISBLANK('Employees &amp; COBRA Enrollees'!AQ1316),"",'Employees &amp; COBRA Enrollees'!AQ1316)</f>
        <v/>
      </c>
      <c r="H224" s="199" t="str">
        <f>IF(ISBLANK('Employees &amp; COBRA Enrollees'!Y1316),"",DATEDIF(E224,C224,"y"))</f>
        <v/>
      </c>
      <c r="I224" s="200" t="str">
        <f>IF(ISBLANK('Employees &amp; COBRA Enrollees'!S1316),"",'Employees &amp; COBRA Enrollees'!S1316)</f>
        <v/>
      </c>
      <c r="J224" s="201" t="str">
        <f>IF(ISBLANK('Employees &amp; COBRA Enrollees'!D1316),"",'Employees &amp; COBRA Enrollees'!D1316)</f>
        <v/>
      </c>
      <c r="K224" s="196" t="str">
        <f>IF(ISBLANK('Employees &amp; COBRA Enrollees'!D1316),"",'Employees &amp; COBRA Enrollees'!AC1316)</f>
        <v/>
      </c>
      <c r="L224" s="196" t="str">
        <f>IF(ISBLANK('Employees &amp; COBRA Enrollees'!Z1316),"",'Employees &amp; COBRA Enrollees'!Z1316)</f>
        <v/>
      </c>
      <c r="M224" s="202" t="str">
        <f>IF(ISBLANK('Employees &amp; COBRA Enrollees'!AM1316),"",'Employees &amp; COBRA Enrollees'!AM1316)</f>
        <v/>
      </c>
      <c r="N224" s="202" t="str">
        <f>IF(ISBLANK('Employees &amp; COBRA Enrollees'!AN1316),"",'Employees &amp; COBRA Enrollees'!AN1316)</f>
        <v/>
      </c>
      <c r="O224" s="202" t="str">
        <f>IF(ISBLANK('Employees &amp; COBRA Enrollees'!AO1316),"",'Employees &amp; COBRA Enrollees'!AO1316)</f>
        <v/>
      </c>
      <c r="P224" s="202" t="str">
        <f>IF(ISBLANK('Employees &amp; COBRA Enrollees'!AP1316),"",'Employees &amp; COBRA Enrollees'!AP1316)</f>
        <v/>
      </c>
    </row>
    <row r="225" spans="1:16" ht="15.9" customHeight="1" thickBot="1" x14ac:dyDescent="0.3">
      <c r="A225" s="38"/>
      <c r="B225" s="193" t="str">
        <f>IF(ISBLANK('Employees &amp; COBRA Enrollees'!BR1317),"",'Employees &amp; COBRA Enrollees'!BR1317)</f>
        <v>Yes</v>
      </c>
      <c r="C225" s="194" t="str">
        <f>IF(ISBLANK('Employees &amp; COBRA Enrollees'!P1317),"",'Employees &amp; COBRA Enrollees'!P1317)</f>
        <v/>
      </c>
      <c r="D225" s="195" t="str">
        <f>IF(ISBLANK('Employees &amp; COBRA Enrollees'!Q1317),"",'Employees &amp; COBRA Enrollees'!Q1317)</f>
        <v/>
      </c>
      <c r="E225" s="196" t="str">
        <f>IF(ISBLANK('Employees &amp; COBRA Enrollees'!Y1317),"",'Employees &amp; COBRA Enrollees'!Y1317)</f>
        <v/>
      </c>
      <c r="F225" s="197" t="str">
        <f>'Employees &amp; COBRA Enrollees'!V1317&amp;" "&amp;'Employees &amp; COBRA Enrollees'!U1317</f>
        <v xml:space="preserve"> </v>
      </c>
      <c r="G225" s="198" t="str">
        <f>IF(ISBLANK('Employees &amp; COBRA Enrollees'!AQ1317),"",'Employees &amp; COBRA Enrollees'!AQ1317)</f>
        <v/>
      </c>
      <c r="H225" s="199" t="str">
        <f>IF(ISBLANK('Employees &amp; COBRA Enrollees'!Y1317),"",DATEDIF(E225,C225,"y"))</f>
        <v/>
      </c>
      <c r="I225" s="200" t="str">
        <f>IF(ISBLANK('Employees &amp; COBRA Enrollees'!S1317),"",'Employees &amp; COBRA Enrollees'!S1317)</f>
        <v/>
      </c>
      <c r="J225" s="201" t="str">
        <f>IF(ISBLANK('Employees &amp; COBRA Enrollees'!D1317),"",'Employees &amp; COBRA Enrollees'!D1317)</f>
        <v/>
      </c>
      <c r="K225" s="196" t="str">
        <f>IF(ISBLANK('Employees &amp; COBRA Enrollees'!D1317),"",'Employees &amp; COBRA Enrollees'!AC1317)</f>
        <v/>
      </c>
      <c r="L225" s="196" t="str">
        <f>IF(ISBLANK('Employees &amp; COBRA Enrollees'!Z1317),"",'Employees &amp; COBRA Enrollees'!Z1317)</f>
        <v/>
      </c>
      <c r="M225" s="202" t="str">
        <f>IF(ISBLANK('Employees &amp; COBRA Enrollees'!AM1317),"",'Employees &amp; COBRA Enrollees'!AM1317)</f>
        <v/>
      </c>
      <c r="N225" s="202" t="str">
        <f>IF(ISBLANK('Employees &amp; COBRA Enrollees'!AN1317),"",'Employees &amp; COBRA Enrollees'!AN1317)</f>
        <v/>
      </c>
      <c r="O225" s="202" t="str">
        <f>IF(ISBLANK('Employees &amp; COBRA Enrollees'!AO1317),"",'Employees &amp; COBRA Enrollees'!AO1317)</f>
        <v/>
      </c>
      <c r="P225" s="202" t="str">
        <f>IF(ISBLANK('Employees &amp; COBRA Enrollees'!AP1317),"",'Employees &amp; COBRA Enrollees'!AP1317)</f>
        <v/>
      </c>
    </row>
    <row r="226" spans="1:16" ht="15.9" customHeight="1" thickBot="1" x14ac:dyDescent="0.3">
      <c r="A226" s="38"/>
      <c r="B226" s="193" t="str">
        <f>IF(ISBLANK('Employees &amp; COBRA Enrollees'!BR1318),"",'Employees &amp; COBRA Enrollees'!BR1318)</f>
        <v>Yes</v>
      </c>
      <c r="C226" s="194" t="str">
        <f>IF(ISBLANK('Employees &amp; COBRA Enrollees'!P1318),"",'Employees &amp; COBRA Enrollees'!P1318)</f>
        <v/>
      </c>
      <c r="D226" s="195" t="str">
        <f>IF(ISBLANK('Employees &amp; COBRA Enrollees'!Q1318),"",'Employees &amp; COBRA Enrollees'!Q1318)</f>
        <v/>
      </c>
      <c r="E226" s="196" t="str">
        <f>IF(ISBLANK('Employees &amp; COBRA Enrollees'!Y1318),"",'Employees &amp; COBRA Enrollees'!Y1318)</f>
        <v/>
      </c>
      <c r="F226" s="197" t="str">
        <f>'Employees &amp; COBRA Enrollees'!V1318&amp;" "&amp;'Employees &amp; COBRA Enrollees'!U1318</f>
        <v xml:space="preserve"> </v>
      </c>
      <c r="G226" s="198" t="str">
        <f>IF(ISBLANK('Employees &amp; COBRA Enrollees'!AQ1318),"",'Employees &amp; COBRA Enrollees'!AQ1318)</f>
        <v/>
      </c>
      <c r="H226" s="199" t="str">
        <f>IF(ISBLANK('Employees &amp; COBRA Enrollees'!Y1318),"",DATEDIF(E226,C226,"y"))</f>
        <v/>
      </c>
      <c r="I226" s="200" t="str">
        <f>IF(ISBLANK('Employees &amp; COBRA Enrollees'!S1318),"",'Employees &amp; COBRA Enrollees'!S1318)</f>
        <v/>
      </c>
      <c r="J226" s="201" t="str">
        <f>IF(ISBLANK('Employees &amp; COBRA Enrollees'!D1318),"",'Employees &amp; COBRA Enrollees'!D1318)</f>
        <v/>
      </c>
      <c r="K226" s="196" t="str">
        <f>IF(ISBLANK('Employees &amp; COBRA Enrollees'!D1318),"",'Employees &amp; COBRA Enrollees'!AC1318)</f>
        <v/>
      </c>
      <c r="L226" s="196" t="str">
        <f>IF(ISBLANK('Employees &amp; COBRA Enrollees'!Z1318),"",'Employees &amp; COBRA Enrollees'!Z1318)</f>
        <v/>
      </c>
      <c r="M226" s="202" t="str">
        <f>IF(ISBLANK('Employees &amp; COBRA Enrollees'!AM1318),"",'Employees &amp; COBRA Enrollees'!AM1318)</f>
        <v/>
      </c>
      <c r="N226" s="202" t="str">
        <f>IF(ISBLANK('Employees &amp; COBRA Enrollees'!AN1318),"",'Employees &amp; COBRA Enrollees'!AN1318)</f>
        <v/>
      </c>
      <c r="O226" s="202" t="str">
        <f>IF(ISBLANK('Employees &amp; COBRA Enrollees'!AO1318),"",'Employees &amp; COBRA Enrollees'!AO1318)</f>
        <v/>
      </c>
      <c r="P226" s="202" t="str">
        <f>IF(ISBLANK('Employees &amp; COBRA Enrollees'!AP1318),"",'Employees &amp; COBRA Enrollees'!AP1318)</f>
        <v/>
      </c>
    </row>
    <row r="227" spans="1:16" ht="15.9" customHeight="1" thickBot="1" x14ac:dyDescent="0.3">
      <c r="A227" s="38"/>
      <c r="B227" s="193" t="str">
        <f>IF(ISBLANK('Employees &amp; COBRA Enrollees'!BR1319),"",'Employees &amp; COBRA Enrollees'!BR1319)</f>
        <v>Yes</v>
      </c>
      <c r="C227" s="194" t="str">
        <f>IF(ISBLANK('Employees &amp; COBRA Enrollees'!P1319),"",'Employees &amp; COBRA Enrollees'!P1319)</f>
        <v/>
      </c>
      <c r="D227" s="195" t="str">
        <f>IF(ISBLANK('Employees &amp; COBRA Enrollees'!Q1319),"",'Employees &amp; COBRA Enrollees'!Q1319)</f>
        <v/>
      </c>
      <c r="E227" s="196" t="str">
        <f>IF(ISBLANK('Employees &amp; COBRA Enrollees'!Y1319),"",'Employees &amp; COBRA Enrollees'!Y1319)</f>
        <v/>
      </c>
      <c r="F227" s="197" t="str">
        <f>'Employees &amp; COBRA Enrollees'!V1319&amp;" "&amp;'Employees &amp; COBRA Enrollees'!U1319</f>
        <v xml:space="preserve"> </v>
      </c>
      <c r="G227" s="198" t="str">
        <f>IF(ISBLANK('Employees &amp; COBRA Enrollees'!AQ1319),"",'Employees &amp; COBRA Enrollees'!AQ1319)</f>
        <v/>
      </c>
      <c r="H227" s="199" t="str">
        <f>IF(ISBLANK('Employees &amp; COBRA Enrollees'!Y1319),"",DATEDIF(E227,C227,"y"))</f>
        <v/>
      </c>
      <c r="I227" s="200" t="str">
        <f>IF(ISBLANK('Employees &amp; COBRA Enrollees'!S1319),"",'Employees &amp; COBRA Enrollees'!S1319)</f>
        <v/>
      </c>
      <c r="J227" s="201" t="str">
        <f>IF(ISBLANK('Employees &amp; COBRA Enrollees'!D1319),"",'Employees &amp; COBRA Enrollees'!D1319)</f>
        <v/>
      </c>
      <c r="K227" s="196" t="str">
        <f>IF(ISBLANK('Employees &amp; COBRA Enrollees'!D1319),"",'Employees &amp; COBRA Enrollees'!AC1319)</f>
        <v/>
      </c>
      <c r="L227" s="196" t="str">
        <f>IF(ISBLANK('Employees &amp; COBRA Enrollees'!Z1319),"",'Employees &amp; COBRA Enrollees'!Z1319)</f>
        <v/>
      </c>
      <c r="M227" s="202" t="str">
        <f>IF(ISBLANK('Employees &amp; COBRA Enrollees'!AM1319),"",'Employees &amp; COBRA Enrollees'!AM1319)</f>
        <v/>
      </c>
      <c r="N227" s="202" t="str">
        <f>IF(ISBLANK('Employees &amp; COBRA Enrollees'!AN1319),"",'Employees &amp; COBRA Enrollees'!AN1319)</f>
        <v/>
      </c>
      <c r="O227" s="202" t="str">
        <f>IF(ISBLANK('Employees &amp; COBRA Enrollees'!AO1319),"",'Employees &amp; COBRA Enrollees'!AO1319)</f>
        <v/>
      </c>
      <c r="P227" s="202" t="str">
        <f>IF(ISBLANK('Employees &amp; COBRA Enrollees'!AP1319),"",'Employees &amp; COBRA Enrollees'!AP1319)</f>
        <v/>
      </c>
    </row>
    <row r="228" spans="1:16" ht="15.9" customHeight="1" thickBot="1" x14ac:dyDescent="0.3">
      <c r="A228" s="38"/>
      <c r="B228" s="193" t="str">
        <f>IF(ISBLANK('Employees &amp; COBRA Enrollees'!BR1320),"",'Employees &amp; COBRA Enrollees'!BR1320)</f>
        <v>Yes</v>
      </c>
      <c r="C228" s="194" t="str">
        <f>IF(ISBLANK('Employees &amp; COBRA Enrollees'!P1320),"",'Employees &amp; COBRA Enrollees'!P1320)</f>
        <v/>
      </c>
      <c r="D228" s="195" t="str">
        <f>IF(ISBLANK('Employees &amp; COBRA Enrollees'!Q1320),"",'Employees &amp; COBRA Enrollees'!Q1320)</f>
        <v/>
      </c>
      <c r="E228" s="196" t="str">
        <f>IF(ISBLANK('Employees &amp; COBRA Enrollees'!Y1320),"",'Employees &amp; COBRA Enrollees'!Y1320)</f>
        <v/>
      </c>
      <c r="F228" s="197" t="str">
        <f>'Employees &amp; COBRA Enrollees'!V1320&amp;" "&amp;'Employees &amp; COBRA Enrollees'!U1320</f>
        <v xml:space="preserve"> </v>
      </c>
      <c r="G228" s="198" t="str">
        <f>IF(ISBLANK('Employees &amp; COBRA Enrollees'!AQ1320),"",'Employees &amp; COBRA Enrollees'!AQ1320)</f>
        <v/>
      </c>
      <c r="H228" s="199" t="str">
        <f>IF(ISBLANK('Employees &amp; COBRA Enrollees'!Y1320),"",DATEDIF(E228,C228,"y"))</f>
        <v/>
      </c>
      <c r="I228" s="200" t="str">
        <f>IF(ISBLANK('Employees &amp; COBRA Enrollees'!S1320),"",'Employees &amp; COBRA Enrollees'!S1320)</f>
        <v/>
      </c>
      <c r="J228" s="201" t="str">
        <f>IF(ISBLANK('Employees &amp; COBRA Enrollees'!D1320),"",'Employees &amp; COBRA Enrollees'!D1320)</f>
        <v/>
      </c>
      <c r="K228" s="196" t="str">
        <f>IF(ISBLANK('Employees &amp; COBRA Enrollees'!D1320),"",'Employees &amp; COBRA Enrollees'!AC1320)</f>
        <v/>
      </c>
      <c r="L228" s="196" t="str">
        <f>IF(ISBLANK('Employees &amp; COBRA Enrollees'!Z1320),"",'Employees &amp; COBRA Enrollees'!Z1320)</f>
        <v/>
      </c>
      <c r="M228" s="202" t="str">
        <f>IF(ISBLANK('Employees &amp; COBRA Enrollees'!AM1320),"",'Employees &amp; COBRA Enrollees'!AM1320)</f>
        <v/>
      </c>
      <c r="N228" s="202" t="str">
        <f>IF(ISBLANK('Employees &amp; COBRA Enrollees'!AN1320),"",'Employees &amp; COBRA Enrollees'!AN1320)</f>
        <v/>
      </c>
      <c r="O228" s="202" t="str">
        <f>IF(ISBLANK('Employees &amp; COBRA Enrollees'!AO1320),"",'Employees &amp; COBRA Enrollees'!AO1320)</f>
        <v/>
      </c>
      <c r="P228" s="202" t="str">
        <f>IF(ISBLANK('Employees &amp; COBRA Enrollees'!AP1320),"",'Employees &amp; COBRA Enrollees'!AP1320)</f>
        <v/>
      </c>
    </row>
    <row r="229" spans="1:16" ht="15.9" customHeight="1" thickBot="1" x14ac:dyDescent="0.3">
      <c r="A229" s="38"/>
      <c r="B229" s="193" t="str">
        <f>IF(ISBLANK('Employees &amp; COBRA Enrollees'!BR1321),"",'Employees &amp; COBRA Enrollees'!BR1321)</f>
        <v>Yes</v>
      </c>
      <c r="C229" s="194" t="str">
        <f>IF(ISBLANK('Employees &amp; COBRA Enrollees'!P1321),"",'Employees &amp; COBRA Enrollees'!P1321)</f>
        <v/>
      </c>
      <c r="D229" s="195" t="str">
        <f>IF(ISBLANK('Employees &amp; COBRA Enrollees'!Q1321),"",'Employees &amp; COBRA Enrollees'!Q1321)</f>
        <v/>
      </c>
      <c r="E229" s="196" t="str">
        <f>IF(ISBLANK('Employees &amp; COBRA Enrollees'!Y1321),"",'Employees &amp; COBRA Enrollees'!Y1321)</f>
        <v/>
      </c>
      <c r="F229" s="197" t="str">
        <f>'Employees &amp; COBRA Enrollees'!V1321&amp;" "&amp;'Employees &amp; COBRA Enrollees'!U1321</f>
        <v xml:space="preserve"> </v>
      </c>
      <c r="G229" s="198" t="str">
        <f>IF(ISBLANK('Employees &amp; COBRA Enrollees'!AQ1321),"",'Employees &amp; COBRA Enrollees'!AQ1321)</f>
        <v/>
      </c>
      <c r="H229" s="199" t="str">
        <f>IF(ISBLANK('Employees &amp; COBRA Enrollees'!Y1321),"",DATEDIF(E229,C229,"y"))</f>
        <v/>
      </c>
      <c r="I229" s="200" t="str">
        <f>IF(ISBLANK('Employees &amp; COBRA Enrollees'!S1321),"",'Employees &amp; COBRA Enrollees'!S1321)</f>
        <v/>
      </c>
      <c r="J229" s="201" t="str">
        <f>IF(ISBLANK('Employees &amp; COBRA Enrollees'!D1321),"",'Employees &amp; COBRA Enrollees'!D1321)</f>
        <v/>
      </c>
      <c r="K229" s="196" t="str">
        <f>IF(ISBLANK('Employees &amp; COBRA Enrollees'!D1321),"",'Employees &amp; COBRA Enrollees'!AC1321)</f>
        <v/>
      </c>
      <c r="L229" s="196" t="str">
        <f>IF(ISBLANK('Employees &amp; COBRA Enrollees'!Z1321),"",'Employees &amp; COBRA Enrollees'!Z1321)</f>
        <v/>
      </c>
      <c r="M229" s="202" t="str">
        <f>IF(ISBLANK('Employees &amp; COBRA Enrollees'!AM1321),"",'Employees &amp; COBRA Enrollees'!AM1321)</f>
        <v/>
      </c>
      <c r="N229" s="202" t="str">
        <f>IF(ISBLANK('Employees &amp; COBRA Enrollees'!AN1321),"",'Employees &amp; COBRA Enrollees'!AN1321)</f>
        <v/>
      </c>
      <c r="O229" s="202" t="str">
        <f>IF(ISBLANK('Employees &amp; COBRA Enrollees'!AO1321),"",'Employees &amp; COBRA Enrollees'!AO1321)</f>
        <v/>
      </c>
      <c r="P229" s="202" t="str">
        <f>IF(ISBLANK('Employees &amp; COBRA Enrollees'!AP1321),"",'Employees &amp; COBRA Enrollees'!AP1321)</f>
        <v/>
      </c>
    </row>
    <row r="230" spans="1:16" ht="15.9" customHeight="1" thickBot="1" x14ac:dyDescent="0.3">
      <c r="A230" s="38"/>
      <c r="B230" s="193" t="str">
        <f>IF(ISBLANK('Employees &amp; COBRA Enrollees'!BR1322),"",'Employees &amp; COBRA Enrollees'!BR1322)</f>
        <v>Yes</v>
      </c>
      <c r="C230" s="194" t="str">
        <f>IF(ISBLANK('Employees &amp; COBRA Enrollees'!P1322),"",'Employees &amp; COBRA Enrollees'!P1322)</f>
        <v/>
      </c>
      <c r="D230" s="195" t="str">
        <f>IF(ISBLANK('Employees &amp; COBRA Enrollees'!Q1322),"",'Employees &amp; COBRA Enrollees'!Q1322)</f>
        <v/>
      </c>
      <c r="E230" s="196" t="str">
        <f>IF(ISBLANK('Employees &amp; COBRA Enrollees'!Y1322),"",'Employees &amp; COBRA Enrollees'!Y1322)</f>
        <v/>
      </c>
      <c r="F230" s="197" t="str">
        <f>'Employees &amp; COBRA Enrollees'!V1322&amp;" "&amp;'Employees &amp; COBRA Enrollees'!U1322</f>
        <v xml:space="preserve"> </v>
      </c>
      <c r="G230" s="198" t="str">
        <f>IF(ISBLANK('Employees &amp; COBRA Enrollees'!AQ1322),"",'Employees &amp; COBRA Enrollees'!AQ1322)</f>
        <v/>
      </c>
      <c r="H230" s="199" t="str">
        <f>IF(ISBLANK('Employees &amp; COBRA Enrollees'!Y1322),"",DATEDIF(E230,C230,"y"))</f>
        <v/>
      </c>
      <c r="I230" s="200" t="str">
        <f>IF(ISBLANK('Employees &amp; COBRA Enrollees'!S1322),"",'Employees &amp; COBRA Enrollees'!S1322)</f>
        <v/>
      </c>
      <c r="J230" s="201" t="str">
        <f>IF(ISBLANK('Employees &amp; COBRA Enrollees'!D1322),"",'Employees &amp; COBRA Enrollees'!D1322)</f>
        <v/>
      </c>
      <c r="K230" s="196" t="str">
        <f>IF(ISBLANK('Employees &amp; COBRA Enrollees'!D1322),"",'Employees &amp; COBRA Enrollees'!AC1322)</f>
        <v/>
      </c>
      <c r="L230" s="196" t="str">
        <f>IF(ISBLANK('Employees &amp; COBRA Enrollees'!Z1322),"",'Employees &amp; COBRA Enrollees'!Z1322)</f>
        <v/>
      </c>
      <c r="M230" s="202" t="str">
        <f>IF(ISBLANK('Employees &amp; COBRA Enrollees'!AM1322),"",'Employees &amp; COBRA Enrollees'!AM1322)</f>
        <v/>
      </c>
      <c r="N230" s="202" t="str">
        <f>IF(ISBLANK('Employees &amp; COBRA Enrollees'!AN1322),"",'Employees &amp; COBRA Enrollees'!AN1322)</f>
        <v/>
      </c>
      <c r="O230" s="202" t="str">
        <f>IF(ISBLANK('Employees &amp; COBRA Enrollees'!AO1322),"",'Employees &amp; COBRA Enrollees'!AO1322)</f>
        <v/>
      </c>
      <c r="P230" s="202" t="str">
        <f>IF(ISBLANK('Employees &amp; COBRA Enrollees'!AP1322),"",'Employees &amp; COBRA Enrollees'!AP1322)</f>
        <v/>
      </c>
    </row>
    <row r="231" spans="1:16" ht="15.9" customHeight="1" thickBot="1" x14ac:dyDescent="0.3">
      <c r="A231" s="38"/>
      <c r="B231" s="193" t="str">
        <f>IF(ISBLANK('Employees &amp; COBRA Enrollees'!BR1323),"",'Employees &amp; COBRA Enrollees'!BR1323)</f>
        <v>Yes</v>
      </c>
      <c r="C231" s="194" t="str">
        <f>IF(ISBLANK('Employees &amp; COBRA Enrollees'!P1323),"",'Employees &amp; COBRA Enrollees'!P1323)</f>
        <v/>
      </c>
      <c r="D231" s="195" t="str">
        <f>IF(ISBLANK('Employees &amp; COBRA Enrollees'!Q1323),"",'Employees &amp; COBRA Enrollees'!Q1323)</f>
        <v/>
      </c>
      <c r="E231" s="196" t="str">
        <f>IF(ISBLANK('Employees &amp; COBRA Enrollees'!Y1323),"",'Employees &amp; COBRA Enrollees'!Y1323)</f>
        <v/>
      </c>
      <c r="F231" s="197" t="str">
        <f>'Employees &amp; COBRA Enrollees'!V1323&amp;" "&amp;'Employees &amp; COBRA Enrollees'!U1323</f>
        <v xml:space="preserve"> </v>
      </c>
      <c r="G231" s="198" t="str">
        <f>IF(ISBLANK('Employees &amp; COBRA Enrollees'!AQ1323),"",'Employees &amp; COBRA Enrollees'!AQ1323)</f>
        <v/>
      </c>
      <c r="H231" s="199" t="str">
        <f>IF(ISBLANK('Employees &amp; COBRA Enrollees'!Y1323),"",DATEDIF(E231,C231,"y"))</f>
        <v/>
      </c>
      <c r="I231" s="200" t="str">
        <f>IF(ISBLANK('Employees &amp; COBRA Enrollees'!S1323),"",'Employees &amp; COBRA Enrollees'!S1323)</f>
        <v/>
      </c>
      <c r="J231" s="201" t="str">
        <f>IF(ISBLANK('Employees &amp; COBRA Enrollees'!D1323),"",'Employees &amp; COBRA Enrollees'!D1323)</f>
        <v/>
      </c>
      <c r="K231" s="196" t="str">
        <f>IF(ISBLANK('Employees &amp; COBRA Enrollees'!D1323),"",'Employees &amp; COBRA Enrollees'!AC1323)</f>
        <v/>
      </c>
      <c r="L231" s="196" t="str">
        <f>IF(ISBLANK('Employees &amp; COBRA Enrollees'!Z1323),"",'Employees &amp; COBRA Enrollees'!Z1323)</f>
        <v/>
      </c>
      <c r="M231" s="202" t="str">
        <f>IF(ISBLANK('Employees &amp; COBRA Enrollees'!AM1323),"",'Employees &amp; COBRA Enrollees'!AM1323)</f>
        <v/>
      </c>
      <c r="N231" s="202" t="str">
        <f>IF(ISBLANK('Employees &amp; COBRA Enrollees'!AN1323),"",'Employees &amp; COBRA Enrollees'!AN1323)</f>
        <v/>
      </c>
      <c r="O231" s="202" t="str">
        <f>IF(ISBLANK('Employees &amp; COBRA Enrollees'!AO1323),"",'Employees &amp; COBRA Enrollees'!AO1323)</f>
        <v/>
      </c>
      <c r="P231" s="202" t="str">
        <f>IF(ISBLANK('Employees &amp; COBRA Enrollees'!AP1323),"",'Employees &amp; COBRA Enrollees'!AP1323)</f>
        <v/>
      </c>
    </row>
    <row r="232" spans="1:16" ht="15.9" customHeight="1" thickBot="1" x14ac:dyDescent="0.3">
      <c r="A232" s="38"/>
      <c r="B232" s="193" t="str">
        <f>IF(ISBLANK('Employees &amp; COBRA Enrollees'!BR1324),"",'Employees &amp; COBRA Enrollees'!BR1324)</f>
        <v>Yes</v>
      </c>
      <c r="C232" s="194" t="str">
        <f>IF(ISBLANK('Employees &amp; COBRA Enrollees'!P1324),"",'Employees &amp; COBRA Enrollees'!P1324)</f>
        <v/>
      </c>
      <c r="D232" s="195" t="str">
        <f>IF(ISBLANK('Employees &amp; COBRA Enrollees'!Q1324),"",'Employees &amp; COBRA Enrollees'!Q1324)</f>
        <v/>
      </c>
      <c r="E232" s="196" t="str">
        <f>IF(ISBLANK('Employees &amp; COBRA Enrollees'!Y1324),"",'Employees &amp; COBRA Enrollees'!Y1324)</f>
        <v/>
      </c>
      <c r="F232" s="197" t="str">
        <f>'Employees &amp; COBRA Enrollees'!V1324&amp;" "&amp;'Employees &amp; COBRA Enrollees'!U1324</f>
        <v xml:space="preserve"> </v>
      </c>
      <c r="G232" s="198" t="str">
        <f>IF(ISBLANK('Employees &amp; COBRA Enrollees'!AQ1324),"",'Employees &amp; COBRA Enrollees'!AQ1324)</f>
        <v/>
      </c>
      <c r="H232" s="199" t="str">
        <f>IF(ISBLANK('Employees &amp; COBRA Enrollees'!Y1324),"",DATEDIF(E232,C232,"y"))</f>
        <v/>
      </c>
      <c r="I232" s="200" t="str">
        <f>IF(ISBLANK('Employees &amp; COBRA Enrollees'!S1324),"",'Employees &amp; COBRA Enrollees'!S1324)</f>
        <v/>
      </c>
      <c r="J232" s="201" t="str">
        <f>IF(ISBLANK('Employees &amp; COBRA Enrollees'!D1324),"",'Employees &amp; COBRA Enrollees'!D1324)</f>
        <v/>
      </c>
      <c r="K232" s="196" t="str">
        <f>IF(ISBLANK('Employees &amp; COBRA Enrollees'!D1324),"",'Employees &amp; COBRA Enrollees'!AC1324)</f>
        <v/>
      </c>
      <c r="L232" s="196" t="str">
        <f>IF(ISBLANK('Employees &amp; COBRA Enrollees'!Z1324),"",'Employees &amp; COBRA Enrollees'!Z1324)</f>
        <v/>
      </c>
      <c r="M232" s="202" t="str">
        <f>IF(ISBLANK('Employees &amp; COBRA Enrollees'!AM1324),"",'Employees &amp; COBRA Enrollees'!AM1324)</f>
        <v/>
      </c>
      <c r="N232" s="202" t="str">
        <f>IF(ISBLANK('Employees &amp; COBRA Enrollees'!AN1324),"",'Employees &amp; COBRA Enrollees'!AN1324)</f>
        <v/>
      </c>
      <c r="O232" s="202" t="str">
        <f>IF(ISBLANK('Employees &amp; COBRA Enrollees'!AO1324),"",'Employees &amp; COBRA Enrollees'!AO1324)</f>
        <v/>
      </c>
      <c r="P232" s="202" t="str">
        <f>IF(ISBLANK('Employees &amp; COBRA Enrollees'!AP1324),"",'Employees &amp; COBRA Enrollees'!AP1324)</f>
        <v/>
      </c>
    </row>
    <row r="233" spans="1:16" ht="15.9" customHeight="1" thickBot="1" x14ac:dyDescent="0.3">
      <c r="A233" s="38"/>
      <c r="B233" s="193" t="str">
        <f>IF(ISBLANK('Employees &amp; COBRA Enrollees'!BR1325),"",'Employees &amp; COBRA Enrollees'!BR1325)</f>
        <v>Yes</v>
      </c>
      <c r="C233" s="194" t="str">
        <f>IF(ISBLANK('Employees &amp; COBRA Enrollees'!P1325),"",'Employees &amp; COBRA Enrollees'!P1325)</f>
        <v/>
      </c>
      <c r="D233" s="195" t="str">
        <f>IF(ISBLANK('Employees &amp; COBRA Enrollees'!Q1325),"",'Employees &amp; COBRA Enrollees'!Q1325)</f>
        <v/>
      </c>
      <c r="E233" s="196" t="str">
        <f>IF(ISBLANK('Employees &amp; COBRA Enrollees'!Y1325),"",'Employees &amp; COBRA Enrollees'!Y1325)</f>
        <v/>
      </c>
      <c r="F233" s="197" t="str">
        <f>'Employees &amp; COBRA Enrollees'!V1325&amp;" "&amp;'Employees &amp; COBRA Enrollees'!U1325</f>
        <v xml:space="preserve"> </v>
      </c>
      <c r="G233" s="198" t="str">
        <f>IF(ISBLANK('Employees &amp; COBRA Enrollees'!AQ1325),"",'Employees &amp; COBRA Enrollees'!AQ1325)</f>
        <v/>
      </c>
      <c r="H233" s="199" t="str">
        <f>IF(ISBLANK('Employees &amp; COBRA Enrollees'!Y1325),"",DATEDIF(E233,C233,"y"))</f>
        <v/>
      </c>
      <c r="I233" s="200" t="str">
        <f>IF(ISBLANK('Employees &amp; COBRA Enrollees'!S1325),"",'Employees &amp; COBRA Enrollees'!S1325)</f>
        <v/>
      </c>
      <c r="J233" s="201" t="str">
        <f>IF(ISBLANK('Employees &amp; COBRA Enrollees'!D1325),"",'Employees &amp; COBRA Enrollees'!D1325)</f>
        <v/>
      </c>
      <c r="K233" s="196" t="str">
        <f>IF(ISBLANK('Employees &amp; COBRA Enrollees'!D1325),"",'Employees &amp; COBRA Enrollees'!AC1325)</f>
        <v/>
      </c>
      <c r="L233" s="196" t="str">
        <f>IF(ISBLANK('Employees &amp; COBRA Enrollees'!Z1325),"",'Employees &amp; COBRA Enrollees'!Z1325)</f>
        <v/>
      </c>
      <c r="M233" s="202" t="str">
        <f>IF(ISBLANK('Employees &amp; COBRA Enrollees'!AM1325),"",'Employees &amp; COBRA Enrollees'!AM1325)</f>
        <v/>
      </c>
      <c r="N233" s="202" t="str">
        <f>IF(ISBLANK('Employees &amp; COBRA Enrollees'!AN1325),"",'Employees &amp; COBRA Enrollees'!AN1325)</f>
        <v/>
      </c>
      <c r="O233" s="202" t="str">
        <f>IF(ISBLANK('Employees &amp; COBRA Enrollees'!AO1325),"",'Employees &amp; COBRA Enrollees'!AO1325)</f>
        <v/>
      </c>
      <c r="P233" s="202" t="str">
        <f>IF(ISBLANK('Employees &amp; COBRA Enrollees'!AP1325),"",'Employees &amp; COBRA Enrollees'!AP1325)</f>
        <v/>
      </c>
    </row>
    <row r="234" spans="1:16" ht="15.9" customHeight="1" thickBot="1" x14ac:dyDescent="0.3">
      <c r="A234" s="38"/>
      <c r="B234" s="193" t="str">
        <f>IF(ISBLANK('Employees &amp; COBRA Enrollees'!BR1326),"",'Employees &amp; COBRA Enrollees'!BR1326)</f>
        <v>Yes</v>
      </c>
      <c r="C234" s="194" t="str">
        <f>IF(ISBLANK('Employees &amp; COBRA Enrollees'!P1326),"",'Employees &amp; COBRA Enrollees'!P1326)</f>
        <v/>
      </c>
      <c r="D234" s="195" t="str">
        <f>IF(ISBLANK('Employees &amp; COBRA Enrollees'!Q1326),"",'Employees &amp; COBRA Enrollees'!Q1326)</f>
        <v/>
      </c>
      <c r="E234" s="196" t="str">
        <f>IF(ISBLANK('Employees &amp; COBRA Enrollees'!Y1326),"",'Employees &amp; COBRA Enrollees'!Y1326)</f>
        <v/>
      </c>
      <c r="F234" s="197" t="str">
        <f>'Employees &amp; COBRA Enrollees'!V1326&amp;" "&amp;'Employees &amp; COBRA Enrollees'!U1326</f>
        <v xml:space="preserve"> </v>
      </c>
      <c r="G234" s="198" t="str">
        <f>IF(ISBLANK('Employees &amp; COBRA Enrollees'!AQ1326),"",'Employees &amp; COBRA Enrollees'!AQ1326)</f>
        <v/>
      </c>
      <c r="H234" s="199" t="str">
        <f>IF(ISBLANK('Employees &amp; COBRA Enrollees'!Y1326),"",DATEDIF(E234,C234,"y"))</f>
        <v/>
      </c>
      <c r="I234" s="200" t="str">
        <f>IF(ISBLANK('Employees &amp; COBRA Enrollees'!S1326),"",'Employees &amp; COBRA Enrollees'!S1326)</f>
        <v/>
      </c>
      <c r="J234" s="201" t="str">
        <f>IF(ISBLANK('Employees &amp; COBRA Enrollees'!D1326),"",'Employees &amp; COBRA Enrollees'!D1326)</f>
        <v/>
      </c>
      <c r="K234" s="196" t="str">
        <f>IF(ISBLANK('Employees &amp; COBRA Enrollees'!D1326),"",'Employees &amp; COBRA Enrollees'!AC1326)</f>
        <v/>
      </c>
      <c r="L234" s="196" t="str">
        <f>IF(ISBLANK('Employees &amp; COBRA Enrollees'!Z1326),"",'Employees &amp; COBRA Enrollees'!Z1326)</f>
        <v/>
      </c>
      <c r="M234" s="202" t="str">
        <f>IF(ISBLANK('Employees &amp; COBRA Enrollees'!AM1326),"",'Employees &amp; COBRA Enrollees'!AM1326)</f>
        <v/>
      </c>
      <c r="N234" s="202" t="str">
        <f>IF(ISBLANK('Employees &amp; COBRA Enrollees'!AN1326),"",'Employees &amp; COBRA Enrollees'!AN1326)</f>
        <v/>
      </c>
      <c r="O234" s="202" t="str">
        <f>IF(ISBLANK('Employees &amp; COBRA Enrollees'!AO1326),"",'Employees &amp; COBRA Enrollees'!AO1326)</f>
        <v/>
      </c>
      <c r="P234" s="202" t="str">
        <f>IF(ISBLANK('Employees &amp; COBRA Enrollees'!AP1326),"",'Employees &amp; COBRA Enrollees'!AP1326)</f>
        <v/>
      </c>
    </row>
    <row r="235" spans="1:16" ht="15.9" customHeight="1" thickBot="1" x14ac:dyDescent="0.3">
      <c r="A235" s="38"/>
      <c r="B235" s="193" t="str">
        <f>IF(ISBLANK('Employees &amp; COBRA Enrollees'!BR1327),"",'Employees &amp; COBRA Enrollees'!BR1327)</f>
        <v>Yes</v>
      </c>
      <c r="C235" s="194" t="str">
        <f>IF(ISBLANK('Employees &amp; COBRA Enrollees'!P1327),"",'Employees &amp; COBRA Enrollees'!P1327)</f>
        <v/>
      </c>
      <c r="D235" s="195" t="str">
        <f>IF(ISBLANK('Employees &amp; COBRA Enrollees'!Q1327),"",'Employees &amp; COBRA Enrollees'!Q1327)</f>
        <v/>
      </c>
      <c r="E235" s="196" t="str">
        <f>IF(ISBLANK('Employees &amp; COBRA Enrollees'!Y1327),"",'Employees &amp; COBRA Enrollees'!Y1327)</f>
        <v/>
      </c>
      <c r="F235" s="197" t="str">
        <f>'Employees &amp; COBRA Enrollees'!V1327&amp;" "&amp;'Employees &amp; COBRA Enrollees'!U1327</f>
        <v xml:space="preserve"> </v>
      </c>
      <c r="G235" s="198" t="str">
        <f>IF(ISBLANK('Employees &amp; COBRA Enrollees'!AQ1327),"",'Employees &amp; COBRA Enrollees'!AQ1327)</f>
        <v/>
      </c>
      <c r="H235" s="199" t="str">
        <f>IF(ISBLANK('Employees &amp; COBRA Enrollees'!Y1327),"",DATEDIF(E235,C235,"y"))</f>
        <v/>
      </c>
      <c r="I235" s="200" t="str">
        <f>IF(ISBLANK('Employees &amp; COBRA Enrollees'!S1327),"",'Employees &amp; COBRA Enrollees'!S1327)</f>
        <v/>
      </c>
      <c r="J235" s="201" t="str">
        <f>IF(ISBLANK('Employees &amp; COBRA Enrollees'!D1327),"",'Employees &amp; COBRA Enrollees'!D1327)</f>
        <v/>
      </c>
      <c r="K235" s="196" t="str">
        <f>IF(ISBLANK('Employees &amp; COBRA Enrollees'!D1327),"",'Employees &amp; COBRA Enrollees'!AC1327)</f>
        <v/>
      </c>
      <c r="L235" s="196" t="str">
        <f>IF(ISBLANK('Employees &amp; COBRA Enrollees'!Z1327),"",'Employees &amp; COBRA Enrollees'!Z1327)</f>
        <v/>
      </c>
      <c r="M235" s="202" t="str">
        <f>IF(ISBLANK('Employees &amp; COBRA Enrollees'!AM1327),"",'Employees &amp; COBRA Enrollees'!AM1327)</f>
        <v/>
      </c>
      <c r="N235" s="202" t="str">
        <f>IF(ISBLANK('Employees &amp; COBRA Enrollees'!AN1327),"",'Employees &amp; COBRA Enrollees'!AN1327)</f>
        <v/>
      </c>
      <c r="O235" s="202" t="str">
        <f>IF(ISBLANK('Employees &amp; COBRA Enrollees'!AO1327),"",'Employees &amp; COBRA Enrollees'!AO1327)</f>
        <v/>
      </c>
      <c r="P235" s="202" t="str">
        <f>IF(ISBLANK('Employees &amp; COBRA Enrollees'!AP1327),"",'Employees &amp; COBRA Enrollees'!AP1327)</f>
        <v/>
      </c>
    </row>
    <row r="236" spans="1:16" ht="15.9" customHeight="1" thickBot="1" x14ac:dyDescent="0.3">
      <c r="A236" s="38"/>
      <c r="B236" s="193" t="str">
        <f>IF(ISBLANK('Employees &amp; COBRA Enrollees'!BR1328),"",'Employees &amp; COBRA Enrollees'!BR1328)</f>
        <v>Yes</v>
      </c>
      <c r="C236" s="194" t="str">
        <f>IF(ISBLANK('Employees &amp; COBRA Enrollees'!P1328),"",'Employees &amp; COBRA Enrollees'!P1328)</f>
        <v/>
      </c>
      <c r="D236" s="195" t="str">
        <f>IF(ISBLANK('Employees &amp; COBRA Enrollees'!Q1328),"",'Employees &amp; COBRA Enrollees'!Q1328)</f>
        <v/>
      </c>
      <c r="E236" s="196" t="str">
        <f>IF(ISBLANK('Employees &amp; COBRA Enrollees'!Y1328),"",'Employees &amp; COBRA Enrollees'!Y1328)</f>
        <v/>
      </c>
      <c r="F236" s="197" t="str">
        <f>'Employees &amp; COBRA Enrollees'!V1328&amp;" "&amp;'Employees &amp; COBRA Enrollees'!U1328</f>
        <v xml:space="preserve"> </v>
      </c>
      <c r="G236" s="198" t="str">
        <f>IF(ISBLANK('Employees &amp; COBRA Enrollees'!AQ1328),"",'Employees &amp; COBRA Enrollees'!AQ1328)</f>
        <v/>
      </c>
      <c r="H236" s="199" t="str">
        <f>IF(ISBLANK('Employees &amp; COBRA Enrollees'!Y1328),"",DATEDIF(E236,C236,"y"))</f>
        <v/>
      </c>
      <c r="I236" s="200" t="str">
        <f>IF(ISBLANK('Employees &amp; COBRA Enrollees'!S1328),"",'Employees &amp; COBRA Enrollees'!S1328)</f>
        <v/>
      </c>
      <c r="J236" s="201" t="str">
        <f>IF(ISBLANK('Employees &amp; COBRA Enrollees'!D1328),"",'Employees &amp; COBRA Enrollees'!D1328)</f>
        <v/>
      </c>
      <c r="K236" s="196" t="str">
        <f>IF(ISBLANK('Employees &amp; COBRA Enrollees'!D1328),"",'Employees &amp; COBRA Enrollees'!AC1328)</f>
        <v/>
      </c>
      <c r="L236" s="196" t="str">
        <f>IF(ISBLANK('Employees &amp; COBRA Enrollees'!Z1328),"",'Employees &amp; COBRA Enrollees'!Z1328)</f>
        <v/>
      </c>
      <c r="M236" s="202" t="str">
        <f>IF(ISBLANK('Employees &amp; COBRA Enrollees'!AM1328),"",'Employees &amp; COBRA Enrollees'!AM1328)</f>
        <v/>
      </c>
      <c r="N236" s="202" t="str">
        <f>IF(ISBLANK('Employees &amp; COBRA Enrollees'!AN1328),"",'Employees &amp; COBRA Enrollees'!AN1328)</f>
        <v/>
      </c>
      <c r="O236" s="202" t="str">
        <f>IF(ISBLANK('Employees &amp; COBRA Enrollees'!AO1328),"",'Employees &amp; COBRA Enrollees'!AO1328)</f>
        <v/>
      </c>
      <c r="P236" s="202" t="str">
        <f>IF(ISBLANK('Employees &amp; COBRA Enrollees'!AP1328),"",'Employees &amp; COBRA Enrollees'!AP1328)</f>
        <v/>
      </c>
    </row>
    <row r="237" spans="1:16" ht="15.9" customHeight="1" thickBot="1" x14ac:dyDescent="0.3">
      <c r="A237" s="38"/>
      <c r="B237" s="193" t="str">
        <f>IF(ISBLANK('Employees &amp; COBRA Enrollees'!BR1329),"",'Employees &amp; COBRA Enrollees'!BR1329)</f>
        <v>Yes</v>
      </c>
      <c r="C237" s="194" t="str">
        <f>IF(ISBLANK('Employees &amp; COBRA Enrollees'!P1329),"",'Employees &amp; COBRA Enrollees'!P1329)</f>
        <v/>
      </c>
      <c r="D237" s="195" t="str">
        <f>IF(ISBLANK('Employees &amp; COBRA Enrollees'!Q1329),"",'Employees &amp; COBRA Enrollees'!Q1329)</f>
        <v/>
      </c>
      <c r="E237" s="196" t="str">
        <f>IF(ISBLANK('Employees &amp; COBRA Enrollees'!Y1329),"",'Employees &amp; COBRA Enrollees'!Y1329)</f>
        <v/>
      </c>
      <c r="F237" s="197" t="str">
        <f>'Employees &amp; COBRA Enrollees'!V1329&amp;" "&amp;'Employees &amp; COBRA Enrollees'!U1329</f>
        <v xml:space="preserve"> </v>
      </c>
      <c r="G237" s="198" t="str">
        <f>IF(ISBLANK('Employees &amp; COBRA Enrollees'!AQ1329),"",'Employees &amp; COBRA Enrollees'!AQ1329)</f>
        <v/>
      </c>
      <c r="H237" s="199" t="str">
        <f>IF(ISBLANK('Employees &amp; COBRA Enrollees'!Y1329),"",DATEDIF(E237,C237,"y"))</f>
        <v/>
      </c>
      <c r="I237" s="200" t="str">
        <f>IF(ISBLANK('Employees &amp; COBRA Enrollees'!S1329),"",'Employees &amp; COBRA Enrollees'!S1329)</f>
        <v/>
      </c>
      <c r="J237" s="201" t="str">
        <f>IF(ISBLANK('Employees &amp; COBRA Enrollees'!D1329),"",'Employees &amp; COBRA Enrollees'!D1329)</f>
        <v/>
      </c>
      <c r="K237" s="196" t="str">
        <f>IF(ISBLANK('Employees &amp; COBRA Enrollees'!D1329),"",'Employees &amp; COBRA Enrollees'!AC1329)</f>
        <v/>
      </c>
      <c r="L237" s="196" t="str">
        <f>IF(ISBLANK('Employees &amp; COBRA Enrollees'!Z1329),"",'Employees &amp; COBRA Enrollees'!Z1329)</f>
        <v/>
      </c>
      <c r="M237" s="202" t="str">
        <f>IF(ISBLANK('Employees &amp; COBRA Enrollees'!AM1329),"",'Employees &amp; COBRA Enrollees'!AM1329)</f>
        <v/>
      </c>
      <c r="N237" s="202" t="str">
        <f>IF(ISBLANK('Employees &amp; COBRA Enrollees'!AN1329),"",'Employees &amp; COBRA Enrollees'!AN1329)</f>
        <v/>
      </c>
      <c r="O237" s="202" t="str">
        <f>IF(ISBLANK('Employees &amp; COBRA Enrollees'!AO1329),"",'Employees &amp; COBRA Enrollees'!AO1329)</f>
        <v/>
      </c>
      <c r="P237" s="202" t="str">
        <f>IF(ISBLANK('Employees &amp; COBRA Enrollees'!AP1329),"",'Employees &amp; COBRA Enrollees'!AP1329)</f>
        <v/>
      </c>
    </row>
    <row r="238" spans="1:16" ht="15.9" customHeight="1" thickBot="1" x14ac:dyDescent="0.3">
      <c r="A238" s="38"/>
      <c r="B238" s="193" t="str">
        <f>IF(ISBLANK('Employees &amp; COBRA Enrollees'!BR1330),"",'Employees &amp; COBRA Enrollees'!BR1330)</f>
        <v>Yes</v>
      </c>
      <c r="C238" s="194" t="str">
        <f>IF(ISBLANK('Employees &amp; COBRA Enrollees'!P1330),"",'Employees &amp; COBRA Enrollees'!P1330)</f>
        <v/>
      </c>
      <c r="D238" s="195" t="str">
        <f>IF(ISBLANK('Employees &amp; COBRA Enrollees'!Q1330),"",'Employees &amp; COBRA Enrollees'!Q1330)</f>
        <v/>
      </c>
      <c r="E238" s="196" t="str">
        <f>IF(ISBLANK('Employees &amp; COBRA Enrollees'!Y1330),"",'Employees &amp; COBRA Enrollees'!Y1330)</f>
        <v/>
      </c>
      <c r="F238" s="197" t="str">
        <f>'Employees &amp; COBRA Enrollees'!V1330&amp;" "&amp;'Employees &amp; COBRA Enrollees'!U1330</f>
        <v xml:space="preserve"> </v>
      </c>
      <c r="G238" s="198" t="str">
        <f>IF(ISBLANK('Employees &amp; COBRA Enrollees'!AQ1330),"",'Employees &amp; COBRA Enrollees'!AQ1330)</f>
        <v/>
      </c>
      <c r="H238" s="199" t="str">
        <f>IF(ISBLANK('Employees &amp; COBRA Enrollees'!Y1330),"",DATEDIF(E238,C238,"y"))</f>
        <v/>
      </c>
      <c r="I238" s="200" t="str">
        <f>IF(ISBLANK('Employees &amp; COBRA Enrollees'!S1330),"",'Employees &amp; COBRA Enrollees'!S1330)</f>
        <v/>
      </c>
      <c r="J238" s="201" t="str">
        <f>IF(ISBLANK('Employees &amp; COBRA Enrollees'!D1330),"",'Employees &amp; COBRA Enrollees'!D1330)</f>
        <v/>
      </c>
      <c r="K238" s="196" t="str">
        <f>IF(ISBLANK('Employees &amp; COBRA Enrollees'!D1330),"",'Employees &amp; COBRA Enrollees'!AC1330)</f>
        <v/>
      </c>
      <c r="L238" s="196" t="str">
        <f>IF(ISBLANK('Employees &amp; COBRA Enrollees'!Z1330),"",'Employees &amp; COBRA Enrollees'!Z1330)</f>
        <v/>
      </c>
      <c r="M238" s="202" t="str">
        <f>IF(ISBLANK('Employees &amp; COBRA Enrollees'!AM1330),"",'Employees &amp; COBRA Enrollees'!AM1330)</f>
        <v/>
      </c>
      <c r="N238" s="202" t="str">
        <f>IF(ISBLANK('Employees &amp; COBRA Enrollees'!AN1330),"",'Employees &amp; COBRA Enrollees'!AN1330)</f>
        <v/>
      </c>
      <c r="O238" s="202" t="str">
        <f>IF(ISBLANK('Employees &amp; COBRA Enrollees'!AO1330),"",'Employees &amp; COBRA Enrollees'!AO1330)</f>
        <v/>
      </c>
      <c r="P238" s="202" t="str">
        <f>IF(ISBLANK('Employees &amp; COBRA Enrollees'!AP1330),"",'Employees &amp; COBRA Enrollees'!AP1330)</f>
        <v/>
      </c>
    </row>
    <row r="239" spans="1:16" ht="15.9" customHeight="1" thickBot="1" x14ac:dyDescent="0.3">
      <c r="A239" s="38"/>
      <c r="B239" s="193" t="str">
        <f>IF(ISBLANK('Employees &amp; COBRA Enrollees'!BR1331),"",'Employees &amp; COBRA Enrollees'!BR1331)</f>
        <v>Yes</v>
      </c>
      <c r="C239" s="194" t="str">
        <f>IF(ISBLANK('Employees &amp; COBRA Enrollees'!P1331),"",'Employees &amp; COBRA Enrollees'!P1331)</f>
        <v/>
      </c>
      <c r="D239" s="195" t="str">
        <f>IF(ISBLANK('Employees &amp; COBRA Enrollees'!Q1331),"",'Employees &amp; COBRA Enrollees'!Q1331)</f>
        <v/>
      </c>
      <c r="E239" s="196" t="str">
        <f>IF(ISBLANK('Employees &amp; COBRA Enrollees'!Y1331),"",'Employees &amp; COBRA Enrollees'!Y1331)</f>
        <v/>
      </c>
      <c r="F239" s="197" t="str">
        <f>'Employees &amp; COBRA Enrollees'!V1331&amp;" "&amp;'Employees &amp; COBRA Enrollees'!U1331</f>
        <v xml:space="preserve"> </v>
      </c>
      <c r="G239" s="198" t="str">
        <f>IF(ISBLANK('Employees &amp; COBRA Enrollees'!AQ1331),"",'Employees &amp; COBRA Enrollees'!AQ1331)</f>
        <v/>
      </c>
      <c r="H239" s="199" t="str">
        <f>IF(ISBLANK('Employees &amp; COBRA Enrollees'!Y1331),"",DATEDIF(E239,C239,"y"))</f>
        <v/>
      </c>
      <c r="I239" s="200" t="str">
        <f>IF(ISBLANK('Employees &amp; COBRA Enrollees'!S1331),"",'Employees &amp; COBRA Enrollees'!S1331)</f>
        <v/>
      </c>
      <c r="J239" s="201" t="str">
        <f>IF(ISBLANK('Employees &amp; COBRA Enrollees'!D1331),"",'Employees &amp; COBRA Enrollees'!D1331)</f>
        <v/>
      </c>
      <c r="K239" s="196" t="str">
        <f>IF(ISBLANK('Employees &amp; COBRA Enrollees'!D1331),"",'Employees &amp; COBRA Enrollees'!AC1331)</f>
        <v/>
      </c>
      <c r="L239" s="196" t="str">
        <f>IF(ISBLANK('Employees &amp; COBRA Enrollees'!Z1331),"",'Employees &amp; COBRA Enrollees'!Z1331)</f>
        <v/>
      </c>
      <c r="M239" s="202" t="str">
        <f>IF(ISBLANK('Employees &amp; COBRA Enrollees'!AM1331),"",'Employees &amp; COBRA Enrollees'!AM1331)</f>
        <v/>
      </c>
      <c r="N239" s="202" t="str">
        <f>IF(ISBLANK('Employees &amp; COBRA Enrollees'!AN1331),"",'Employees &amp; COBRA Enrollees'!AN1331)</f>
        <v/>
      </c>
      <c r="O239" s="202" t="str">
        <f>IF(ISBLANK('Employees &amp; COBRA Enrollees'!AO1331),"",'Employees &amp; COBRA Enrollees'!AO1331)</f>
        <v/>
      </c>
      <c r="P239" s="202" t="str">
        <f>IF(ISBLANK('Employees &amp; COBRA Enrollees'!AP1331),"",'Employees &amp; COBRA Enrollees'!AP1331)</f>
        <v/>
      </c>
    </row>
    <row r="240" spans="1:16" ht="15.9" customHeight="1" thickBot="1" x14ac:dyDescent="0.3">
      <c r="A240" s="38"/>
      <c r="B240" s="193" t="str">
        <f>IF(ISBLANK('Employees &amp; COBRA Enrollees'!BR1332),"",'Employees &amp; COBRA Enrollees'!BR1332)</f>
        <v>Yes</v>
      </c>
      <c r="C240" s="194" t="str">
        <f>IF(ISBLANK('Employees &amp; COBRA Enrollees'!P1332),"",'Employees &amp; COBRA Enrollees'!P1332)</f>
        <v/>
      </c>
      <c r="D240" s="195" t="str">
        <f>IF(ISBLANK('Employees &amp; COBRA Enrollees'!Q1332),"",'Employees &amp; COBRA Enrollees'!Q1332)</f>
        <v/>
      </c>
      <c r="E240" s="196" t="str">
        <f>IF(ISBLANK('Employees &amp; COBRA Enrollees'!Y1332),"",'Employees &amp; COBRA Enrollees'!Y1332)</f>
        <v/>
      </c>
      <c r="F240" s="197" t="str">
        <f>'Employees &amp; COBRA Enrollees'!V1332&amp;" "&amp;'Employees &amp; COBRA Enrollees'!U1332</f>
        <v xml:space="preserve"> </v>
      </c>
      <c r="G240" s="198" t="str">
        <f>IF(ISBLANK('Employees &amp; COBRA Enrollees'!AQ1332),"",'Employees &amp; COBRA Enrollees'!AQ1332)</f>
        <v/>
      </c>
      <c r="H240" s="199" t="str">
        <f>IF(ISBLANK('Employees &amp; COBRA Enrollees'!Y1332),"",DATEDIF(E240,C240,"y"))</f>
        <v/>
      </c>
      <c r="I240" s="200" t="str">
        <f>IF(ISBLANK('Employees &amp; COBRA Enrollees'!S1332),"",'Employees &amp; COBRA Enrollees'!S1332)</f>
        <v/>
      </c>
      <c r="J240" s="201" t="str">
        <f>IF(ISBLANK('Employees &amp; COBRA Enrollees'!D1332),"",'Employees &amp; COBRA Enrollees'!D1332)</f>
        <v/>
      </c>
      <c r="K240" s="196" t="str">
        <f>IF(ISBLANK('Employees &amp; COBRA Enrollees'!D1332),"",'Employees &amp; COBRA Enrollees'!AC1332)</f>
        <v/>
      </c>
      <c r="L240" s="196" t="str">
        <f>IF(ISBLANK('Employees &amp; COBRA Enrollees'!Z1332),"",'Employees &amp; COBRA Enrollees'!Z1332)</f>
        <v/>
      </c>
      <c r="M240" s="202" t="str">
        <f>IF(ISBLANK('Employees &amp; COBRA Enrollees'!AM1332),"",'Employees &amp; COBRA Enrollees'!AM1332)</f>
        <v/>
      </c>
      <c r="N240" s="202" t="str">
        <f>IF(ISBLANK('Employees &amp; COBRA Enrollees'!AN1332),"",'Employees &amp; COBRA Enrollees'!AN1332)</f>
        <v/>
      </c>
      <c r="O240" s="202" t="str">
        <f>IF(ISBLANK('Employees &amp; COBRA Enrollees'!AO1332),"",'Employees &amp; COBRA Enrollees'!AO1332)</f>
        <v/>
      </c>
      <c r="P240" s="202" t="str">
        <f>IF(ISBLANK('Employees &amp; COBRA Enrollees'!AP1332),"",'Employees &amp; COBRA Enrollees'!AP1332)</f>
        <v/>
      </c>
    </row>
    <row r="241" spans="1:16" ht="15.9" customHeight="1" thickBot="1" x14ac:dyDescent="0.3">
      <c r="A241" s="38"/>
      <c r="B241" s="193" t="str">
        <f>IF(ISBLANK('Employees &amp; COBRA Enrollees'!BR1333),"",'Employees &amp; COBRA Enrollees'!BR1333)</f>
        <v>Yes</v>
      </c>
      <c r="C241" s="194" t="str">
        <f>IF(ISBLANK('Employees &amp; COBRA Enrollees'!P1333),"",'Employees &amp; COBRA Enrollees'!P1333)</f>
        <v/>
      </c>
      <c r="D241" s="195" t="str">
        <f>IF(ISBLANK('Employees &amp; COBRA Enrollees'!Q1333),"",'Employees &amp; COBRA Enrollees'!Q1333)</f>
        <v/>
      </c>
      <c r="E241" s="196" t="str">
        <f>IF(ISBLANK('Employees &amp; COBRA Enrollees'!Y1333),"",'Employees &amp; COBRA Enrollees'!Y1333)</f>
        <v/>
      </c>
      <c r="F241" s="197" t="str">
        <f>'Employees &amp; COBRA Enrollees'!V1333&amp;" "&amp;'Employees &amp; COBRA Enrollees'!U1333</f>
        <v xml:space="preserve"> </v>
      </c>
      <c r="G241" s="198" t="str">
        <f>IF(ISBLANK('Employees &amp; COBRA Enrollees'!AQ1333),"",'Employees &amp; COBRA Enrollees'!AQ1333)</f>
        <v/>
      </c>
      <c r="H241" s="199" t="str">
        <f>IF(ISBLANK('Employees &amp; COBRA Enrollees'!Y1333),"",DATEDIF(E241,C241,"y"))</f>
        <v/>
      </c>
      <c r="I241" s="200" t="str">
        <f>IF(ISBLANK('Employees &amp; COBRA Enrollees'!S1333),"",'Employees &amp; COBRA Enrollees'!S1333)</f>
        <v/>
      </c>
      <c r="J241" s="201" t="str">
        <f>IF(ISBLANK('Employees &amp; COBRA Enrollees'!D1333),"",'Employees &amp; COBRA Enrollees'!D1333)</f>
        <v/>
      </c>
      <c r="K241" s="196" t="str">
        <f>IF(ISBLANK('Employees &amp; COBRA Enrollees'!D1333),"",'Employees &amp; COBRA Enrollees'!AC1333)</f>
        <v/>
      </c>
      <c r="L241" s="196" t="str">
        <f>IF(ISBLANK('Employees &amp; COBRA Enrollees'!Z1333),"",'Employees &amp; COBRA Enrollees'!Z1333)</f>
        <v/>
      </c>
      <c r="M241" s="202" t="str">
        <f>IF(ISBLANK('Employees &amp; COBRA Enrollees'!AM1333),"",'Employees &amp; COBRA Enrollees'!AM1333)</f>
        <v/>
      </c>
      <c r="N241" s="202" t="str">
        <f>IF(ISBLANK('Employees &amp; COBRA Enrollees'!AN1333),"",'Employees &amp; COBRA Enrollees'!AN1333)</f>
        <v/>
      </c>
      <c r="O241" s="202" t="str">
        <f>IF(ISBLANK('Employees &amp; COBRA Enrollees'!AO1333),"",'Employees &amp; COBRA Enrollees'!AO1333)</f>
        <v/>
      </c>
      <c r="P241" s="202" t="str">
        <f>IF(ISBLANK('Employees &amp; COBRA Enrollees'!AP1333),"",'Employees &amp; COBRA Enrollees'!AP1333)</f>
        <v/>
      </c>
    </row>
    <row r="242" spans="1:16" ht="15.9" customHeight="1" thickBot="1" x14ac:dyDescent="0.3">
      <c r="A242" s="38"/>
      <c r="B242" s="193" t="str">
        <f>IF(ISBLANK('Employees &amp; COBRA Enrollees'!BR1334),"",'Employees &amp; COBRA Enrollees'!BR1334)</f>
        <v>Yes</v>
      </c>
      <c r="C242" s="194" t="str">
        <f>IF(ISBLANK('Employees &amp; COBRA Enrollees'!P1334),"",'Employees &amp; COBRA Enrollees'!P1334)</f>
        <v/>
      </c>
      <c r="D242" s="195" t="str">
        <f>IF(ISBLANK('Employees &amp; COBRA Enrollees'!Q1334),"",'Employees &amp; COBRA Enrollees'!Q1334)</f>
        <v/>
      </c>
      <c r="E242" s="196" t="str">
        <f>IF(ISBLANK('Employees &amp; COBRA Enrollees'!Y1334),"",'Employees &amp; COBRA Enrollees'!Y1334)</f>
        <v/>
      </c>
      <c r="F242" s="197" t="str">
        <f>'Employees &amp; COBRA Enrollees'!V1334&amp;" "&amp;'Employees &amp; COBRA Enrollees'!U1334</f>
        <v xml:space="preserve"> </v>
      </c>
      <c r="G242" s="198" t="str">
        <f>IF(ISBLANK('Employees &amp; COBRA Enrollees'!AQ1334),"",'Employees &amp; COBRA Enrollees'!AQ1334)</f>
        <v/>
      </c>
      <c r="H242" s="199" t="str">
        <f>IF(ISBLANK('Employees &amp; COBRA Enrollees'!Y1334),"",DATEDIF(E242,C242,"y"))</f>
        <v/>
      </c>
      <c r="I242" s="200" t="str">
        <f>IF(ISBLANK('Employees &amp; COBRA Enrollees'!S1334),"",'Employees &amp; COBRA Enrollees'!S1334)</f>
        <v/>
      </c>
      <c r="J242" s="201" t="str">
        <f>IF(ISBLANK('Employees &amp; COBRA Enrollees'!D1334),"",'Employees &amp; COBRA Enrollees'!D1334)</f>
        <v/>
      </c>
      <c r="K242" s="196" t="str">
        <f>IF(ISBLANK('Employees &amp; COBRA Enrollees'!D1334),"",'Employees &amp; COBRA Enrollees'!AC1334)</f>
        <v/>
      </c>
      <c r="L242" s="196" t="str">
        <f>IF(ISBLANK('Employees &amp; COBRA Enrollees'!Z1334),"",'Employees &amp; COBRA Enrollees'!Z1334)</f>
        <v/>
      </c>
      <c r="M242" s="202" t="str">
        <f>IF(ISBLANK('Employees &amp; COBRA Enrollees'!AM1334),"",'Employees &amp; COBRA Enrollees'!AM1334)</f>
        <v/>
      </c>
      <c r="N242" s="202" t="str">
        <f>IF(ISBLANK('Employees &amp; COBRA Enrollees'!AN1334),"",'Employees &amp; COBRA Enrollees'!AN1334)</f>
        <v/>
      </c>
      <c r="O242" s="202" t="str">
        <f>IF(ISBLANK('Employees &amp; COBRA Enrollees'!AO1334),"",'Employees &amp; COBRA Enrollees'!AO1334)</f>
        <v/>
      </c>
      <c r="P242" s="202" t="str">
        <f>IF(ISBLANK('Employees &amp; COBRA Enrollees'!AP1334),"",'Employees &amp; COBRA Enrollees'!AP1334)</f>
        <v/>
      </c>
    </row>
    <row r="243" spans="1:16" ht="15.9" customHeight="1" thickBot="1" x14ac:dyDescent="0.3">
      <c r="A243" s="38"/>
      <c r="B243" s="193" t="str">
        <f>IF(ISBLANK('Employees &amp; COBRA Enrollees'!BR1335),"",'Employees &amp; COBRA Enrollees'!BR1335)</f>
        <v>Yes</v>
      </c>
      <c r="C243" s="194" t="str">
        <f>IF(ISBLANK('Employees &amp; COBRA Enrollees'!P1335),"",'Employees &amp; COBRA Enrollees'!P1335)</f>
        <v/>
      </c>
      <c r="D243" s="195" t="str">
        <f>IF(ISBLANK('Employees &amp; COBRA Enrollees'!Q1335),"",'Employees &amp; COBRA Enrollees'!Q1335)</f>
        <v/>
      </c>
      <c r="E243" s="196" t="str">
        <f>IF(ISBLANK('Employees &amp; COBRA Enrollees'!Y1335),"",'Employees &amp; COBRA Enrollees'!Y1335)</f>
        <v/>
      </c>
      <c r="F243" s="197" t="str">
        <f>'Employees &amp; COBRA Enrollees'!V1335&amp;" "&amp;'Employees &amp; COBRA Enrollees'!U1335</f>
        <v xml:space="preserve"> </v>
      </c>
      <c r="G243" s="198" t="str">
        <f>IF(ISBLANK('Employees &amp; COBRA Enrollees'!AQ1335),"",'Employees &amp; COBRA Enrollees'!AQ1335)</f>
        <v/>
      </c>
      <c r="H243" s="199" t="str">
        <f>IF(ISBLANK('Employees &amp; COBRA Enrollees'!Y1335),"",DATEDIF(E243,C243,"y"))</f>
        <v/>
      </c>
      <c r="I243" s="200" t="str">
        <f>IF(ISBLANK('Employees &amp; COBRA Enrollees'!S1335),"",'Employees &amp; COBRA Enrollees'!S1335)</f>
        <v/>
      </c>
      <c r="J243" s="201" t="str">
        <f>IF(ISBLANK('Employees &amp; COBRA Enrollees'!D1335),"",'Employees &amp; COBRA Enrollees'!D1335)</f>
        <v/>
      </c>
      <c r="K243" s="196" t="str">
        <f>IF(ISBLANK('Employees &amp; COBRA Enrollees'!D1335),"",'Employees &amp; COBRA Enrollees'!AC1335)</f>
        <v/>
      </c>
      <c r="L243" s="196" t="str">
        <f>IF(ISBLANK('Employees &amp; COBRA Enrollees'!Z1335),"",'Employees &amp; COBRA Enrollees'!Z1335)</f>
        <v/>
      </c>
      <c r="M243" s="202" t="str">
        <f>IF(ISBLANK('Employees &amp; COBRA Enrollees'!AM1335),"",'Employees &amp; COBRA Enrollees'!AM1335)</f>
        <v/>
      </c>
      <c r="N243" s="202" t="str">
        <f>IF(ISBLANK('Employees &amp; COBRA Enrollees'!AN1335),"",'Employees &amp; COBRA Enrollees'!AN1335)</f>
        <v/>
      </c>
      <c r="O243" s="202" t="str">
        <f>IF(ISBLANK('Employees &amp; COBRA Enrollees'!AO1335),"",'Employees &amp; COBRA Enrollees'!AO1335)</f>
        <v/>
      </c>
      <c r="P243" s="202" t="str">
        <f>IF(ISBLANK('Employees &amp; COBRA Enrollees'!AP1335),"",'Employees &amp; COBRA Enrollees'!AP1335)</f>
        <v/>
      </c>
    </row>
    <row r="244" spans="1:16" ht="15.9" customHeight="1" thickBot="1" x14ac:dyDescent="0.3">
      <c r="A244" s="38"/>
      <c r="B244" s="193" t="str">
        <f>IF(ISBLANK('Employees &amp; COBRA Enrollees'!BR1336),"",'Employees &amp; COBRA Enrollees'!BR1336)</f>
        <v>Yes</v>
      </c>
      <c r="C244" s="194" t="str">
        <f>IF(ISBLANK('Employees &amp; COBRA Enrollees'!P1336),"",'Employees &amp; COBRA Enrollees'!P1336)</f>
        <v/>
      </c>
      <c r="D244" s="195" t="str">
        <f>IF(ISBLANK('Employees &amp; COBRA Enrollees'!Q1336),"",'Employees &amp; COBRA Enrollees'!Q1336)</f>
        <v/>
      </c>
      <c r="E244" s="196" t="str">
        <f>IF(ISBLANK('Employees &amp; COBRA Enrollees'!Y1336),"",'Employees &amp; COBRA Enrollees'!Y1336)</f>
        <v/>
      </c>
      <c r="F244" s="197" t="str">
        <f>'Employees &amp; COBRA Enrollees'!V1336&amp;" "&amp;'Employees &amp; COBRA Enrollees'!U1336</f>
        <v xml:space="preserve"> </v>
      </c>
      <c r="G244" s="198" t="str">
        <f>IF(ISBLANK('Employees &amp; COBRA Enrollees'!AQ1336),"",'Employees &amp; COBRA Enrollees'!AQ1336)</f>
        <v/>
      </c>
      <c r="H244" s="199" t="str">
        <f>IF(ISBLANK('Employees &amp; COBRA Enrollees'!Y1336),"",DATEDIF(E244,C244,"y"))</f>
        <v/>
      </c>
      <c r="I244" s="200" t="str">
        <f>IF(ISBLANK('Employees &amp; COBRA Enrollees'!S1336),"",'Employees &amp; COBRA Enrollees'!S1336)</f>
        <v/>
      </c>
      <c r="J244" s="201" t="str">
        <f>IF(ISBLANK('Employees &amp; COBRA Enrollees'!D1336),"",'Employees &amp; COBRA Enrollees'!D1336)</f>
        <v/>
      </c>
      <c r="K244" s="196" t="str">
        <f>IF(ISBLANK('Employees &amp; COBRA Enrollees'!D1336),"",'Employees &amp; COBRA Enrollees'!AC1336)</f>
        <v/>
      </c>
      <c r="L244" s="196" t="str">
        <f>IF(ISBLANK('Employees &amp; COBRA Enrollees'!Z1336),"",'Employees &amp; COBRA Enrollees'!Z1336)</f>
        <v/>
      </c>
      <c r="M244" s="202" t="str">
        <f>IF(ISBLANK('Employees &amp; COBRA Enrollees'!AM1336),"",'Employees &amp; COBRA Enrollees'!AM1336)</f>
        <v/>
      </c>
      <c r="N244" s="202" t="str">
        <f>IF(ISBLANK('Employees &amp; COBRA Enrollees'!AN1336),"",'Employees &amp; COBRA Enrollees'!AN1336)</f>
        <v/>
      </c>
      <c r="O244" s="202" t="str">
        <f>IF(ISBLANK('Employees &amp; COBRA Enrollees'!AO1336),"",'Employees &amp; COBRA Enrollees'!AO1336)</f>
        <v/>
      </c>
      <c r="P244" s="202" t="str">
        <f>IF(ISBLANK('Employees &amp; COBRA Enrollees'!AP1336),"",'Employees &amp; COBRA Enrollees'!AP1336)</f>
        <v/>
      </c>
    </row>
    <row r="245" spans="1:16" ht="15.9" customHeight="1" thickBot="1" x14ac:dyDescent="0.3">
      <c r="A245" s="38"/>
      <c r="B245" s="193" t="str">
        <f>IF(ISBLANK('Employees &amp; COBRA Enrollees'!BR1337),"",'Employees &amp; COBRA Enrollees'!BR1337)</f>
        <v>Yes</v>
      </c>
      <c r="C245" s="194" t="str">
        <f>IF(ISBLANK('Employees &amp; COBRA Enrollees'!P1337),"",'Employees &amp; COBRA Enrollees'!P1337)</f>
        <v/>
      </c>
      <c r="D245" s="195" t="str">
        <f>IF(ISBLANK('Employees &amp; COBRA Enrollees'!Q1337),"",'Employees &amp; COBRA Enrollees'!Q1337)</f>
        <v/>
      </c>
      <c r="E245" s="196" t="str">
        <f>IF(ISBLANK('Employees &amp; COBRA Enrollees'!Y1337),"",'Employees &amp; COBRA Enrollees'!Y1337)</f>
        <v/>
      </c>
      <c r="F245" s="197" t="str">
        <f>'Employees &amp; COBRA Enrollees'!V1337&amp;" "&amp;'Employees &amp; COBRA Enrollees'!U1337</f>
        <v xml:space="preserve"> </v>
      </c>
      <c r="G245" s="198" t="str">
        <f>IF(ISBLANK('Employees &amp; COBRA Enrollees'!AQ1337),"",'Employees &amp; COBRA Enrollees'!AQ1337)</f>
        <v/>
      </c>
      <c r="H245" s="199" t="str">
        <f>IF(ISBLANK('Employees &amp; COBRA Enrollees'!Y1337),"",DATEDIF(E245,C245,"y"))</f>
        <v/>
      </c>
      <c r="I245" s="200" t="str">
        <f>IF(ISBLANK('Employees &amp; COBRA Enrollees'!S1337),"",'Employees &amp; COBRA Enrollees'!S1337)</f>
        <v/>
      </c>
      <c r="J245" s="201" t="str">
        <f>IF(ISBLANK('Employees &amp; COBRA Enrollees'!D1337),"",'Employees &amp; COBRA Enrollees'!D1337)</f>
        <v/>
      </c>
      <c r="K245" s="196" t="str">
        <f>IF(ISBLANK('Employees &amp; COBRA Enrollees'!D1337),"",'Employees &amp; COBRA Enrollees'!AC1337)</f>
        <v/>
      </c>
      <c r="L245" s="196" t="str">
        <f>IF(ISBLANK('Employees &amp; COBRA Enrollees'!Z1337),"",'Employees &amp; COBRA Enrollees'!Z1337)</f>
        <v/>
      </c>
      <c r="M245" s="202" t="str">
        <f>IF(ISBLANK('Employees &amp; COBRA Enrollees'!AM1337),"",'Employees &amp; COBRA Enrollees'!AM1337)</f>
        <v/>
      </c>
      <c r="N245" s="202" t="str">
        <f>IF(ISBLANK('Employees &amp; COBRA Enrollees'!AN1337),"",'Employees &amp; COBRA Enrollees'!AN1337)</f>
        <v/>
      </c>
      <c r="O245" s="202" t="str">
        <f>IF(ISBLANK('Employees &amp; COBRA Enrollees'!AO1337),"",'Employees &amp; COBRA Enrollees'!AO1337)</f>
        <v/>
      </c>
      <c r="P245" s="202" t="str">
        <f>IF(ISBLANK('Employees &amp; COBRA Enrollees'!AP1337),"",'Employees &amp; COBRA Enrollees'!AP1337)</f>
        <v/>
      </c>
    </row>
    <row r="246" spans="1:16" ht="15.9" customHeight="1" thickBot="1" x14ac:dyDescent="0.3">
      <c r="A246" s="38"/>
      <c r="B246" s="193" t="str">
        <f>IF(ISBLANK('Employees &amp; COBRA Enrollees'!BR1338),"",'Employees &amp; COBRA Enrollees'!BR1338)</f>
        <v>Yes</v>
      </c>
      <c r="C246" s="194" t="str">
        <f>IF(ISBLANK('Employees &amp; COBRA Enrollees'!P1338),"",'Employees &amp; COBRA Enrollees'!P1338)</f>
        <v/>
      </c>
      <c r="D246" s="195" t="str">
        <f>IF(ISBLANK('Employees &amp; COBRA Enrollees'!Q1338),"",'Employees &amp; COBRA Enrollees'!Q1338)</f>
        <v/>
      </c>
      <c r="E246" s="196" t="str">
        <f>IF(ISBLANK('Employees &amp; COBRA Enrollees'!Y1338),"",'Employees &amp; COBRA Enrollees'!Y1338)</f>
        <v/>
      </c>
      <c r="F246" s="197" t="str">
        <f>'Employees &amp; COBRA Enrollees'!V1338&amp;" "&amp;'Employees &amp; COBRA Enrollees'!U1338</f>
        <v xml:space="preserve"> </v>
      </c>
      <c r="G246" s="198" t="str">
        <f>IF(ISBLANK('Employees &amp; COBRA Enrollees'!AQ1338),"",'Employees &amp; COBRA Enrollees'!AQ1338)</f>
        <v/>
      </c>
      <c r="H246" s="199" t="str">
        <f>IF(ISBLANK('Employees &amp; COBRA Enrollees'!Y1338),"",DATEDIF(E246,C246,"y"))</f>
        <v/>
      </c>
      <c r="I246" s="200" t="str">
        <f>IF(ISBLANK('Employees &amp; COBRA Enrollees'!S1338),"",'Employees &amp; COBRA Enrollees'!S1338)</f>
        <v/>
      </c>
      <c r="J246" s="201" t="str">
        <f>IF(ISBLANK('Employees &amp; COBRA Enrollees'!D1338),"",'Employees &amp; COBRA Enrollees'!D1338)</f>
        <v/>
      </c>
      <c r="K246" s="196" t="str">
        <f>IF(ISBLANK('Employees &amp; COBRA Enrollees'!D1338),"",'Employees &amp; COBRA Enrollees'!AC1338)</f>
        <v/>
      </c>
      <c r="L246" s="196" t="str">
        <f>IF(ISBLANK('Employees &amp; COBRA Enrollees'!Z1338),"",'Employees &amp; COBRA Enrollees'!Z1338)</f>
        <v/>
      </c>
      <c r="M246" s="202" t="str">
        <f>IF(ISBLANK('Employees &amp; COBRA Enrollees'!AM1338),"",'Employees &amp; COBRA Enrollees'!AM1338)</f>
        <v/>
      </c>
      <c r="N246" s="202" t="str">
        <f>IF(ISBLANK('Employees &amp; COBRA Enrollees'!AN1338),"",'Employees &amp; COBRA Enrollees'!AN1338)</f>
        <v/>
      </c>
      <c r="O246" s="202" t="str">
        <f>IF(ISBLANK('Employees &amp; COBRA Enrollees'!AO1338),"",'Employees &amp; COBRA Enrollees'!AO1338)</f>
        <v/>
      </c>
      <c r="P246" s="202" t="str">
        <f>IF(ISBLANK('Employees &amp; COBRA Enrollees'!AP1338),"",'Employees &amp; COBRA Enrollees'!AP1338)</f>
        <v/>
      </c>
    </row>
    <row r="247" spans="1:16" ht="15.9" customHeight="1" thickBot="1" x14ac:dyDescent="0.3">
      <c r="A247" s="38"/>
      <c r="B247" s="193" t="str">
        <f>IF(ISBLANK('Employees &amp; COBRA Enrollees'!BR1339),"",'Employees &amp; COBRA Enrollees'!BR1339)</f>
        <v>Yes</v>
      </c>
      <c r="C247" s="194" t="str">
        <f>IF(ISBLANK('Employees &amp; COBRA Enrollees'!P1339),"",'Employees &amp; COBRA Enrollees'!P1339)</f>
        <v/>
      </c>
      <c r="D247" s="195" t="str">
        <f>IF(ISBLANK('Employees &amp; COBRA Enrollees'!Q1339),"",'Employees &amp; COBRA Enrollees'!Q1339)</f>
        <v/>
      </c>
      <c r="E247" s="196" t="str">
        <f>IF(ISBLANK('Employees &amp; COBRA Enrollees'!Y1339),"",'Employees &amp; COBRA Enrollees'!Y1339)</f>
        <v/>
      </c>
      <c r="F247" s="197" t="str">
        <f>'Employees &amp; COBRA Enrollees'!V1339&amp;" "&amp;'Employees &amp; COBRA Enrollees'!U1339</f>
        <v xml:space="preserve"> </v>
      </c>
      <c r="G247" s="198" t="str">
        <f>IF(ISBLANK('Employees &amp; COBRA Enrollees'!AQ1339),"",'Employees &amp; COBRA Enrollees'!AQ1339)</f>
        <v/>
      </c>
      <c r="H247" s="199" t="str">
        <f>IF(ISBLANK('Employees &amp; COBRA Enrollees'!Y1339),"",DATEDIF(E247,C247,"y"))</f>
        <v/>
      </c>
      <c r="I247" s="200" t="str">
        <f>IF(ISBLANK('Employees &amp; COBRA Enrollees'!S1339),"",'Employees &amp; COBRA Enrollees'!S1339)</f>
        <v/>
      </c>
      <c r="J247" s="201" t="str">
        <f>IF(ISBLANK('Employees &amp; COBRA Enrollees'!D1339),"",'Employees &amp; COBRA Enrollees'!D1339)</f>
        <v/>
      </c>
      <c r="K247" s="196" t="str">
        <f>IF(ISBLANK('Employees &amp; COBRA Enrollees'!D1339),"",'Employees &amp; COBRA Enrollees'!AC1339)</f>
        <v/>
      </c>
      <c r="L247" s="196" t="str">
        <f>IF(ISBLANK('Employees &amp; COBRA Enrollees'!Z1339),"",'Employees &amp; COBRA Enrollees'!Z1339)</f>
        <v/>
      </c>
      <c r="M247" s="202" t="str">
        <f>IF(ISBLANK('Employees &amp; COBRA Enrollees'!AM1339),"",'Employees &amp; COBRA Enrollees'!AM1339)</f>
        <v/>
      </c>
      <c r="N247" s="202" t="str">
        <f>IF(ISBLANK('Employees &amp; COBRA Enrollees'!AN1339),"",'Employees &amp; COBRA Enrollees'!AN1339)</f>
        <v/>
      </c>
      <c r="O247" s="202" t="str">
        <f>IF(ISBLANK('Employees &amp; COBRA Enrollees'!AO1339),"",'Employees &amp; COBRA Enrollees'!AO1339)</f>
        <v/>
      </c>
      <c r="P247" s="202" t="str">
        <f>IF(ISBLANK('Employees &amp; COBRA Enrollees'!AP1339),"",'Employees &amp; COBRA Enrollees'!AP1339)</f>
        <v/>
      </c>
    </row>
    <row r="248" spans="1:16" ht="15.9" customHeight="1" thickBot="1" x14ac:dyDescent="0.3">
      <c r="A248" s="38"/>
      <c r="B248" s="193" t="str">
        <f>IF(ISBLANK('Employees &amp; COBRA Enrollees'!BR1340),"",'Employees &amp; COBRA Enrollees'!BR1340)</f>
        <v>Yes</v>
      </c>
      <c r="C248" s="194" t="str">
        <f>IF(ISBLANK('Employees &amp; COBRA Enrollees'!P1340),"",'Employees &amp; COBRA Enrollees'!P1340)</f>
        <v/>
      </c>
      <c r="D248" s="195" t="str">
        <f>IF(ISBLANK('Employees &amp; COBRA Enrollees'!Q1340),"",'Employees &amp; COBRA Enrollees'!Q1340)</f>
        <v/>
      </c>
      <c r="E248" s="196" t="str">
        <f>IF(ISBLANK('Employees &amp; COBRA Enrollees'!Y1340),"",'Employees &amp; COBRA Enrollees'!Y1340)</f>
        <v/>
      </c>
      <c r="F248" s="197" t="str">
        <f>'Employees &amp; COBRA Enrollees'!V1340&amp;" "&amp;'Employees &amp; COBRA Enrollees'!U1340</f>
        <v xml:space="preserve"> </v>
      </c>
      <c r="G248" s="198" t="str">
        <f>IF(ISBLANK('Employees &amp; COBRA Enrollees'!AQ1340),"",'Employees &amp; COBRA Enrollees'!AQ1340)</f>
        <v/>
      </c>
      <c r="H248" s="199" t="str">
        <f>IF(ISBLANK('Employees &amp; COBRA Enrollees'!Y1340),"",DATEDIF(E248,C248,"y"))</f>
        <v/>
      </c>
      <c r="I248" s="200" t="str">
        <f>IF(ISBLANK('Employees &amp; COBRA Enrollees'!S1340),"",'Employees &amp; COBRA Enrollees'!S1340)</f>
        <v/>
      </c>
      <c r="J248" s="201" t="str">
        <f>IF(ISBLANK('Employees &amp; COBRA Enrollees'!D1340),"",'Employees &amp; COBRA Enrollees'!D1340)</f>
        <v/>
      </c>
      <c r="K248" s="196" t="str">
        <f>IF(ISBLANK('Employees &amp; COBRA Enrollees'!D1340),"",'Employees &amp; COBRA Enrollees'!AC1340)</f>
        <v/>
      </c>
      <c r="L248" s="196" t="str">
        <f>IF(ISBLANK('Employees &amp; COBRA Enrollees'!Z1340),"",'Employees &amp; COBRA Enrollees'!Z1340)</f>
        <v/>
      </c>
      <c r="M248" s="202" t="str">
        <f>IF(ISBLANK('Employees &amp; COBRA Enrollees'!AM1340),"",'Employees &amp; COBRA Enrollees'!AM1340)</f>
        <v/>
      </c>
      <c r="N248" s="202" t="str">
        <f>IF(ISBLANK('Employees &amp; COBRA Enrollees'!AN1340),"",'Employees &amp; COBRA Enrollees'!AN1340)</f>
        <v/>
      </c>
      <c r="O248" s="202" t="str">
        <f>IF(ISBLANK('Employees &amp; COBRA Enrollees'!AO1340),"",'Employees &amp; COBRA Enrollees'!AO1340)</f>
        <v/>
      </c>
      <c r="P248" s="202" t="str">
        <f>IF(ISBLANK('Employees &amp; COBRA Enrollees'!AP1340),"",'Employees &amp; COBRA Enrollees'!AP1340)</f>
        <v/>
      </c>
    </row>
    <row r="249" spans="1:16" ht="15.9" customHeight="1" thickBot="1" x14ac:dyDescent="0.3">
      <c r="A249" s="38"/>
      <c r="B249" s="193" t="str">
        <f>IF(ISBLANK('Employees &amp; COBRA Enrollees'!BR1341),"",'Employees &amp; COBRA Enrollees'!BR1341)</f>
        <v>Yes</v>
      </c>
      <c r="C249" s="194" t="str">
        <f>IF(ISBLANK('Employees &amp; COBRA Enrollees'!P1341),"",'Employees &amp; COBRA Enrollees'!P1341)</f>
        <v/>
      </c>
      <c r="D249" s="195" t="str">
        <f>IF(ISBLANK('Employees &amp; COBRA Enrollees'!Q1341),"",'Employees &amp; COBRA Enrollees'!Q1341)</f>
        <v/>
      </c>
      <c r="E249" s="196" t="str">
        <f>IF(ISBLANK('Employees &amp; COBRA Enrollees'!Y1341),"",'Employees &amp; COBRA Enrollees'!Y1341)</f>
        <v/>
      </c>
      <c r="F249" s="197" t="str">
        <f>'Employees &amp; COBRA Enrollees'!V1341&amp;" "&amp;'Employees &amp; COBRA Enrollees'!U1341</f>
        <v xml:space="preserve"> </v>
      </c>
      <c r="G249" s="198" t="str">
        <f>IF(ISBLANK('Employees &amp; COBRA Enrollees'!AQ1341),"",'Employees &amp; COBRA Enrollees'!AQ1341)</f>
        <v/>
      </c>
      <c r="H249" s="199" t="str">
        <f>IF(ISBLANK('Employees &amp; COBRA Enrollees'!Y1341),"",DATEDIF(E249,C249,"y"))</f>
        <v/>
      </c>
      <c r="I249" s="200" t="str">
        <f>IF(ISBLANK('Employees &amp; COBRA Enrollees'!S1341),"",'Employees &amp; COBRA Enrollees'!S1341)</f>
        <v/>
      </c>
      <c r="J249" s="201" t="str">
        <f>IF(ISBLANK('Employees &amp; COBRA Enrollees'!D1341),"",'Employees &amp; COBRA Enrollees'!D1341)</f>
        <v/>
      </c>
      <c r="K249" s="196" t="str">
        <f>IF(ISBLANK('Employees &amp; COBRA Enrollees'!D1341),"",'Employees &amp; COBRA Enrollees'!AC1341)</f>
        <v/>
      </c>
      <c r="L249" s="196" t="str">
        <f>IF(ISBLANK('Employees &amp; COBRA Enrollees'!Z1341),"",'Employees &amp; COBRA Enrollees'!Z1341)</f>
        <v/>
      </c>
      <c r="M249" s="202" t="str">
        <f>IF(ISBLANK('Employees &amp; COBRA Enrollees'!AM1341),"",'Employees &amp; COBRA Enrollees'!AM1341)</f>
        <v/>
      </c>
      <c r="N249" s="202" t="str">
        <f>IF(ISBLANK('Employees &amp; COBRA Enrollees'!AN1341),"",'Employees &amp; COBRA Enrollees'!AN1341)</f>
        <v/>
      </c>
      <c r="O249" s="202" t="str">
        <f>IF(ISBLANK('Employees &amp; COBRA Enrollees'!AO1341),"",'Employees &amp; COBRA Enrollees'!AO1341)</f>
        <v/>
      </c>
      <c r="P249" s="202" t="str">
        <f>IF(ISBLANK('Employees &amp; COBRA Enrollees'!AP1341),"",'Employees &amp; COBRA Enrollees'!AP1341)</f>
        <v/>
      </c>
    </row>
    <row r="250" spans="1:16" ht="15.9" customHeight="1" thickBot="1" x14ac:dyDescent="0.3">
      <c r="A250" s="38"/>
      <c r="B250" s="193" t="str">
        <f>IF(ISBLANK('Employees &amp; COBRA Enrollees'!BR1342),"",'Employees &amp; COBRA Enrollees'!BR1342)</f>
        <v>Yes</v>
      </c>
      <c r="C250" s="194" t="str">
        <f>IF(ISBLANK('Employees &amp; COBRA Enrollees'!P1342),"",'Employees &amp; COBRA Enrollees'!P1342)</f>
        <v/>
      </c>
      <c r="D250" s="195" t="str">
        <f>IF(ISBLANK('Employees &amp; COBRA Enrollees'!Q1342),"",'Employees &amp; COBRA Enrollees'!Q1342)</f>
        <v/>
      </c>
      <c r="E250" s="196" t="str">
        <f>IF(ISBLANK('Employees &amp; COBRA Enrollees'!Y1342),"",'Employees &amp; COBRA Enrollees'!Y1342)</f>
        <v/>
      </c>
      <c r="F250" s="197" t="str">
        <f>'Employees &amp; COBRA Enrollees'!V1342&amp;" "&amp;'Employees &amp; COBRA Enrollees'!U1342</f>
        <v xml:space="preserve"> </v>
      </c>
      <c r="G250" s="198" t="str">
        <f>IF(ISBLANK('Employees &amp; COBRA Enrollees'!AQ1342),"",'Employees &amp; COBRA Enrollees'!AQ1342)</f>
        <v/>
      </c>
      <c r="H250" s="199" t="str">
        <f>IF(ISBLANK('Employees &amp; COBRA Enrollees'!Y1342),"",DATEDIF(E250,C250,"y"))</f>
        <v/>
      </c>
      <c r="I250" s="200" t="str">
        <f>IF(ISBLANK('Employees &amp; COBRA Enrollees'!S1342),"",'Employees &amp; COBRA Enrollees'!S1342)</f>
        <v/>
      </c>
      <c r="J250" s="201" t="str">
        <f>IF(ISBLANK('Employees &amp; COBRA Enrollees'!D1342),"",'Employees &amp; COBRA Enrollees'!D1342)</f>
        <v/>
      </c>
      <c r="K250" s="196" t="str">
        <f>IF(ISBLANK('Employees &amp; COBRA Enrollees'!D1342),"",'Employees &amp; COBRA Enrollees'!AC1342)</f>
        <v/>
      </c>
      <c r="L250" s="196" t="str">
        <f>IF(ISBLANK('Employees &amp; COBRA Enrollees'!Z1342),"",'Employees &amp; COBRA Enrollees'!Z1342)</f>
        <v/>
      </c>
      <c r="M250" s="202" t="str">
        <f>IF(ISBLANK('Employees &amp; COBRA Enrollees'!AM1342),"",'Employees &amp; COBRA Enrollees'!AM1342)</f>
        <v/>
      </c>
      <c r="N250" s="202" t="str">
        <f>IF(ISBLANK('Employees &amp; COBRA Enrollees'!AN1342),"",'Employees &amp; COBRA Enrollees'!AN1342)</f>
        <v/>
      </c>
      <c r="O250" s="202" t="str">
        <f>IF(ISBLANK('Employees &amp; COBRA Enrollees'!AO1342),"",'Employees &amp; COBRA Enrollees'!AO1342)</f>
        <v/>
      </c>
      <c r="P250" s="202" t="str">
        <f>IF(ISBLANK('Employees &amp; COBRA Enrollees'!AP1342),"",'Employees &amp; COBRA Enrollees'!AP1342)</f>
        <v/>
      </c>
    </row>
    <row r="251" spans="1:16" ht="15.9" customHeight="1" thickBot="1" x14ac:dyDescent="0.3">
      <c r="A251" s="38"/>
      <c r="B251" s="193" t="str">
        <f>IF(ISBLANK('Employees &amp; COBRA Enrollees'!BR1343),"",'Employees &amp; COBRA Enrollees'!BR1343)</f>
        <v>Yes</v>
      </c>
      <c r="C251" s="194" t="str">
        <f>IF(ISBLANK('Employees &amp; COBRA Enrollees'!P1343),"",'Employees &amp; COBRA Enrollees'!P1343)</f>
        <v/>
      </c>
      <c r="D251" s="195" t="str">
        <f>IF(ISBLANK('Employees &amp; COBRA Enrollees'!Q1343),"",'Employees &amp; COBRA Enrollees'!Q1343)</f>
        <v/>
      </c>
      <c r="E251" s="196" t="str">
        <f>IF(ISBLANK('Employees &amp; COBRA Enrollees'!Y1343),"",'Employees &amp; COBRA Enrollees'!Y1343)</f>
        <v/>
      </c>
      <c r="F251" s="197" t="str">
        <f>'Employees &amp; COBRA Enrollees'!V1343&amp;" "&amp;'Employees &amp; COBRA Enrollees'!U1343</f>
        <v xml:space="preserve"> </v>
      </c>
      <c r="G251" s="198" t="str">
        <f>IF(ISBLANK('Employees &amp; COBRA Enrollees'!AQ1343),"",'Employees &amp; COBRA Enrollees'!AQ1343)</f>
        <v/>
      </c>
      <c r="H251" s="199" t="str">
        <f>IF(ISBLANK('Employees &amp; COBRA Enrollees'!Y1343),"",DATEDIF(E251,C251,"y"))</f>
        <v/>
      </c>
      <c r="I251" s="200" t="str">
        <f>IF(ISBLANK('Employees &amp; COBRA Enrollees'!S1343),"",'Employees &amp; COBRA Enrollees'!S1343)</f>
        <v/>
      </c>
      <c r="J251" s="201" t="str">
        <f>IF(ISBLANK('Employees &amp; COBRA Enrollees'!D1343),"",'Employees &amp; COBRA Enrollees'!D1343)</f>
        <v/>
      </c>
      <c r="K251" s="196" t="str">
        <f>IF(ISBLANK('Employees &amp; COBRA Enrollees'!D1343),"",'Employees &amp; COBRA Enrollees'!AC1343)</f>
        <v/>
      </c>
      <c r="L251" s="196" t="str">
        <f>IF(ISBLANK('Employees &amp; COBRA Enrollees'!Z1343),"",'Employees &amp; COBRA Enrollees'!Z1343)</f>
        <v/>
      </c>
      <c r="M251" s="202" t="str">
        <f>IF(ISBLANK('Employees &amp; COBRA Enrollees'!AM1343),"",'Employees &amp; COBRA Enrollees'!AM1343)</f>
        <v/>
      </c>
      <c r="N251" s="202" t="str">
        <f>IF(ISBLANK('Employees &amp; COBRA Enrollees'!AN1343),"",'Employees &amp; COBRA Enrollees'!AN1343)</f>
        <v/>
      </c>
      <c r="O251" s="202" t="str">
        <f>IF(ISBLANK('Employees &amp; COBRA Enrollees'!AO1343),"",'Employees &amp; COBRA Enrollees'!AO1343)</f>
        <v/>
      </c>
      <c r="P251" s="202" t="str">
        <f>IF(ISBLANK('Employees &amp; COBRA Enrollees'!AP1343),"",'Employees &amp; COBRA Enrollees'!AP1343)</f>
        <v/>
      </c>
    </row>
    <row r="252" spans="1:16" ht="15.9" customHeight="1" thickBot="1" x14ac:dyDescent="0.3">
      <c r="A252" s="38"/>
      <c r="B252" s="193" t="str">
        <f>IF(ISBLANK('Employees &amp; COBRA Enrollees'!BR1344),"",'Employees &amp; COBRA Enrollees'!BR1344)</f>
        <v>Yes</v>
      </c>
      <c r="C252" s="194" t="str">
        <f>IF(ISBLANK('Employees &amp; COBRA Enrollees'!P1344),"",'Employees &amp; COBRA Enrollees'!P1344)</f>
        <v/>
      </c>
      <c r="D252" s="195" t="str">
        <f>IF(ISBLANK('Employees &amp; COBRA Enrollees'!Q1344),"",'Employees &amp; COBRA Enrollees'!Q1344)</f>
        <v/>
      </c>
      <c r="E252" s="196" t="str">
        <f>IF(ISBLANK('Employees &amp; COBRA Enrollees'!Y1344),"",'Employees &amp; COBRA Enrollees'!Y1344)</f>
        <v/>
      </c>
      <c r="F252" s="197" t="str">
        <f>'Employees &amp; COBRA Enrollees'!V1344&amp;" "&amp;'Employees &amp; COBRA Enrollees'!U1344</f>
        <v xml:space="preserve"> </v>
      </c>
      <c r="G252" s="198" t="str">
        <f>IF(ISBLANK('Employees &amp; COBRA Enrollees'!AQ1344),"",'Employees &amp; COBRA Enrollees'!AQ1344)</f>
        <v/>
      </c>
      <c r="H252" s="199" t="str">
        <f>IF(ISBLANK('Employees &amp; COBRA Enrollees'!Y1344),"",DATEDIF(E252,C252,"y"))</f>
        <v/>
      </c>
      <c r="I252" s="200" t="str">
        <f>IF(ISBLANK('Employees &amp; COBRA Enrollees'!S1344),"",'Employees &amp; COBRA Enrollees'!S1344)</f>
        <v/>
      </c>
      <c r="J252" s="201" t="str">
        <f>IF(ISBLANK('Employees &amp; COBRA Enrollees'!D1344),"",'Employees &amp; COBRA Enrollees'!D1344)</f>
        <v/>
      </c>
      <c r="K252" s="196" t="str">
        <f>IF(ISBLANK('Employees &amp; COBRA Enrollees'!D1344),"",'Employees &amp; COBRA Enrollees'!AC1344)</f>
        <v/>
      </c>
      <c r="L252" s="196" t="str">
        <f>IF(ISBLANK('Employees &amp; COBRA Enrollees'!Z1344),"",'Employees &amp; COBRA Enrollees'!Z1344)</f>
        <v/>
      </c>
      <c r="M252" s="202" t="str">
        <f>IF(ISBLANK('Employees &amp; COBRA Enrollees'!AM1344),"",'Employees &amp; COBRA Enrollees'!AM1344)</f>
        <v/>
      </c>
      <c r="N252" s="202" t="str">
        <f>IF(ISBLANK('Employees &amp; COBRA Enrollees'!AN1344),"",'Employees &amp; COBRA Enrollees'!AN1344)</f>
        <v/>
      </c>
      <c r="O252" s="202" t="str">
        <f>IF(ISBLANK('Employees &amp; COBRA Enrollees'!AO1344),"",'Employees &amp; COBRA Enrollees'!AO1344)</f>
        <v/>
      </c>
      <c r="P252" s="202" t="str">
        <f>IF(ISBLANK('Employees &amp; COBRA Enrollees'!AP1344),"",'Employees &amp; COBRA Enrollees'!AP1344)</f>
        <v/>
      </c>
    </row>
    <row r="253" spans="1:16" ht="15.9" customHeight="1" thickBot="1" x14ac:dyDescent="0.3">
      <c r="A253" s="38"/>
      <c r="B253" s="193" t="str">
        <f>IF(ISBLANK('Employees &amp; COBRA Enrollees'!BR1345),"",'Employees &amp; COBRA Enrollees'!BR1345)</f>
        <v>Yes</v>
      </c>
      <c r="C253" s="194" t="str">
        <f>IF(ISBLANK('Employees &amp; COBRA Enrollees'!P1345),"",'Employees &amp; COBRA Enrollees'!P1345)</f>
        <v/>
      </c>
      <c r="D253" s="195" t="str">
        <f>IF(ISBLANK('Employees &amp; COBRA Enrollees'!Q1345),"",'Employees &amp; COBRA Enrollees'!Q1345)</f>
        <v/>
      </c>
      <c r="E253" s="196" t="str">
        <f>IF(ISBLANK('Employees &amp; COBRA Enrollees'!Y1345),"",'Employees &amp; COBRA Enrollees'!Y1345)</f>
        <v/>
      </c>
      <c r="F253" s="197" t="str">
        <f>'Employees &amp; COBRA Enrollees'!V1345&amp;" "&amp;'Employees &amp; COBRA Enrollees'!U1345</f>
        <v xml:space="preserve"> </v>
      </c>
      <c r="G253" s="198" t="str">
        <f>IF(ISBLANK('Employees &amp; COBRA Enrollees'!AQ1345),"",'Employees &amp; COBRA Enrollees'!AQ1345)</f>
        <v/>
      </c>
      <c r="H253" s="199" t="str">
        <f>IF(ISBLANK('Employees &amp; COBRA Enrollees'!Y1345),"",DATEDIF(E253,C253,"y"))</f>
        <v/>
      </c>
      <c r="I253" s="200" t="str">
        <f>IF(ISBLANK('Employees &amp; COBRA Enrollees'!S1345),"",'Employees &amp; COBRA Enrollees'!S1345)</f>
        <v/>
      </c>
      <c r="J253" s="201" t="str">
        <f>IF(ISBLANK('Employees &amp; COBRA Enrollees'!D1345),"",'Employees &amp; COBRA Enrollees'!D1345)</f>
        <v/>
      </c>
      <c r="K253" s="196" t="str">
        <f>IF(ISBLANK('Employees &amp; COBRA Enrollees'!D1345),"",'Employees &amp; COBRA Enrollees'!AC1345)</f>
        <v/>
      </c>
      <c r="L253" s="196" t="str">
        <f>IF(ISBLANK('Employees &amp; COBRA Enrollees'!Z1345),"",'Employees &amp; COBRA Enrollees'!Z1345)</f>
        <v/>
      </c>
      <c r="M253" s="202" t="str">
        <f>IF(ISBLANK('Employees &amp; COBRA Enrollees'!AM1345),"",'Employees &amp; COBRA Enrollees'!AM1345)</f>
        <v/>
      </c>
      <c r="N253" s="202" t="str">
        <f>IF(ISBLANK('Employees &amp; COBRA Enrollees'!AN1345),"",'Employees &amp; COBRA Enrollees'!AN1345)</f>
        <v/>
      </c>
      <c r="O253" s="202" t="str">
        <f>IF(ISBLANK('Employees &amp; COBRA Enrollees'!AO1345),"",'Employees &amp; COBRA Enrollees'!AO1345)</f>
        <v/>
      </c>
      <c r="P253" s="202" t="str">
        <f>IF(ISBLANK('Employees &amp; COBRA Enrollees'!AP1345),"",'Employees &amp; COBRA Enrollees'!AP1345)</f>
        <v/>
      </c>
    </row>
    <row r="254" spans="1:16" ht="15.9" customHeight="1" thickBot="1" x14ac:dyDescent="0.3">
      <c r="A254" s="38"/>
      <c r="B254" s="193" t="str">
        <f>IF(ISBLANK('Employees &amp; COBRA Enrollees'!BR1346),"",'Employees &amp; COBRA Enrollees'!BR1346)</f>
        <v>Yes</v>
      </c>
      <c r="C254" s="194" t="str">
        <f>IF(ISBLANK('Employees &amp; COBRA Enrollees'!P1346),"",'Employees &amp; COBRA Enrollees'!P1346)</f>
        <v/>
      </c>
      <c r="D254" s="195" t="str">
        <f>IF(ISBLANK('Employees &amp; COBRA Enrollees'!Q1346),"",'Employees &amp; COBRA Enrollees'!Q1346)</f>
        <v/>
      </c>
      <c r="E254" s="196" t="str">
        <f>IF(ISBLANK('Employees &amp; COBRA Enrollees'!Y1346),"",'Employees &amp; COBRA Enrollees'!Y1346)</f>
        <v/>
      </c>
      <c r="F254" s="197" t="str">
        <f>'Employees &amp; COBRA Enrollees'!V1346&amp;" "&amp;'Employees &amp; COBRA Enrollees'!U1346</f>
        <v xml:space="preserve"> </v>
      </c>
      <c r="G254" s="198" t="str">
        <f>IF(ISBLANK('Employees &amp; COBRA Enrollees'!AQ1346),"",'Employees &amp; COBRA Enrollees'!AQ1346)</f>
        <v/>
      </c>
      <c r="H254" s="199" t="str">
        <f>IF(ISBLANK('Employees &amp; COBRA Enrollees'!Y1346),"",DATEDIF(E254,C254,"y"))</f>
        <v/>
      </c>
      <c r="I254" s="200" t="str">
        <f>IF(ISBLANK('Employees &amp; COBRA Enrollees'!S1346),"",'Employees &amp; COBRA Enrollees'!S1346)</f>
        <v/>
      </c>
      <c r="J254" s="201" t="str">
        <f>IF(ISBLANK('Employees &amp; COBRA Enrollees'!D1346),"",'Employees &amp; COBRA Enrollees'!D1346)</f>
        <v/>
      </c>
      <c r="K254" s="196" t="str">
        <f>IF(ISBLANK('Employees &amp; COBRA Enrollees'!D1346),"",'Employees &amp; COBRA Enrollees'!AC1346)</f>
        <v/>
      </c>
      <c r="L254" s="196" t="str">
        <f>IF(ISBLANK('Employees &amp; COBRA Enrollees'!Z1346),"",'Employees &amp; COBRA Enrollees'!Z1346)</f>
        <v/>
      </c>
      <c r="M254" s="202" t="str">
        <f>IF(ISBLANK('Employees &amp; COBRA Enrollees'!AM1346),"",'Employees &amp; COBRA Enrollees'!AM1346)</f>
        <v/>
      </c>
      <c r="N254" s="202" t="str">
        <f>IF(ISBLANK('Employees &amp; COBRA Enrollees'!AN1346),"",'Employees &amp; COBRA Enrollees'!AN1346)</f>
        <v/>
      </c>
      <c r="O254" s="202" t="str">
        <f>IF(ISBLANK('Employees &amp; COBRA Enrollees'!AO1346),"",'Employees &amp; COBRA Enrollees'!AO1346)</f>
        <v/>
      </c>
      <c r="P254" s="202" t="str">
        <f>IF(ISBLANK('Employees &amp; COBRA Enrollees'!AP1346),"",'Employees &amp; COBRA Enrollees'!AP1346)</f>
        <v/>
      </c>
    </row>
    <row r="255" spans="1:16" ht="15.9" customHeight="1" thickBot="1" x14ac:dyDescent="0.3">
      <c r="A255" s="38"/>
      <c r="B255" s="193" t="str">
        <f>IF(ISBLANK('Employees &amp; COBRA Enrollees'!BR1347),"",'Employees &amp; COBRA Enrollees'!BR1347)</f>
        <v>Yes</v>
      </c>
      <c r="C255" s="194" t="str">
        <f>IF(ISBLANK('Employees &amp; COBRA Enrollees'!P1347),"",'Employees &amp; COBRA Enrollees'!P1347)</f>
        <v/>
      </c>
      <c r="D255" s="195" t="str">
        <f>IF(ISBLANK('Employees &amp; COBRA Enrollees'!Q1347),"",'Employees &amp; COBRA Enrollees'!Q1347)</f>
        <v/>
      </c>
      <c r="E255" s="196" t="str">
        <f>IF(ISBLANK('Employees &amp; COBRA Enrollees'!Y1347),"",'Employees &amp; COBRA Enrollees'!Y1347)</f>
        <v/>
      </c>
      <c r="F255" s="197" t="str">
        <f>'Employees &amp; COBRA Enrollees'!V1347&amp;" "&amp;'Employees &amp; COBRA Enrollees'!U1347</f>
        <v xml:space="preserve"> </v>
      </c>
      <c r="G255" s="198" t="str">
        <f>IF(ISBLANK('Employees &amp; COBRA Enrollees'!AQ1347),"",'Employees &amp; COBRA Enrollees'!AQ1347)</f>
        <v/>
      </c>
      <c r="H255" s="199" t="str">
        <f>IF(ISBLANK('Employees &amp; COBRA Enrollees'!Y1347),"",DATEDIF(E255,C255,"y"))</f>
        <v/>
      </c>
      <c r="I255" s="200" t="str">
        <f>IF(ISBLANK('Employees &amp; COBRA Enrollees'!S1347),"",'Employees &amp; COBRA Enrollees'!S1347)</f>
        <v/>
      </c>
      <c r="J255" s="201" t="str">
        <f>IF(ISBLANK('Employees &amp; COBRA Enrollees'!D1347),"",'Employees &amp; COBRA Enrollees'!D1347)</f>
        <v/>
      </c>
      <c r="K255" s="196" t="str">
        <f>IF(ISBLANK('Employees &amp; COBRA Enrollees'!D1347),"",'Employees &amp; COBRA Enrollees'!AC1347)</f>
        <v/>
      </c>
      <c r="L255" s="196" t="str">
        <f>IF(ISBLANK('Employees &amp; COBRA Enrollees'!Z1347),"",'Employees &amp; COBRA Enrollees'!Z1347)</f>
        <v/>
      </c>
      <c r="M255" s="202" t="str">
        <f>IF(ISBLANK('Employees &amp; COBRA Enrollees'!AM1347),"",'Employees &amp; COBRA Enrollees'!AM1347)</f>
        <v/>
      </c>
      <c r="N255" s="202" t="str">
        <f>IF(ISBLANK('Employees &amp; COBRA Enrollees'!AN1347),"",'Employees &amp; COBRA Enrollees'!AN1347)</f>
        <v/>
      </c>
      <c r="O255" s="202" t="str">
        <f>IF(ISBLANK('Employees &amp; COBRA Enrollees'!AO1347),"",'Employees &amp; COBRA Enrollees'!AO1347)</f>
        <v/>
      </c>
      <c r="P255" s="202" t="str">
        <f>IF(ISBLANK('Employees &amp; COBRA Enrollees'!AP1347),"",'Employees &amp; COBRA Enrollees'!AP1347)</f>
        <v/>
      </c>
    </row>
    <row r="256" spans="1:16" ht="15.9" customHeight="1" thickBot="1" x14ac:dyDescent="0.3">
      <c r="A256" s="38"/>
      <c r="B256" s="193" t="str">
        <f>IF(ISBLANK('Employees &amp; COBRA Enrollees'!BR1348),"",'Employees &amp; COBRA Enrollees'!BR1348)</f>
        <v>Yes</v>
      </c>
      <c r="C256" s="194" t="str">
        <f>IF(ISBLANK('Employees &amp; COBRA Enrollees'!P1348),"",'Employees &amp; COBRA Enrollees'!P1348)</f>
        <v/>
      </c>
      <c r="D256" s="195" t="str">
        <f>IF(ISBLANK('Employees &amp; COBRA Enrollees'!Q1348),"",'Employees &amp; COBRA Enrollees'!Q1348)</f>
        <v/>
      </c>
      <c r="E256" s="196" t="str">
        <f>IF(ISBLANK('Employees &amp; COBRA Enrollees'!Y1348),"",'Employees &amp; COBRA Enrollees'!Y1348)</f>
        <v/>
      </c>
      <c r="F256" s="197" t="str">
        <f>'Employees &amp; COBRA Enrollees'!V1348&amp;" "&amp;'Employees &amp; COBRA Enrollees'!U1348</f>
        <v xml:space="preserve"> </v>
      </c>
      <c r="G256" s="198" t="str">
        <f>IF(ISBLANK('Employees &amp; COBRA Enrollees'!AQ1348),"",'Employees &amp; COBRA Enrollees'!AQ1348)</f>
        <v/>
      </c>
      <c r="H256" s="199" t="str">
        <f>IF(ISBLANK('Employees &amp; COBRA Enrollees'!Y1348),"",DATEDIF(E256,C256,"y"))</f>
        <v/>
      </c>
      <c r="I256" s="200" t="str">
        <f>IF(ISBLANK('Employees &amp; COBRA Enrollees'!S1348),"",'Employees &amp; COBRA Enrollees'!S1348)</f>
        <v/>
      </c>
      <c r="J256" s="201" t="str">
        <f>IF(ISBLANK('Employees &amp; COBRA Enrollees'!D1348),"",'Employees &amp; COBRA Enrollees'!D1348)</f>
        <v/>
      </c>
      <c r="K256" s="196" t="str">
        <f>IF(ISBLANK('Employees &amp; COBRA Enrollees'!D1348),"",'Employees &amp; COBRA Enrollees'!AC1348)</f>
        <v/>
      </c>
      <c r="L256" s="196" t="str">
        <f>IF(ISBLANK('Employees &amp; COBRA Enrollees'!Z1348),"",'Employees &amp; COBRA Enrollees'!Z1348)</f>
        <v/>
      </c>
      <c r="M256" s="202" t="str">
        <f>IF(ISBLANK('Employees &amp; COBRA Enrollees'!AM1348),"",'Employees &amp; COBRA Enrollees'!AM1348)</f>
        <v/>
      </c>
      <c r="N256" s="202" t="str">
        <f>IF(ISBLANK('Employees &amp; COBRA Enrollees'!AN1348),"",'Employees &amp; COBRA Enrollees'!AN1348)</f>
        <v/>
      </c>
      <c r="O256" s="202" t="str">
        <f>IF(ISBLANK('Employees &amp; COBRA Enrollees'!AO1348),"",'Employees &amp; COBRA Enrollees'!AO1348)</f>
        <v/>
      </c>
      <c r="P256" s="202" t="str">
        <f>IF(ISBLANK('Employees &amp; COBRA Enrollees'!AP1348),"",'Employees &amp; COBRA Enrollees'!AP1348)</f>
        <v/>
      </c>
    </row>
    <row r="257" spans="1:16" ht="15.9" customHeight="1" thickBot="1" x14ac:dyDescent="0.3">
      <c r="A257" s="38"/>
      <c r="B257" s="193" t="str">
        <f>IF(ISBLANK('Employees &amp; COBRA Enrollees'!BR1349),"",'Employees &amp; COBRA Enrollees'!BR1349)</f>
        <v>Yes</v>
      </c>
      <c r="C257" s="194" t="str">
        <f>IF(ISBLANK('Employees &amp; COBRA Enrollees'!P1349),"",'Employees &amp; COBRA Enrollees'!P1349)</f>
        <v/>
      </c>
      <c r="D257" s="195" t="str">
        <f>IF(ISBLANK('Employees &amp; COBRA Enrollees'!Q1349),"",'Employees &amp; COBRA Enrollees'!Q1349)</f>
        <v/>
      </c>
      <c r="E257" s="196" t="str">
        <f>IF(ISBLANK('Employees &amp; COBRA Enrollees'!Y1349),"",'Employees &amp; COBRA Enrollees'!Y1349)</f>
        <v/>
      </c>
      <c r="F257" s="197" t="str">
        <f>'Employees &amp; COBRA Enrollees'!V1349&amp;" "&amp;'Employees &amp; COBRA Enrollees'!U1349</f>
        <v xml:space="preserve"> </v>
      </c>
      <c r="G257" s="198" t="str">
        <f>IF(ISBLANK('Employees &amp; COBRA Enrollees'!AQ1349),"",'Employees &amp; COBRA Enrollees'!AQ1349)</f>
        <v/>
      </c>
      <c r="H257" s="199" t="str">
        <f>IF(ISBLANK('Employees &amp; COBRA Enrollees'!Y1349),"",DATEDIF(E257,C257,"y"))</f>
        <v/>
      </c>
      <c r="I257" s="200" t="str">
        <f>IF(ISBLANK('Employees &amp; COBRA Enrollees'!S1349),"",'Employees &amp; COBRA Enrollees'!S1349)</f>
        <v/>
      </c>
      <c r="J257" s="201" t="str">
        <f>IF(ISBLANK('Employees &amp; COBRA Enrollees'!D1349),"",'Employees &amp; COBRA Enrollees'!D1349)</f>
        <v/>
      </c>
      <c r="K257" s="196" t="str">
        <f>IF(ISBLANK('Employees &amp; COBRA Enrollees'!D1349),"",'Employees &amp; COBRA Enrollees'!AC1349)</f>
        <v/>
      </c>
      <c r="L257" s="196" t="str">
        <f>IF(ISBLANK('Employees &amp; COBRA Enrollees'!Z1349),"",'Employees &amp; COBRA Enrollees'!Z1349)</f>
        <v/>
      </c>
      <c r="M257" s="202" t="str">
        <f>IF(ISBLANK('Employees &amp; COBRA Enrollees'!AM1349),"",'Employees &amp; COBRA Enrollees'!AM1349)</f>
        <v/>
      </c>
      <c r="N257" s="202" t="str">
        <f>IF(ISBLANK('Employees &amp; COBRA Enrollees'!AN1349),"",'Employees &amp; COBRA Enrollees'!AN1349)</f>
        <v/>
      </c>
      <c r="O257" s="202" t="str">
        <f>IF(ISBLANK('Employees &amp; COBRA Enrollees'!AO1349),"",'Employees &amp; COBRA Enrollees'!AO1349)</f>
        <v/>
      </c>
      <c r="P257" s="202" t="str">
        <f>IF(ISBLANK('Employees &amp; COBRA Enrollees'!AP1349),"",'Employees &amp; COBRA Enrollees'!AP1349)</f>
        <v/>
      </c>
    </row>
    <row r="258" spans="1:16" ht="15.9" customHeight="1" thickBot="1" x14ac:dyDescent="0.3">
      <c r="A258" s="38"/>
      <c r="B258" s="193" t="str">
        <f>IF(ISBLANK('Employees &amp; COBRA Enrollees'!BR1350),"",'Employees &amp; COBRA Enrollees'!BR1350)</f>
        <v>Yes</v>
      </c>
      <c r="C258" s="194" t="str">
        <f>IF(ISBLANK('Employees &amp; COBRA Enrollees'!P1350),"",'Employees &amp; COBRA Enrollees'!P1350)</f>
        <v/>
      </c>
      <c r="D258" s="195" t="str">
        <f>IF(ISBLANK('Employees &amp; COBRA Enrollees'!Q1350),"",'Employees &amp; COBRA Enrollees'!Q1350)</f>
        <v/>
      </c>
      <c r="E258" s="196" t="str">
        <f>IF(ISBLANK('Employees &amp; COBRA Enrollees'!Y1350),"",'Employees &amp; COBRA Enrollees'!Y1350)</f>
        <v/>
      </c>
      <c r="F258" s="197" t="str">
        <f>'Employees &amp; COBRA Enrollees'!V1350&amp;" "&amp;'Employees &amp; COBRA Enrollees'!U1350</f>
        <v xml:space="preserve"> </v>
      </c>
      <c r="G258" s="198" t="str">
        <f>IF(ISBLANK('Employees &amp; COBRA Enrollees'!AQ1350),"",'Employees &amp; COBRA Enrollees'!AQ1350)</f>
        <v/>
      </c>
      <c r="H258" s="199" t="str">
        <f>IF(ISBLANK('Employees &amp; COBRA Enrollees'!Y1350),"",DATEDIF(E258,C258,"y"))</f>
        <v/>
      </c>
      <c r="I258" s="200" t="str">
        <f>IF(ISBLANK('Employees &amp; COBRA Enrollees'!S1350),"",'Employees &amp; COBRA Enrollees'!S1350)</f>
        <v/>
      </c>
      <c r="J258" s="201" t="str">
        <f>IF(ISBLANK('Employees &amp; COBRA Enrollees'!D1350),"",'Employees &amp; COBRA Enrollees'!D1350)</f>
        <v/>
      </c>
      <c r="K258" s="196" t="str">
        <f>IF(ISBLANK('Employees &amp; COBRA Enrollees'!D1350),"",'Employees &amp; COBRA Enrollees'!AC1350)</f>
        <v/>
      </c>
      <c r="L258" s="196" t="str">
        <f>IF(ISBLANK('Employees &amp; COBRA Enrollees'!Z1350),"",'Employees &amp; COBRA Enrollees'!Z1350)</f>
        <v/>
      </c>
      <c r="M258" s="202" t="str">
        <f>IF(ISBLANK('Employees &amp; COBRA Enrollees'!AM1350),"",'Employees &amp; COBRA Enrollees'!AM1350)</f>
        <v/>
      </c>
      <c r="N258" s="202" t="str">
        <f>IF(ISBLANK('Employees &amp; COBRA Enrollees'!AN1350),"",'Employees &amp; COBRA Enrollees'!AN1350)</f>
        <v/>
      </c>
      <c r="O258" s="202" t="str">
        <f>IF(ISBLANK('Employees &amp; COBRA Enrollees'!AO1350),"",'Employees &amp; COBRA Enrollees'!AO1350)</f>
        <v/>
      </c>
      <c r="P258" s="202" t="str">
        <f>IF(ISBLANK('Employees &amp; COBRA Enrollees'!AP1350),"",'Employees &amp; COBRA Enrollees'!AP1350)</f>
        <v/>
      </c>
    </row>
    <row r="259" spans="1:16" ht="15.9" customHeight="1" thickBot="1" x14ac:dyDescent="0.3">
      <c r="A259" s="38"/>
      <c r="B259" s="193" t="str">
        <f>IF(ISBLANK('Employees &amp; COBRA Enrollees'!BR1351),"",'Employees &amp; COBRA Enrollees'!BR1351)</f>
        <v>Yes</v>
      </c>
      <c r="C259" s="194" t="str">
        <f>IF(ISBLANK('Employees &amp; COBRA Enrollees'!P1351),"",'Employees &amp; COBRA Enrollees'!P1351)</f>
        <v/>
      </c>
      <c r="D259" s="195" t="str">
        <f>IF(ISBLANK('Employees &amp; COBRA Enrollees'!Q1351),"",'Employees &amp; COBRA Enrollees'!Q1351)</f>
        <v/>
      </c>
      <c r="E259" s="196" t="str">
        <f>IF(ISBLANK('Employees &amp; COBRA Enrollees'!Y1351),"",'Employees &amp; COBRA Enrollees'!Y1351)</f>
        <v/>
      </c>
      <c r="F259" s="197" t="str">
        <f>'Employees &amp; COBRA Enrollees'!V1351&amp;" "&amp;'Employees &amp; COBRA Enrollees'!U1351</f>
        <v xml:space="preserve"> </v>
      </c>
      <c r="G259" s="198" t="str">
        <f>IF(ISBLANK('Employees &amp; COBRA Enrollees'!AQ1351),"",'Employees &amp; COBRA Enrollees'!AQ1351)</f>
        <v/>
      </c>
      <c r="H259" s="199" t="str">
        <f>IF(ISBLANK('Employees &amp; COBRA Enrollees'!Y1351),"",DATEDIF(E259,C259,"y"))</f>
        <v/>
      </c>
      <c r="I259" s="200" t="str">
        <f>IF(ISBLANK('Employees &amp; COBRA Enrollees'!S1351),"",'Employees &amp; COBRA Enrollees'!S1351)</f>
        <v/>
      </c>
      <c r="J259" s="201" t="str">
        <f>IF(ISBLANK('Employees &amp; COBRA Enrollees'!D1351),"",'Employees &amp; COBRA Enrollees'!D1351)</f>
        <v/>
      </c>
      <c r="K259" s="196" t="str">
        <f>IF(ISBLANK('Employees &amp; COBRA Enrollees'!D1351),"",'Employees &amp; COBRA Enrollees'!AC1351)</f>
        <v/>
      </c>
      <c r="L259" s="196" t="str">
        <f>IF(ISBLANK('Employees &amp; COBRA Enrollees'!Z1351),"",'Employees &amp; COBRA Enrollees'!Z1351)</f>
        <v/>
      </c>
      <c r="M259" s="202" t="str">
        <f>IF(ISBLANK('Employees &amp; COBRA Enrollees'!AM1351),"",'Employees &amp; COBRA Enrollees'!AM1351)</f>
        <v/>
      </c>
      <c r="N259" s="202" t="str">
        <f>IF(ISBLANK('Employees &amp; COBRA Enrollees'!AN1351),"",'Employees &amp; COBRA Enrollees'!AN1351)</f>
        <v/>
      </c>
      <c r="O259" s="202" t="str">
        <f>IF(ISBLANK('Employees &amp; COBRA Enrollees'!AO1351),"",'Employees &amp; COBRA Enrollees'!AO1351)</f>
        <v/>
      </c>
      <c r="P259" s="202" t="str">
        <f>IF(ISBLANK('Employees &amp; COBRA Enrollees'!AP1351),"",'Employees &amp; COBRA Enrollees'!AP1351)</f>
        <v/>
      </c>
    </row>
    <row r="260" spans="1:16" ht="15.9" customHeight="1" thickBot="1" x14ac:dyDescent="0.3">
      <c r="A260" s="38"/>
      <c r="B260" s="193" t="str">
        <f>IF(ISBLANK('Employees &amp; COBRA Enrollees'!BR1352),"",'Employees &amp; COBRA Enrollees'!BR1352)</f>
        <v>Yes</v>
      </c>
      <c r="C260" s="194" t="str">
        <f>IF(ISBLANK('Employees &amp; COBRA Enrollees'!P1352),"",'Employees &amp; COBRA Enrollees'!P1352)</f>
        <v/>
      </c>
      <c r="D260" s="195" t="str">
        <f>IF(ISBLANK('Employees &amp; COBRA Enrollees'!Q1352),"",'Employees &amp; COBRA Enrollees'!Q1352)</f>
        <v/>
      </c>
      <c r="E260" s="196" t="str">
        <f>IF(ISBLANK('Employees &amp; COBRA Enrollees'!Y1352),"",'Employees &amp; COBRA Enrollees'!Y1352)</f>
        <v/>
      </c>
      <c r="F260" s="197" t="str">
        <f>'Employees &amp; COBRA Enrollees'!V1352&amp;" "&amp;'Employees &amp; COBRA Enrollees'!U1352</f>
        <v xml:space="preserve"> </v>
      </c>
      <c r="G260" s="198" t="str">
        <f>IF(ISBLANK('Employees &amp; COBRA Enrollees'!AQ1352),"",'Employees &amp; COBRA Enrollees'!AQ1352)</f>
        <v/>
      </c>
      <c r="H260" s="199" t="str">
        <f>IF(ISBLANK('Employees &amp; COBRA Enrollees'!Y1352),"",DATEDIF(E260,C260,"y"))</f>
        <v/>
      </c>
      <c r="I260" s="200" t="str">
        <f>IF(ISBLANK('Employees &amp; COBRA Enrollees'!S1352),"",'Employees &amp; COBRA Enrollees'!S1352)</f>
        <v/>
      </c>
      <c r="J260" s="201" t="str">
        <f>IF(ISBLANK('Employees &amp; COBRA Enrollees'!D1352),"",'Employees &amp; COBRA Enrollees'!D1352)</f>
        <v/>
      </c>
      <c r="K260" s="196" t="str">
        <f>IF(ISBLANK('Employees &amp; COBRA Enrollees'!D1352),"",'Employees &amp; COBRA Enrollees'!AC1352)</f>
        <v/>
      </c>
      <c r="L260" s="196" t="str">
        <f>IF(ISBLANK('Employees &amp; COBRA Enrollees'!Z1352),"",'Employees &amp; COBRA Enrollees'!Z1352)</f>
        <v/>
      </c>
      <c r="M260" s="202" t="str">
        <f>IF(ISBLANK('Employees &amp; COBRA Enrollees'!AM1352),"",'Employees &amp; COBRA Enrollees'!AM1352)</f>
        <v/>
      </c>
      <c r="N260" s="202" t="str">
        <f>IF(ISBLANK('Employees &amp; COBRA Enrollees'!AN1352),"",'Employees &amp; COBRA Enrollees'!AN1352)</f>
        <v/>
      </c>
      <c r="O260" s="202" t="str">
        <f>IF(ISBLANK('Employees &amp; COBRA Enrollees'!AO1352),"",'Employees &amp; COBRA Enrollees'!AO1352)</f>
        <v/>
      </c>
      <c r="P260" s="202" t="str">
        <f>IF(ISBLANK('Employees &amp; COBRA Enrollees'!AP1352),"",'Employees &amp; COBRA Enrollees'!AP1352)</f>
        <v/>
      </c>
    </row>
    <row r="261" spans="1:16" ht="15.9" customHeight="1" thickBot="1" x14ac:dyDescent="0.3">
      <c r="A261" s="38"/>
      <c r="B261" s="193" t="str">
        <f>IF(ISBLANK('Employees &amp; COBRA Enrollees'!BR1353),"",'Employees &amp; COBRA Enrollees'!BR1353)</f>
        <v>Yes</v>
      </c>
      <c r="C261" s="194" t="str">
        <f>IF(ISBLANK('Employees &amp; COBRA Enrollees'!P1353),"",'Employees &amp; COBRA Enrollees'!P1353)</f>
        <v/>
      </c>
      <c r="D261" s="195" t="str">
        <f>IF(ISBLANK('Employees &amp; COBRA Enrollees'!Q1353),"",'Employees &amp; COBRA Enrollees'!Q1353)</f>
        <v/>
      </c>
      <c r="E261" s="196" t="str">
        <f>IF(ISBLANK('Employees &amp; COBRA Enrollees'!Y1353),"",'Employees &amp; COBRA Enrollees'!Y1353)</f>
        <v/>
      </c>
      <c r="F261" s="197" t="str">
        <f>'Employees &amp; COBRA Enrollees'!V1353&amp;" "&amp;'Employees &amp; COBRA Enrollees'!U1353</f>
        <v xml:space="preserve"> </v>
      </c>
      <c r="G261" s="198" t="str">
        <f>IF(ISBLANK('Employees &amp; COBRA Enrollees'!AQ1353),"",'Employees &amp; COBRA Enrollees'!AQ1353)</f>
        <v/>
      </c>
      <c r="H261" s="199" t="str">
        <f>IF(ISBLANK('Employees &amp; COBRA Enrollees'!Y1353),"",DATEDIF(E261,C261,"y"))</f>
        <v/>
      </c>
      <c r="I261" s="200" t="str">
        <f>IF(ISBLANK('Employees &amp; COBRA Enrollees'!S1353),"",'Employees &amp; COBRA Enrollees'!S1353)</f>
        <v/>
      </c>
      <c r="J261" s="201" t="str">
        <f>IF(ISBLANK('Employees &amp; COBRA Enrollees'!D1353),"",'Employees &amp; COBRA Enrollees'!D1353)</f>
        <v/>
      </c>
      <c r="K261" s="196" t="str">
        <f>IF(ISBLANK('Employees &amp; COBRA Enrollees'!D1353),"",'Employees &amp; COBRA Enrollees'!AC1353)</f>
        <v/>
      </c>
      <c r="L261" s="196" t="str">
        <f>IF(ISBLANK('Employees &amp; COBRA Enrollees'!Z1353),"",'Employees &amp; COBRA Enrollees'!Z1353)</f>
        <v/>
      </c>
      <c r="M261" s="202" t="str">
        <f>IF(ISBLANK('Employees &amp; COBRA Enrollees'!AM1353),"",'Employees &amp; COBRA Enrollees'!AM1353)</f>
        <v/>
      </c>
      <c r="N261" s="202" t="str">
        <f>IF(ISBLANK('Employees &amp; COBRA Enrollees'!AN1353),"",'Employees &amp; COBRA Enrollees'!AN1353)</f>
        <v/>
      </c>
      <c r="O261" s="202" t="str">
        <f>IF(ISBLANK('Employees &amp; COBRA Enrollees'!AO1353),"",'Employees &amp; COBRA Enrollees'!AO1353)</f>
        <v/>
      </c>
      <c r="P261" s="202" t="str">
        <f>IF(ISBLANK('Employees &amp; COBRA Enrollees'!AP1353),"",'Employees &amp; COBRA Enrollees'!AP1353)</f>
        <v/>
      </c>
    </row>
    <row r="262" spans="1:16" ht="15.9" customHeight="1" thickBot="1" x14ac:dyDescent="0.3">
      <c r="A262" s="38"/>
      <c r="B262" s="193" t="str">
        <f>IF(ISBLANK('Employees &amp; COBRA Enrollees'!BR1354),"",'Employees &amp; COBRA Enrollees'!BR1354)</f>
        <v>Yes</v>
      </c>
      <c r="C262" s="194" t="str">
        <f>IF(ISBLANK('Employees &amp; COBRA Enrollees'!P1354),"",'Employees &amp; COBRA Enrollees'!P1354)</f>
        <v/>
      </c>
      <c r="D262" s="195" t="str">
        <f>IF(ISBLANK('Employees &amp; COBRA Enrollees'!Q1354),"",'Employees &amp; COBRA Enrollees'!Q1354)</f>
        <v/>
      </c>
      <c r="E262" s="196" t="str">
        <f>IF(ISBLANK('Employees &amp; COBRA Enrollees'!Y1354),"",'Employees &amp; COBRA Enrollees'!Y1354)</f>
        <v/>
      </c>
      <c r="F262" s="197" t="str">
        <f>'Employees &amp; COBRA Enrollees'!V1354&amp;" "&amp;'Employees &amp; COBRA Enrollees'!U1354</f>
        <v xml:space="preserve"> </v>
      </c>
      <c r="G262" s="198" t="str">
        <f>IF(ISBLANK('Employees &amp; COBRA Enrollees'!AQ1354),"",'Employees &amp; COBRA Enrollees'!AQ1354)</f>
        <v/>
      </c>
      <c r="H262" s="199" t="str">
        <f>IF(ISBLANK('Employees &amp; COBRA Enrollees'!Y1354),"",DATEDIF(E262,C262,"y"))</f>
        <v/>
      </c>
      <c r="I262" s="200" t="str">
        <f>IF(ISBLANK('Employees &amp; COBRA Enrollees'!S1354),"",'Employees &amp; COBRA Enrollees'!S1354)</f>
        <v/>
      </c>
      <c r="J262" s="201" t="str">
        <f>IF(ISBLANK('Employees &amp; COBRA Enrollees'!D1354),"",'Employees &amp; COBRA Enrollees'!D1354)</f>
        <v/>
      </c>
      <c r="K262" s="196" t="str">
        <f>IF(ISBLANK('Employees &amp; COBRA Enrollees'!D1354),"",'Employees &amp; COBRA Enrollees'!AC1354)</f>
        <v/>
      </c>
      <c r="L262" s="196" t="str">
        <f>IF(ISBLANK('Employees &amp; COBRA Enrollees'!Z1354),"",'Employees &amp; COBRA Enrollees'!Z1354)</f>
        <v/>
      </c>
      <c r="M262" s="202" t="str">
        <f>IF(ISBLANK('Employees &amp; COBRA Enrollees'!AM1354),"",'Employees &amp; COBRA Enrollees'!AM1354)</f>
        <v/>
      </c>
      <c r="N262" s="202" t="str">
        <f>IF(ISBLANK('Employees &amp; COBRA Enrollees'!AN1354),"",'Employees &amp; COBRA Enrollees'!AN1354)</f>
        <v/>
      </c>
      <c r="O262" s="202" t="str">
        <f>IF(ISBLANK('Employees &amp; COBRA Enrollees'!AO1354),"",'Employees &amp; COBRA Enrollees'!AO1354)</f>
        <v/>
      </c>
      <c r="P262" s="202" t="str">
        <f>IF(ISBLANK('Employees &amp; COBRA Enrollees'!AP1354),"",'Employees &amp; COBRA Enrollees'!AP1354)</f>
        <v/>
      </c>
    </row>
    <row r="263" spans="1:16" ht="15.9" customHeight="1" thickBot="1" x14ac:dyDescent="0.3">
      <c r="A263" s="38"/>
      <c r="B263" s="193" t="str">
        <f>IF(ISBLANK('Employees &amp; COBRA Enrollees'!BR1355),"",'Employees &amp; COBRA Enrollees'!BR1355)</f>
        <v>Yes</v>
      </c>
      <c r="C263" s="194" t="str">
        <f>IF(ISBLANK('Employees &amp; COBRA Enrollees'!P1355),"",'Employees &amp; COBRA Enrollees'!P1355)</f>
        <v/>
      </c>
      <c r="D263" s="195" t="str">
        <f>IF(ISBLANK('Employees &amp; COBRA Enrollees'!Q1355),"",'Employees &amp; COBRA Enrollees'!Q1355)</f>
        <v/>
      </c>
      <c r="E263" s="196" t="str">
        <f>IF(ISBLANK('Employees &amp; COBRA Enrollees'!Y1355),"",'Employees &amp; COBRA Enrollees'!Y1355)</f>
        <v/>
      </c>
      <c r="F263" s="197" t="str">
        <f>'Employees &amp; COBRA Enrollees'!V1355&amp;" "&amp;'Employees &amp; COBRA Enrollees'!U1355</f>
        <v xml:space="preserve"> </v>
      </c>
      <c r="G263" s="198" t="str">
        <f>IF(ISBLANK('Employees &amp; COBRA Enrollees'!AQ1355),"",'Employees &amp; COBRA Enrollees'!AQ1355)</f>
        <v/>
      </c>
      <c r="H263" s="199" t="str">
        <f>IF(ISBLANK('Employees &amp; COBRA Enrollees'!Y1355),"",DATEDIF(E263,C263,"y"))</f>
        <v/>
      </c>
      <c r="I263" s="200" t="str">
        <f>IF(ISBLANK('Employees &amp; COBRA Enrollees'!S1355),"",'Employees &amp; COBRA Enrollees'!S1355)</f>
        <v/>
      </c>
      <c r="J263" s="201" t="str">
        <f>IF(ISBLANK('Employees &amp; COBRA Enrollees'!D1355),"",'Employees &amp; COBRA Enrollees'!D1355)</f>
        <v/>
      </c>
      <c r="K263" s="196" t="str">
        <f>IF(ISBLANK('Employees &amp; COBRA Enrollees'!D1355),"",'Employees &amp; COBRA Enrollees'!AC1355)</f>
        <v/>
      </c>
      <c r="L263" s="196" t="str">
        <f>IF(ISBLANK('Employees &amp; COBRA Enrollees'!Z1355),"",'Employees &amp; COBRA Enrollees'!Z1355)</f>
        <v/>
      </c>
      <c r="M263" s="202" t="str">
        <f>IF(ISBLANK('Employees &amp; COBRA Enrollees'!AM1355),"",'Employees &amp; COBRA Enrollees'!AM1355)</f>
        <v/>
      </c>
      <c r="N263" s="202" t="str">
        <f>IF(ISBLANK('Employees &amp; COBRA Enrollees'!AN1355),"",'Employees &amp; COBRA Enrollees'!AN1355)</f>
        <v/>
      </c>
      <c r="O263" s="202" t="str">
        <f>IF(ISBLANK('Employees &amp; COBRA Enrollees'!AO1355),"",'Employees &amp; COBRA Enrollees'!AO1355)</f>
        <v/>
      </c>
      <c r="P263" s="202" t="str">
        <f>IF(ISBLANK('Employees &amp; COBRA Enrollees'!AP1355),"",'Employees &amp; COBRA Enrollees'!AP1355)</f>
        <v/>
      </c>
    </row>
    <row r="264" spans="1:16" ht="15.9" customHeight="1" thickBot="1" x14ac:dyDescent="0.3">
      <c r="A264" s="38"/>
      <c r="B264" s="193" t="str">
        <f>IF(ISBLANK('Employees &amp; COBRA Enrollees'!BR1356),"",'Employees &amp; COBRA Enrollees'!BR1356)</f>
        <v>Yes</v>
      </c>
      <c r="C264" s="194" t="str">
        <f>IF(ISBLANK('Employees &amp; COBRA Enrollees'!P1356),"",'Employees &amp; COBRA Enrollees'!P1356)</f>
        <v/>
      </c>
      <c r="D264" s="195" t="str">
        <f>IF(ISBLANK('Employees &amp; COBRA Enrollees'!Q1356),"",'Employees &amp; COBRA Enrollees'!Q1356)</f>
        <v/>
      </c>
      <c r="E264" s="196" t="str">
        <f>IF(ISBLANK('Employees &amp; COBRA Enrollees'!Y1356),"",'Employees &amp; COBRA Enrollees'!Y1356)</f>
        <v/>
      </c>
      <c r="F264" s="197" t="str">
        <f>'Employees &amp; COBRA Enrollees'!V1356&amp;" "&amp;'Employees &amp; COBRA Enrollees'!U1356</f>
        <v xml:space="preserve"> </v>
      </c>
      <c r="G264" s="198" t="str">
        <f>IF(ISBLANK('Employees &amp; COBRA Enrollees'!AQ1356),"",'Employees &amp; COBRA Enrollees'!AQ1356)</f>
        <v/>
      </c>
      <c r="H264" s="199" t="str">
        <f>IF(ISBLANK('Employees &amp; COBRA Enrollees'!Y1356),"",DATEDIF(E264,C264,"y"))</f>
        <v/>
      </c>
      <c r="I264" s="200" t="str">
        <f>IF(ISBLANK('Employees &amp; COBRA Enrollees'!S1356),"",'Employees &amp; COBRA Enrollees'!S1356)</f>
        <v/>
      </c>
      <c r="J264" s="201" t="str">
        <f>IF(ISBLANK('Employees &amp; COBRA Enrollees'!D1356),"",'Employees &amp; COBRA Enrollees'!D1356)</f>
        <v/>
      </c>
      <c r="K264" s="196" t="str">
        <f>IF(ISBLANK('Employees &amp; COBRA Enrollees'!D1356),"",'Employees &amp; COBRA Enrollees'!AC1356)</f>
        <v/>
      </c>
      <c r="L264" s="196" t="str">
        <f>IF(ISBLANK('Employees &amp; COBRA Enrollees'!Z1356),"",'Employees &amp; COBRA Enrollees'!Z1356)</f>
        <v/>
      </c>
      <c r="M264" s="202" t="str">
        <f>IF(ISBLANK('Employees &amp; COBRA Enrollees'!AM1356),"",'Employees &amp; COBRA Enrollees'!AM1356)</f>
        <v/>
      </c>
      <c r="N264" s="202" t="str">
        <f>IF(ISBLANK('Employees &amp; COBRA Enrollees'!AN1356),"",'Employees &amp; COBRA Enrollees'!AN1356)</f>
        <v/>
      </c>
      <c r="O264" s="202" t="str">
        <f>IF(ISBLANK('Employees &amp; COBRA Enrollees'!AO1356),"",'Employees &amp; COBRA Enrollees'!AO1356)</f>
        <v/>
      </c>
      <c r="P264" s="202" t="str">
        <f>IF(ISBLANK('Employees &amp; COBRA Enrollees'!AP1356),"",'Employees &amp; COBRA Enrollees'!AP1356)</f>
        <v/>
      </c>
    </row>
    <row r="265" spans="1:16" ht="15.9" customHeight="1" thickBot="1" x14ac:dyDescent="0.3">
      <c r="A265" s="38"/>
      <c r="B265" s="193" t="str">
        <f>IF(ISBLANK('Employees &amp; COBRA Enrollees'!BR1357),"",'Employees &amp; COBRA Enrollees'!BR1357)</f>
        <v>Yes</v>
      </c>
      <c r="C265" s="194" t="str">
        <f>IF(ISBLANK('Employees &amp; COBRA Enrollees'!P1357),"",'Employees &amp; COBRA Enrollees'!P1357)</f>
        <v/>
      </c>
      <c r="D265" s="195" t="str">
        <f>IF(ISBLANK('Employees &amp; COBRA Enrollees'!Q1357),"",'Employees &amp; COBRA Enrollees'!Q1357)</f>
        <v/>
      </c>
      <c r="E265" s="196" t="str">
        <f>IF(ISBLANK('Employees &amp; COBRA Enrollees'!Y1357),"",'Employees &amp; COBRA Enrollees'!Y1357)</f>
        <v/>
      </c>
      <c r="F265" s="197" t="str">
        <f>'Employees &amp; COBRA Enrollees'!V1357&amp;" "&amp;'Employees &amp; COBRA Enrollees'!U1357</f>
        <v xml:space="preserve"> </v>
      </c>
      <c r="G265" s="198" t="str">
        <f>IF(ISBLANK('Employees &amp; COBRA Enrollees'!AQ1357),"",'Employees &amp; COBRA Enrollees'!AQ1357)</f>
        <v/>
      </c>
      <c r="H265" s="199" t="str">
        <f>IF(ISBLANK('Employees &amp; COBRA Enrollees'!Y1357),"",DATEDIF(E265,C265,"y"))</f>
        <v/>
      </c>
      <c r="I265" s="200" t="str">
        <f>IF(ISBLANK('Employees &amp; COBRA Enrollees'!S1357),"",'Employees &amp; COBRA Enrollees'!S1357)</f>
        <v/>
      </c>
      <c r="J265" s="201" t="str">
        <f>IF(ISBLANK('Employees &amp; COBRA Enrollees'!D1357),"",'Employees &amp; COBRA Enrollees'!D1357)</f>
        <v/>
      </c>
      <c r="K265" s="196" t="str">
        <f>IF(ISBLANK('Employees &amp; COBRA Enrollees'!D1357),"",'Employees &amp; COBRA Enrollees'!AC1357)</f>
        <v/>
      </c>
      <c r="L265" s="196" t="str">
        <f>IF(ISBLANK('Employees &amp; COBRA Enrollees'!Z1357),"",'Employees &amp; COBRA Enrollees'!Z1357)</f>
        <v/>
      </c>
      <c r="M265" s="202" t="str">
        <f>IF(ISBLANK('Employees &amp; COBRA Enrollees'!AM1357),"",'Employees &amp; COBRA Enrollees'!AM1357)</f>
        <v/>
      </c>
      <c r="N265" s="202" t="str">
        <f>IF(ISBLANK('Employees &amp; COBRA Enrollees'!AN1357),"",'Employees &amp; COBRA Enrollees'!AN1357)</f>
        <v/>
      </c>
      <c r="O265" s="202" t="str">
        <f>IF(ISBLANK('Employees &amp; COBRA Enrollees'!AO1357),"",'Employees &amp; COBRA Enrollees'!AO1357)</f>
        <v/>
      </c>
      <c r="P265" s="202" t="str">
        <f>IF(ISBLANK('Employees &amp; COBRA Enrollees'!AP1357),"",'Employees &amp; COBRA Enrollees'!AP1357)</f>
        <v/>
      </c>
    </row>
    <row r="266" spans="1:16" ht="15.9" customHeight="1" thickBot="1" x14ac:dyDescent="0.3">
      <c r="A266" s="38"/>
      <c r="B266" s="193" t="str">
        <f>IF(ISBLANK('Employees &amp; COBRA Enrollees'!BR1358),"",'Employees &amp; COBRA Enrollees'!BR1358)</f>
        <v>Yes</v>
      </c>
      <c r="C266" s="194" t="str">
        <f>IF(ISBLANK('Employees &amp; COBRA Enrollees'!P1358),"",'Employees &amp; COBRA Enrollees'!P1358)</f>
        <v/>
      </c>
      <c r="D266" s="195" t="str">
        <f>IF(ISBLANK('Employees &amp; COBRA Enrollees'!Q1358),"",'Employees &amp; COBRA Enrollees'!Q1358)</f>
        <v/>
      </c>
      <c r="E266" s="196" t="str">
        <f>IF(ISBLANK('Employees &amp; COBRA Enrollees'!Y1358),"",'Employees &amp; COBRA Enrollees'!Y1358)</f>
        <v/>
      </c>
      <c r="F266" s="197" t="str">
        <f>'Employees &amp; COBRA Enrollees'!V1358&amp;" "&amp;'Employees &amp; COBRA Enrollees'!U1358</f>
        <v xml:space="preserve"> </v>
      </c>
      <c r="G266" s="198" t="str">
        <f>IF(ISBLANK('Employees &amp; COBRA Enrollees'!AQ1358),"",'Employees &amp; COBRA Enrollees'!AQ1358)</f>
        <v/>
      </c>
      <c r="H266" s="199" t="str">
        <f>IF(ISBLANK('Employees &amp; COBRA Enrollees'!Y1358),"",DATEDIF(E266,C266,"y"))</f>
        <v/>
      </c>
      <c r="I266" s="200" t="str">
        <f>IF(ISBLANK('Employees &amp; COBRA Enrollees'!S1358),"",'Employees &amp; COBRA Enrollees'!S1358)</f>
        <v/>
      </c>
      <c r="J266" s="201" t="str">
        <f>IF(ISBLANK('Employees &amp; COBRA Enrollees'!D1358),"",'Employees &amp; COBRA Enrollees'!D1358)</f>
        <v/>
      </c>
      <c r="K266" s="196" t="str">
        <f>IF(ISBLANK('Employees &amp; COBRA Enrollees'!D1358),"",'Employees &amp; COBRA Enrollees'!AC1358)</f>
        <v/>
      </c>
      <c r="L266" s="196" t="str">
        <f>IF(ISBLANK('Employees &amp; COBRA Enrollees'!Z1358),"",'Employees &amp; COBRA Enrollees'!Z1358)</f>
        <v/>
      </c>
      <c r="M266" s="202" t="str">
        <f>IF(ISBLANK('Employees &amp; COBRA Enrollees'!AM1358),"",'Employees &amp; COBRA Enrollees'!AM1358)</f>
        <v/>
      </c>
      <c r="N266" s="202" t="str">
        <f>IF(ISBLANK('Employees &amp; COBRA Enrollees'!AN1358),"",'Employees &amp; COBRA Enrollees'!AN1358)</f>
        <v/>
      </c>
      <c r="O266" s="202" t="str">
        <f>IF(ISBLANK('Employees &amp; COBRA Enrollees'!AO1358),"",'Employees &amp; COBRA Enrollees'!AO1358)</f>
        <v/>
      </c>
      <c r="P266" s="202" t="str">
        <f>IF(ISBLANK('Employees &amp; COBRA Enrollees'!AP1358),"",'Employees &amp; COBRA Enrollees'!AP1358)</f>
        <v/>
      </c>
    </row>
    <row r="267" spans="1:16" ht="15.9" customHeight="1" thickBot="1" x14ac:dyDescent="0.3">
      <c r="A267" s="38"/>
      <c r="B267" s="193" t="str">
        <f>IF(ISBLANK('Employees &amp; COBRA Enrollees'!BR1359),"",'Employees &amp; COBRA Enrollees'!BR1359)</f>
        <v>Yes</v>
      </c>
      <c r="C267" s="194" t="str">
        <f>IF(ISBLANK('Employees &amp; COBRA Enrollees'!P1359),"",'Employees &amp; COBRA Enrollees'!P1359)</f>
        <v/>
      </c>
      <c r="D267" s="195" t="str">
        <f>IF(ISBLANK('Employees &amp; COBRA Enrollees'!Q1359),"",'Employees &amp; COBRA Enrollees'!Q1359)</f>
        <v/>
      </c>
      <c r="E267" s="196" t="str">
        <f>IF(ISBLANK('Employees &amp; COBRA Enrollees'!Y1359),"",'Employees &amp; COBRA Enrollees'!Y1359)</f>
        <v/>
      </c>
      <c r="F267" s="197" t="str">
        <f>'Employees &amp; COBRA Enrollees'!V1359&amp;" "&amp;'Employees &amp; COBRA Enrollees'!U1359</f>
        <v xml:space="preserve"> </v>
      </c>
      <c r="G267" s="198" t="str">
        <f>IF(ISBLANK('Employees &amp; COBRA Enrollees'!AQ1359),"",'Employees &amp; COBRA Enrollees'!AQ1359)</f>
        <v/>
      </c>
      <c r="H267" s="199" t="str">
        <f>IF(ISBLANK('Employees &amp; COBRA Enrollees'!Y1359),"",DATEDIF(E267,C267,"y"))</f>
        <v/>
      </c>
      <c r="I267" s="200" t="str">
        <f>IF(ISBLANK('Employees &amp; COBRA Enrollees'!S1359),"",'Employees &amp; COBRA Enrollees'!S1359)</f>
        <v/>
      </c>
      <c r="J267" s="201" t="str">
        <f>IF(ISBLANK('Employees &amp; COBRA Enrollees'!D1359),"",'Employees &amp; COBRA Enrollees'!D1359)</f>
        <v/>
      </c>
      <c r="K267" s="196" t="str">
        <f>IF(ISBLANK('Employees &amp; COBRA Enrollees'!D1359),"",'Employees &amp; COBRA Enrollees'!AC1359)</f>
        <v/>
      </c>
      <c r="L267" s="196" t="str">
        <f>IF(ISBLANK('Employees &amp; COBRA Enrollees'!Z1359),"",'Employees &amp; COBRA Enrollees'!Z1359)</f>
        <v/>
      </c>
      <c r="M267" s="202" t="str">
        <f>IF(ISBLANK('Employees &amp; COBRA Enrollees'!AM1359),"",'Employees &amp; COBRA Enrollees'!AM1359)</f>
        <v/>
      </c>
      <c r="N267" s="202" t="str">
        <f>IF(ISBLANK('Employees &amp; COBRA Enrollees'!AN1359),"",'Employees &amp; COBRA Enrollees'!AN1359)</f>
        <v/>
      </c>
      <c r="O267" s="202" t="str">
        <f>IF(ISBLANK('Employees &amp; COBRA Enrollees'!AO1359),"",'Employees &amp; COBRA Enrollees'!AO1359)</f>
        <v/>
      </c>
      <c r="P267" s="202" t="str">
        <f>IF(ISBLANK('Employees &amp; COBRA Enrollees'!AP1359),"",'Employees &amp; COBRA Enrollees'!AP1359)</f>
        <v/>
      </c>
    </row>
    <row r="268" spans="1:16" ht="15.9" customHeight="1" thickBot="1" x14ac:dyDescent="0.3">
      <c r="A268" s="38"/>
      <c r="B268" s="193" t="str">
        <f>IF(ISBLANK('Employees &amp; COBRA Enrollees'!BR1360),"",'Employees &amp; COBRA Enrollees'!BR1360)</f>
        <v>Yes</v>
      </c>
      <c r="C268" s="194" t="str">
        <f>IF(ISBLANK('Employees &amp; COBRA Enrollees'!P1360),"",'Employees &amp; COBRA Enrollees'!P1360)</f>
        <v/>
      </c>
      <c r="D268" s="195" t="str">
        <f>IF(ISBLANK('Employees &amp; COBRA Enrollees'!Q1360),"",'Employees &amp; COBRA Enrollees'!Q1360)</f>
        <v/>
      </c>
      <c r="E268" s="196" t="str">
        <f>IF(ISBLANK('Employees &amp; COBRA Enrollees'!Y1360),"",'Employees &amp; COBRA Enrollees'!Y1360)</f>
        <v/>
      </c>
      <c r="F268" s="197" t="str">
        <f>'Employees &amp; COBRA Enrollees'!V1360&amp;" "&amp;'Employees &amp; COBRA Enrollees'!U1360</f>
        <v xml:space="preserve"> </v>
      </c>
      <c r="G268" s="198" t="str">
        <f>IF(ISBLANK('Employees &amp; COBRA Enrollees'!AQ1360),"",'Employees &amp; COBRA Enrollees'!AQ1360)</f>
        <v/>
      </c>
      <c r="H268" s="199" t="str">
        <f>IF(ISBLANK('Employees &amp; COBRA Enrollees'!Y1360),"",DATEDIF(E268,C268,"y"))</f>
        <v/>
      </c>
      <c r="I268" s="200" t="str">
        <f>IF(ISBLANK('Employees &amp; COBRA Enrollees'!S1360),"",'Employees &amp; COBRA Enrollees'!S1360)</f>
        <v/>
      </c>
      <c r="J268" s="201" t="str">
        <f>IF(ISBLANK('Employees &amp; COBRA Enrollees'!D1360),"",'Employees &amp; COBRA Enrollees'!D1360)</f>
        <v/>
      </c>
      <c r="K268" s="196" t="str">
        <f>IF(ISBLANK('Employees &amp; COBRA Enrollees'!D1360),"",'Employees &amp; COBRA Enrollees'!AC1360)</f>
        <v/>
      </c>
      <c r="L268" s="196" t="str">
        <f>IF(ISBLANK('Employees &amp; COBRA Enrollees'!Z1360),"",'Employees &amp; COBRA Enrollees'!Z1360)</f>
        <v/>
      </c>
      <c r="M268" s="202" t="str">
        <f>IF(ISBLANK('Employees &amp; COBRA Enrollees'!AM1360),"",'Employees &amp; COBRA Enrollees'!AM1360)</f>
        <v/>
      </c>
      <c r="N268" s="202" t="str">
        <f>IF(ISBLANK('Employees &amp; COBRA Enrollees'!AN1360),"",'Employees &amp; COBRA Enrollees'!AN1360)</f>
        <v/>
      </c>
      <c r="O268" s="202" t="str">
        <f>IF(ISBLANK('Employees &amp; COBRA Enrollees'!AO1360),"",'Employees &amp; COBRA Enrollees'!AO1360)</f>
        <v/>
      </c>
      <c r="P268" s="202" t="str">
        <f>IF(ISBLANK('Employees &amp; COBRA Enrollees'!AP1360),"",'Employees &amp; COBRA Enrollees'!AP1360)</f>
        <v/>
      </c>
    </row>
    <row r="269" spans="1:16" ht="15.9" customHeight="1" thickBot="1" x14ac:dyDescent="0.3">
      <c r="A269" s="38"/>
      <c r="B269" s="193" t="str">
        <f>IF(ISBLANK('Employees &amp; COBRA Enrollees'!BR1361),"",'Employees &amp; COBRA Enrollees'!BR1361)</f>
        <v>Yes</v>
      </c>
      <c r="C269" s="194" t="str">
        <f>IF(ISBLANK('Employees &amp; COBRA Enrollees'!P1361),"",'Employees &amp; COBRA Enrollees'!P1361)</f>
        <v/>
      </c>
      <c r="D269" s="195" t="str">
        <f>IF(ISBLANK('Employees &amp; COBRA Enrollees'!Q1361),"",'Employees &amp; COBRA Enrollees'!Q1361)</f>
        <v/>
      </c>
      <c r="E269" s="196" t="str">
        <f>IF(ISBLANK('Employees &amp; COBRA Enrollees'!Y1361),"",'Employees &amp; COBRA Enrollees'!Y1361)</f>
        <v/>
      </c>
      <c r="F269" s="197" t="str">
        <f>'Employees &amp; COBRA Enrollees'!V1361&amp;" "&amp;'Employees &amp; COBRA Enrollees'!U1361</f>
        <v xml:space="preserve"> </v>
      </c>
      <c r="G269" s="198" t="str">
        <f>IF(ISBLANK('Employees &amp; COBRA Enrollees'!AQ1361),"",'Employees &amp; COBRA Enrollees'!AQ1361)</f>
        <v/>
      </c>
      <c r="H269" s="199" t="str">
        <f>IF(ISBLANK('Employees &amp; COBRA Enrollees'!Y1361),"",DATEDIF(E269,C269,"y"))</f>
        <v/>
      </c>
      <c r="I269" s="200" t="str">
        <f>IF(ISBLANK('Employees &amp; COBRA Enrollees'!S1361),"",'Employees &amp; COBRA Enrollees'!S1361)</f>
        <v/>
      </c>
      <c r="J269" s="201" t="str">
        <f>IF(ISBLANK('Employees &amp; COBRA Enrollees'!D1361),"",'Employees &amp; COBRA Enrollees'!D1361)</f>
        <v/>
      </c>
      <c r="K269" s="196" t="str">
        <f>IF(ISBLANK('Employees &amp; COBRA Enrollees'!D1361),"",'Employees &amp; COBRA Enrollees'!AC1361)</f>
        <v/>
      </c>
      <c r="L269" s="196" t="str">
        <f>IF(ISBLANK('Employees &amp; COBRA Enrollees'!Z1361),"",'Employees &amp; COBRA Enrollees'!Z1361)</f>
        <v/>
      </c>
      <c r="M269" s="202" t="str">
        <f>IF(ISBLANK('Employees &amp; COBRA Enrollees'!AM1361),"",'Employees &amp; COBRA Enrollees'!AM1361)</f>
        <v/>
      </c>
      <c r="N269" s="202" t="str">
        <f>IF(ISBLANK('Employees &amp; COBRA Enrollees'!AN1361),"",'Employees &amp; COBRA Enrollees'!AN1361)</f>
        <v/>
      </c>
      <c r="O269" s="202" t="str">
        <f>IF(ISBLANK('Employees &amp; COBRA Enrollees'!AO1361),"",'Employees &amp; COBRA Enrollees'!AO1361)</f>
        <v/>
      </c>
      <c r="P269" s="202" t="str">
        <f>IF(ISBLANK('Employees &amp; COBRA Enrollees'!AP1361),"",'Employees &amp; COBRA Enrollees'!AP1361)</f>
        <v/>
      </c>
    </row>
    <row r="270" spans="1:16" ht="15.9" customHeight="1" thickBot="1" x14ac:dyDescent="0.3">
      <c r="A270" s="38"/>
      <c r="B270" s="193" t="str">
        <f>IF(ISBLANK('Employees &amp; COBRA Enrollees'!BR1362),"",'Employees &amp; COBRA Enrollees'!BR1362)</f>
        <v>Yes</v>
      </c>
      <c r="C270" s="194" t="str">
        <f>IF(ISBLANK('Employees &amp; COBRA Enrollees'!P1362),"",'Employees &amp; COBRA Enrollees'!P1362)</f>
        <v/>
      </c>
      <c r="D270" s="195" t="str">
        <f>IF(ISBLANK('Employees &amp; COBRA Enrollees'!Q1362),"",'Employees &amp; COBRA Enrollees'!Q1362)</f>
        <v/>
      </c>
      <c r="E270" s="196" t="str">
        <f>IF(ISBLANK('Employees &amp; COBRA Enrollees'!Y1362),"",'Employees &amp; COBRA Enrollees'!Y1362)</f>
        <v/>
      </c>
      <c r="F270" s="197" t="str">
        <f>'Employees &amp; COBRA Enrollees'!V1362&amp;" "&amp;'Employees &amp; COBRA Enrollees'!U1362</f>
        <v xml:space="preserve"> </v>
      </c>
      <c r="G270" s="198" t="str">
        <f>IF(ISBLANK('Employees &amp; COBRA Enrollees'!AQ1362),"",'Employees &amp; COBRA Enrollees'!AQ1362)</f>
        <v/>
      </c>
      <c r="H270" s="199" t="str">
        <f>IF(ISBLANK('Employees &amp; COBRA Enrollees'!Y1362),"",DATEDIF(E270,C270,"y"))</f>
        <v/>
      </c>
      <c r="I270" s="200" t="str">
        <f>IF(ISBLANK('Employees &amp; COBRA Enrollees'!S1362),"",'Employees &amp; COBRA Enrollees'!S1362)</f>
        <v/>
      </c>
      <c r="J270" s="201" t="str">
        <f>IF(ISBLANK('Employees &amp; COBRA Enrollees'!D1362),"",'Employees &amp; COBRA Enrollees'!D1362)</f>
        <v/>
      </c>
      <c r="K270" s="196" t="str">
        <f>IF(ISBLANK('Employees &amp; COBRA Enrollees'!D1362),"",'Employees &amp; COBRA Enrollees'!AC1362)</f>
        <v/>
      </c>
      <c r="L270" s="196" t="str">
        <f>IF(ISBLANK('Employees &amp; COBRA Enrollees'!Z1362),"",'Employees &amp; COBRA Enrollees'!Z1362)</f>
        <v/>
      </c>
      <c r="M270" s="202" t="str">
        <f>IF(ISBLANK('Employees &amp; COBRA Enrollees'!AM1362),"",'Employees &amp; COBRA Enrollees'!AM1362)</f>
        <v/>
      </c>
      <c r="N270" s="202" t="str">
        <f>IF(ISBLANK('Employees &amp; COBRA Enrollees'!AN1362),"",'Employees &amp; COBRA Enrollees'!AN1362)</f>
        <v/>
      </c>
      <c r="O270" s="202" t="str">
        <f>IF(ISBLANK('Employees &amp; COBRA Enrollees'!AO1362),"",'Employees &amp; COBRA Enrollees'!AO1362)</f>
        <v/>
      </c>
      <c r="P270" s="202" t="str">
        <f>IF(ISBLANK('Employees &amp; COBRA Enrollees'!AP1362),"",'Employees &amp; COBRA Enrollees'!AP1362)</f>
        <v/>
      </c>
    </row>
    <row r="271" spans="1:16" ht="15.9" customHeight="1" thickBot="1" x14ac:dyDescent="0.3">
      <c r="A271" s="38"/>
      <c r="B271" s="193" t="str">
        <f>IF(ISBLANK('Employees &amp; COBRA Enrollees'!BR1363),"",'Employees &amp; COBRA Enrollees'!BR1363)</f>
        <v>Yes</v>
      </c>
      <c r="C271" s="194" t="str">
        <f>IF(ISBLANK('Employees &amp; COBRA Enrollees'!P1363),"",'Employees &amp; COBRA Enrollees'!P1363)</f>
        <v/>
      </c>
      <c r="D271" s="195" t="str">
        <f>IF(ISBLANK('Employees &amp; COBRA Enrollees'!Q1363),"",'Employees &amp; COBRA Enrollees'!Q1363)</f>
        <v/>
      </c>
      <c r="E271" s="196" t="str">
        <f>IF(ISBLANK('Employees &amp; COBRA Enrollees'!Y1363),"",'Employees &amp; COBRA Enrollees'!Y1363)</f>
        <v/>
      </c>
      <c r="F271" s="197" t="str">
        <f>'Employees &amp; COBRA Enrollees'!V1363&amp;" "&amp;'Employees &amp; COBRA Enrollees'!U1363</f>
        <v xml:space="preserve"> </v>
      </c>
      <c r="G271" s="198" t="str">
        <f>IF(ISBLANK('Employees &amp; COBRA Enrollees'!AQ1363),"",'Employees &amp; COBRA Enrollees'!AQ1363)</f>
        <v/>
      </c>
      <c r="H271" s="199" t="str">
        <f>IF(ISBLANK('Employees &amp; COBRA Enrollees'!Y1363),"",DATEDIF(E271,C271,"y"))</f>
        <v/>
      </c>
      <c r="I271" s="200" t="str">
        <f>IF(ISBLANK('Employees &amp; COBRA Enrollees'!S1363),"",'Employees &amp; COBRA Enrollees'!S1363)</f>
        <v/>
      </c>
      <c r="J271" s="201" t="str">
        <f>IF(ISBLANK('Employees &amp; COBRA Enrollees'!D1363),"",'Employees &amp; COBRA Enrollees'!D1363)</f>
        <v/>
      </c>
      <c r="K271" s="196" t="str">
        <f>IF(ISBLANK('Employees &amp; COBRA Enrollees'!D1363),"",'Employees &amp; COBRA Enrollees'!AC1363)</f>
        <v/>
      </c>
      <c r="L271" s="196" t="str">
        <f>IF(ISBLANK('Employees &amp; COBRA Enrollees'!Z1363),"",'Employees &amp; COBRA Enrollees'!Z1363)</f>
        <v/>
      </c>
      <c r="M271" s="202" t="str">
        <f>IF(ISBLANK('Employees &amp; COBRA Enrollees'!AM1363),"",'Employees &amp; COBRA Enrollees'!AM1363)</f>
        <v/>
      </c>
      <c r="N271" s="202" t="str">
        <f>IF(ISBLANK('Employees &amp; COBRA Enrollees'!AN1363),"",'Employees &amp; COBRA Enrollees'!AN1363)</f>
        <v/>
      </c>
      <c r="O271" s="202" t="str">
        <f>IF(ISBLANK('Employees &amp; COBRA Enrollees'!AO1363),"",'Employees &amp; COBRA Enrollees'!AO1363)</f>
        <v/>
      </c>
      <c r="P271" s="202" t="str">
        <f>IF(ISBLANK('Employees &amp; COBRA Enrollees'!AP1363),"",'Employees &amp; COBRA Enrollees'!AP1363)</f>
        <v/>
      </c>
    </row>
    <row r="272" spans="1:16" ht="15.9" customHeight="1" thickBot="1" x14ac:dyDescent="0.3">
      <c r="A272" s="38"/>
      <c r="B272" s="193" t="str">
        <f>IF(ISBLANK('Employees &amp; COBRA Enrollees'!BR1364),"",'Employees &amp; COBRA Enrollees'!BR1364)</f>
        <v>Yes</v>
      </c>
      <c r="C272" s="194" t="str">
        <f>IF(ISBLANK('Employees &amp; COBRA Enrollees'!P1364),"",'Employees &amp; COBRA Enrollees'!P1364)</f>
        <v/>
      </c>
      <c r="D272" s="195" t="str">
        <f>IF(ISBLANK('Employees &amp; COBRA Enrollees'!Q1364),"",'Employees &amp; COBRA Enrollees'!Q1364)</f>
        <v/>
      </c>
      <c r="E272" s="196" t="str">
        <f>IF(ISBLANK('Employees &amp; COBRA Enrollees'!Y1364),"",'Employees &amp; COBRA Enrollees'!Y1364)</f>
        <v/>
      </c>
      <c r="F272" s="197" t="str">
        <f>'Employees &amp; COBRA Enrollees'!V1364&amp;" "&amp;'Employees &amp; COBRA Enrollees'!U1364</f>
        <v xml:space="preserve"> </v>
      </c>
      <c r="G272" s="198" t="str">
        <f>IF(ISBLANK('Employees &amp; COBRA Enrollees'!AQ1364),"",'Employees &amp; COBRA Enrollees'!AQ1364)</f>
        <v/>
      </c>
      <c r="H272" s="199" t="str">
        <f>IF(ISBLANK('Employees &amp; COBRA Enrollees'!Y1364),"",DATEDIF(E272,C272,"y"))</f>
        <v/>
      </c>
      <c r="I272" s="200" t="str">
        <f>IF(ISBLANK('Employees &amp; COBRA Enrollees'!S1364),"",'Employees &amp; COBRA Enrollees'!S1364)</f>
        <v/>
      </c>
      <c r="J272" s="201" t="str">
        <f>IF(ISBLANK('Employees &amp; COBRA Enrollees'!D1364),"",'Employees &amp; COBRA Enrollees'!D1364)</f>
        <v/>
      </c>
      <c r="K272" s="196" t="str">
        <f>IF(ISBLANK('Employees &amp; COBRA Enrollees'!D1364),"",'Employees &amp; COBRA Enrollees'!AC1364)</f>
        <v/>
      </c>
      <c r="L272" s="196" t="str">
        <f>IF(ISBLANK('Employees &amp; COBRA Enrollees'!Z1364),"",'Employees &amp; COBRA Enrollees'!Z1364)</f>
        <v/>
      </c>
      <c r="M272" s="202" t="str">
        <f>IF(ISBLANK('Employees &amp; COBRA Enrollees'!AM1364),"",'Employees &amp; COBRA Enrollees'!AM1364)</f>
        <v/>
      </c>
      <c r="N272" s="202" t="str">
        <f>IF(ISBLANK('Employees &amp; COBRA Enrollees'!AN1364),"",'Employees &amp; COBRA Enrollees'!AN1364)</f>
        <v/>
      </c>
      <c r="O272" s="202" t="str">
        <f>IF(ISBLANK('Employees &amp; COBRA Enrollees'!AO1364),"",'Employees &amp; COBRA Enrollees'!AO1364)</f>
        <v/>
      </c>
      <c r="P272" s="202" t="str">
        <f>IF(ISBLANK('Employees &amp; COBRA Enrollees'!AP1364),"",'Employees &amp; COBRA Enrollees'!AP1364)</f>
        <v/>
      </c>
    </row>
    <row r="273" spans="1:16" ht="15.9" customHeight="1" thickBot="1" x14ac:dyDescent="0.3">
      <c r="A273" s="38"/>
      <c r="B273" s="193" t="str">
        <f>IF(ISBLANK('Employees &amp; COBRA Enrollees'!BR1365),"",'Employees &amp; COBRA Enrollees'!BR1365)</f>
        <v>Yes</v>
      </c>
      <c r="C273" s="194" t="str">
        <f>IF(ISBLANK('Employees &amp; COBRA Enrollees'!P1365),"",'Employees &amp; COBRA Enrollees'!P1365)</f>
        <v/>
      </c>
      <c r="D273" s="195" t="str">
        <f>IF(ISBLANK('Employees &amp; COBRA Enrollees'!Q1365),"",'Employees &amp; COBRA Enrollees'!Q1365)</f>
        <v/>
      </c>
      <c r="E273" s="196" t="str">
        <f>IF(ISBLANK('Employees &amp; COBRA Enrollees'!Y1365),"",'Employees &amp; COBRA Enrollees'!Y1365)</f>
        <v/>
      </c>
      <c r="F273" s="197" t="str">
        <f>'Employees &amp; COBRA Enrollees'!V1365&amp;" "&amp;'Employees &amp; COBRA Enrollees'!U1365</f>
        <v xml:space="preserve"> </v>
      </c>
      <c r="G273" s="198" t="str">
        <f>IF(ISBLANK('Employees &amp; COBRA Enrollees'!AQ1365),"",'Employees &amp; COBRA Enrollees'!AQ1365)</f>
        <v/>
      </c>
      <c r="H273" s="199" t="str">
        <f>IF(ISBLANK('Employees &amp; COBRA Enrollees'!Y1365),"",DATEDIF(E273,C273,"y"))</f>
        <v/>
      </c>
      <c r="I273" s="200" t="str">
        <f>IF(ISBLANK('Employees &amp; COBRA Enrollees'!S1365),"",'Employees &amp; COBRA Enrollees'!S1365)</f>
        <v/>
      </c>
      <c r="J273" s="201" t="str">
        <f>IF(ISBLANK('Employees &amp; COBRA Enrollees'!D1365),"",'Employees &amp; COBRA Enrollees'!D1365)</f>
        <v/>
      </c>
      <c r="K273" s="196" t="str">
        <f>IF(ISBLANK('Employees &amp; COBRA Enrollees'!D1365),"",'Employees &amp; COBRA Enrollees'!AC1365)</f>
        <v/>
      </c>
      <c r="L273" s="196" t="str">
        <f>IF(ISBLANK('Employees &amp; COBRA Enrollees'!Z1365),"",'Employees &amp; COBRA Enrollees'!Z1365)</f>
        <v/>
      </c>
      <c r="M273" s="202" t="str">
        <f>IF(ISBLANK('Employees &amp; COBRA Enrollees'!AM1365),"",'Employees &amp; COBRA Enrollees'!AM1365)</f>
        <v/>
      </c>
      <c r="N273" s="202" t="str">
        <f>IF(ISBLANK('Employees &amp; COBRA Enrollees'!AN1365),"",'Employees &amp; COBRA Enrollees'!AN1365)</f>
        <v/>
      </c>
      <c r="O273" s="202" t="str">
        <f>IF(ISBLANK('Employees &amp; COBRA Enrollees'!AO1365),"",'Employees &amp; COBRA Enrollees'!AO1365)</f>
        <v/>
      </c>
      <c r="P273" s="202" t="str">
        <f>IF(ISBLANK('Employees &amp; COBRA Enrollees'!AP1365),"",'Employees &amp; COBRA Enrollees'!AP1365)</f>
        <v/>
      </c>
    </row>
    <row r="274" spans="1:16" ht="15.9" customHeight="1" thickBot="1" x14ac:dyDescent="0.3">
      <c r="A274" s="38"/>
      <c r="B274" s="193" t="str">
        <f>IF(ISBLANK('Employees &amp; COBRA Enrollees'!BR1366),"",'Employees &amp; COBRA Enrollees'!BR1366)</f>
        <v>Yes</v>
      </c>
      <c r="C274" s="194" t="str">
        <f>IF(ISBLANK('Employees &amp; COBRA Enrollees'!P1366),"",'Employees &amp; COBRA Enrollees'!P1366)</f>
        <v/>
      </c>
      <c r="D274" s="195" t="str">
        <f>IF(ISBLANK('Employees &amp; COBRA Enrollees'!Q1366),"",'Employees &amp; COBRA Enrollees'!Q1366)</f>
        <v/>
      </c>
      <c r="E274" s="196" t="str">
        <f>IF(ISBLANK('Employees &amp; COBRA Enrollees'!Y1366),"",'Employees &amp; COBRA Enrollees'!Y1366)</f>
        <v/>
      </c>
      <c r="F274" s="197" t="str">
        <f>'Employees &amp; COBRA Enrollees'!V1366&amp;" "&amp;'Employees &amp; COBRA Enrollees'!U1366</f>
        <v xml:space="preserve"> </v>
      </c>
      <c r="G274" s="198" t="str">
        <f>IF(ISBLANK('Employees &amp; COBRA Enrollees'!AQ1366),"",'Employees &amp; COBRA Enrollees'!AQ1366)</f>
        <v/>
      </c>
      <c r="H274" s="199" t="str">
        <f>IF(ISBLANK('Employees &amp; COBRA Enrollees'!Y1366),"",DATEDIF(E274,C274,"y"))</f>
        <v/>
      </c>
      <c r="I274" s="200" t="str">
        <f>IF(ISBLANK('Employees &amp; COBRA Enrollees'!S1366),"",'Employees &amp; COBRA Enrollees'!S1366)</f>
        <v/>
      </c>
      <c r="J274" s="201" t="str">
        <f>IF(ISBLANK('Employees &amp; COBRA Enrollees'!D1366),"",'Employees &amp; COBRA Enrollees'!D1366)</f>
        <v/>
      </c>
      <c r="K274" s="196" t="str">
        <f>IF(ISBLANK('Employees &amp; COBRA Enrollees'!D1366),"",'Employees &amp; COBRA Enrollees'!AC1366)</f>
        <v/>
      </c>
      <c r="L274" s="196" t="str">
        <f>IF(ISBLANK('Employees &amp; COBRA Enrollees'!Z1366),"",'Employees &amp; COBRA Enrollees'!Z1366)</f>
        <v/>
      </c>
      <c r="M274" s="202" t="str">
        <f>IF(ISBLANK('Employees &amp; COBRA Enrollees'!AM1366),"",'Employees &amp; COBRA Enrollees'!AM1366)</f>
        <v/>
      </c>
      <c r="N274" s="202" t="str">
        <f>IF(ISBLANK('Employees &amp; COBRA Enrollees'!AN1366),"",'Employees &amp; COBRA Enrollees'!AN1366)</f>
        <v/>
      </c>
      <c r="O274" s="202" t="str">
        <f>IF(ISBLANK('Employees &amp; COBRA Enrollees'!AO1366),"",'Employees &amp; COBRA Enrollees'!AO1366)</f>
        <v/>
      </c>
      <c r="P274" s="202" t="str">
        <f>IF(ISBLANK('Employees &amp; COBRA Enrollees'!AP1366),"",'Employees &amp; COBRA Enrollees'!AP1366)</f>
        <v/>
      </c>
    </row>
    <row r="275" spans="1:16" ht="15.9" customHeight="1" thickBot="1" x14ac:dyDescent="0.3">
      <c r="A275" s="38"/>
      <c r="B275" s="193" t="str">
        <f>IF(ISBLANK('Employees &amp; COBRA Enrollees'!BR1367),"",'Employees &amp; COBRA Enrollees'!BR1367)</f>
        <v>Yes</v>
      </c>
      <c r="C275" s="194" t="str">
        <f>IF(ISBLANK('Employees &amp; COBRA Enrollees'!P1367),"",'Employees &amp; COBRA Enrollees'!P1367)</f>
        <v/>
      </c>
      <c r="D275" s="195" t="str">
        <f>IF(ISBLANK('Employees &amp; COBRA Enrollees'!Q1367),"",'Employees &amp; COBRA Enrollees'!Q1367)</f>
        <v/>
      </c>
      <c r="E275" s="196" t="str">
        <f>IF(ISBLANK('Employees &amp; COBRA Enrollees'!Y1367),"",'Employees &amp; COBRA Enrollees'!Y1367)</f>
        <v/>
      </c>
      <c r="F275" s="197" t="str">
        <f>'Employees &amp; COBRA Enrollees'!V1367&amp;" "&amp;'Employees &amp; COBRA Enrollees'!U1367</f>
        <v xml:space="preserve"> </v>
      </c>
      <c r="G275" s="198" t="str">
        <f>IF(ISBLANK('Employees &amp; COBRA Enrollees'!AQ1367),"",'Employees &amp; COBRA Enrollees'!AQ1367)</f>
        <v/>
      </c>
      <c r="H275" s="199" t="str">
        <f>IF(ISBLANK('Employees &amp; COBRA Enrollees'!Y1367),"",DATEDIF(E275,C275,"y"))</f>
        <v/>
      </c>
      <c r="I275" s="200" t="str">
        <f>IF(ISBLANK('Employees &amp; COBRA Enrollees'!S1367),"",'Employees &amp; COBRA Enrollees'!S1367)</f>
        <v/>
      </c>
      <c r="J275" s="201" t="str">
        <f>IF(ISBLANK('Employees &amp; COBRA Enrollees'!D1367),"",'Employees &amp; COBRA Enrollees'!D1367)</f>
        <v/>
      </c>
      <c r="K275" s="196" t="str">
        <f>IF(ISBLANK('Employees &amp; COBRA Enrollees'!D1367),"",'Employees &amp; COBRA Enrollees'!AC1367)</f>
        <v/>
      </c>
      <c r="L275" s="196" t="str">
        <f>IF(ISBLANK('Employees &amp; COBRA Enrollees'!Z1367),"",'Employees &amp; COBRA Enrollees'!Z1367)</f>
        <v/>
      </c>
      <c r="M275" s="202" t="str">
        <f>IF(ISBLANK('Employees &amp; COBRA Enrollees'!AM1367),"",'Employees &amp; COBRA Enrollees'!AM1367)</f>
        <v/>
      </c>
      <c r="N275" s="202" t="str">
        <f>IF(ISBLANK('Employees &amp; COBRA Enrollees'!AN1367),"",'Employees &amp; COBRA Enrollees'!AN1367)</f>
        <v/>
      </c>
      <c r="O275" s="202" t="str">
        <f>IF(ISBLANK('Employees &amp; COBRA Enrollees'!AO1367),"",'Employees &amp; COBRA Enrollees'!AO1367)</f>
        <v/>
      </c>
      <c r="P275" s="202" t="str">
        <f>IF(ISBLANK('Employees &amp; COBRA Enrollees'!AP1367),"",'Employees &amp; COBRA Enrollees'!AP1367)</f>
        <v/>
      </c>
    </row>
    <row r="276" spans="1:16" ht="15.9" customHeight="1" thickBot="1" x14ac:dyDescent="0.3">
      <c r="A276" s="38"/>
      <c r="B276" s="193" t="str">
        <f>IF(ISBLANK('Employees &amp; COBRA Enrollees'!BR1437),"",'Employees &amp; COBRA Enrollees'!BR1437)</f>
        <v>Yes</v>
      </c>
      <c r="C276" s="194" t="str">
        <f>IF(ISBLANK('Employees &amp; COBRA Enrollees'!P1437),"",'Employees &amp; COBRA Enrollees'!P1437)</f>
        <v/>
      </c>
      <c r="D276" s="195" t="str">
        <f>IF(ISBLANK('Employees &amp; COBRA Enrollees'!Q1437),"",'Employees &amp; COBRA Enrollees'!Q1437)</f>
        <v/>
      </c>
      <c r="E276" s="196" t="str">
        <f>IF(ISBLANK('Employees &amp; COBRA Enrollees'!Y1437),"",'Employees &amp; COBRA Enrollees'!Y1437)</f>
        <v/>
      </c>
      <c r="F276" s="197" t="str">
        <f>'Employees &amp; COBRA Enrollees'!V1437&amp;" "&amp;'Employees &amp; COBRA Enrollees'!U1437</f>
        <v xml:space="preserve"> </v>
      </c>
      <c r="G276" s="198" t="str">
        <f>IF(ISBLANK('Employees &amp; COBRA Enrollees'!AQ1437),"",'Employees &amp; COBRA Enrollees'!AQ1437)</f>
        <v/>
      </c>
      <c r="H276" s="199" t="str">
        <f>IF(ISBLANK('Employees &amp; COBRA Enrollees'!Y1437),"",DATEDIF(E276,C276,"y"))</f>
        <v/>
      </c>
      <c r="I276" s="200" t="str">
        <f>IF(ISBLANK('Employees &amp; COBRA Enrollees'!S1437),"",'Employees &amp; COBRA Enrollees'!S1437)</f>
        <v/>
      </c>
      <c r="J276" s="201" t="str">
        <f>IF(ISBLANK('Employees &amp; COBRA Enrollees'!D1437),"",'Employees &amp; COBRA Enrollees'!D1437)</f>
        <v/>
      </c>
      <c r="K276" s="196" t="str">
        <f>IF(ISBLANK('Employees &amp; COBRA Enrollees'!D1437),"",'Employees &amp; COBRA Enrollees'!AC1437)</f>
        <v/>
      </c>
      <c r="L276" s="196" t="str">
        <f>IF(ISBLANK('Employees &amp; COBRA Enrollees'!Z1437),"",'Employees &amp; COBRA Enrollees'!Z1437)</f>
        <v/>
      </c>
      <c r="M276" s="202" t="str">
        <f>IF(ISBLANK('Employees &amp; COBRA Enrollees'!AM1437),"",'Employees &amp; COBRA Enrollees'!AM1437)</f>
        <v/>
      </c>
      <c r="N276" s="202" t="str">
        <f>IF(ISBLANK('Employees &amp; COBRA Enrollees'!AN1437),"",'Employees &amp; COBRA Enrollees'!AN1437)</f>
        <v/>
      </c>
      <c r="O276" s="202" t="str">
        <f>IF(ISBLANK('Employees &amp; COBRA Enrollees'!AO1437),"",'Employees &amp; COBRA Enrollees'!AO1437)</f>
        <v/>
      </c>
      <c r="P276" s="202" t="str">
        <f>IF(ISBLANK('Employees &amp; COBRA Enrollees'!AP1437),"",'Employees &amp; COBRA Enrollees'!AP1437)</f>
        <v/>
      </c>
    </row>
    <row r="277" spans="1:16" ht="15.9" customHeight="1" thickBot="1" x14ac:dyDescent="0.3">
      <c r="A277" s="38"/>
      <c r="B277" s="193" t="str">
        <f>IF(ISBLANK('Employees &amp; COBRA Enrollees'!BR1438),"",'Employees &amp; COBRA Enrollees'!BR1438)</f>
        <v>Yes</v>
      </c>
      <c r="C277" s="194" t="str">
        <f>IF(ISBLANK('Employees &amp; COBRA Enrollees'!P1438),"",'Employees &amp; COBRA Enrollees'!P1438)</f>
        <v/>
      </c>
      <c r="D277" s="195" t="str">
        <f>IF(ISBLANK('Employees &amp; COBRA Enrollees'!Q1438),"",'Employees &amp; COBRA Enrollees'!Q1438)</f>
        <v/>
      </c>
      <c r="E277" s="196" t="str">
        <f>IF(ISBLANK('Employees &amp; COBRA Enrollees'!Y1438),"",'Employees &amp; COBRA Enrollees'!Y1438)</f>
        <v/>
      </c>
      <c r="F277" s="197" t="str">
        <f>'Employees &amp; COBRA Enrollees'!V1438&amp;" "&amp;'Employees &amp; COBRA Enrollees'!U1438</f>
        <v xml:space="preserve"> </v>
      </c>
      <c r="G277" s="198" t="str">
        <f>IF(ISBLANK('Employees &amp; COBRA Enrollees'!AQ1438),"",'Employees &amp; COBRA Enrollees'!AQ1438)</f>
        <v/>
      </c>
      <c r="H277" s="199" t="str">
        <f>IF(ISBLANK('Employees &amp; COBRA Enrollees'!Y1438),"",DATEDIF(E277,C277,"y"))</f>
        <v/>
      </c>
      <c r="I277" s="200" t="str">
        <f>IF(ISBLANK('Employees &amp; COBRA Enrollees'!S1438),"",'Employees &amp; COBRA Enrollees'!S1438)</f>
        <v/>
      </c>
      <c r="J277" s="201" t="str">
        <f>IF(ISBLANK('Employees &amp; COBRA Enrollees'!D1438),"",'Employees &amp; COBRA Enrollees'!D1438)</f>
        <v/>
      </c>
      <c r="K277" s="196" t="str">
        <f>IF(ISBLANK('Employees &amp; COBRA Enrollees'!D1438),"",'Employees &amp; COBRA Enrollees'!AC1438)</f>
        <v/>
      </c>
      <c r="L277" s="196" t="str">
        <f>IF(ISBLANK('Employees &amp; COBRA Enrollees'!Z1438),"",'Employees &amp; COBRA Enrollees'!Z1438)</f>
        <v/>
      </c>
      <c r="M277" s="202" t="str">
        <f>IF(ISBLANK('Employees &amp; COBRA Enrollees'!AM1438),"",'Employees &amp; COBRA Enrollees'!AM1438)</f>
        <v/>
      </c>
      <c r="N277" s="202" t="str">
        <f>IF(ISBLANK('Employees &amp; COBRA Enrollees'!AN1438),"",'Employees &amp; COBRA Enrollees'!AN1438)</f>
        <v/>
      </c>
      <c r="O277" s="202" t="str">
        <f>IF(ISBLANK('Employees &amp; COBRA Enrollees'!AO1438),"",'Employees &amp; COBRA Enrollees'!AO1438)</f>
        <v/>
      </c>
      <c r="P277" s="202" t="str">
        <f>IF(ISBLANK('Employees &amp; COBRA Enrollees'!AP1438),"",'Employees &amp; COBRA Enrollees'!AP1438)</f>
        <v/>
      </c>
    </row>
    <row r="278" spans="1:16" ht="15.9" customHeight="1" thickBot="1" x14ac:dyDescent="0.3">
      <c r="A278" s="38"/>
      <c r="B278" s="193" t="e">
        <f>IF(ISBLANK('Employees &amp; COBRA Enrollees'!#REF!),"",'Employees &amp; COBRA Enrollees'!#REF!)</f>
        <v>#REF!</v>
      </c>
      <c r="C278" s="194" t="e">
        <f>IF(ISBLANK('Employees &amp; COBRA Enrollees'!#REF!),"",'Employees &amp; COBRA Enrollees'!#REF!)</f>
        <v>#REF!</v>
      </c>
      <c r="D278" s="195" t="e">
        <f>IF(ISBLANK('Employees &amp; COBRA Enrollees'!#REF!),"",'Employees &amp; COBRA Enrollees'!#REF!)</f>
        <v>#REF!</v>
      </c>
      <c r="E278" s="196" t="e">
        <f>IF(ISBLANK('Employees &amp; COBRA Enrollees'!#REF!),"",'Employees &amp; COBRA Enrollees'!#REF!)</f>
        <v>#REF!</v>
      </c>
      <c r="F278" s="197" t="e">
        <f>'Employees &amp; COBRA Enrollees'!#REF!&amp;" "&amp;'Employees &amp; COBRA Enrollees'!#REF!</f>
        <v>#REF!</v>
      </c>
      <c r="G278" s="198" t="e">
        <f>IF(ISBLANK('Employees &amp; COBRA Enrollees'!#REF!),"",'Employees &amp; COBRA Enrollees'!#REF!)</f>
        <v>#REF!</v>
      </c>
      <c r="H278" s="199" t="e">
        <f>IF(ISBLANK('Employees &amp; COBRA Enrollees'!#REF!),"",DATEDIF(E278,C278,"y"))</f>
        <v>#REF!</v>
      </c>
      <c r="I278" s="200" t="e">
        <f>IF(ISBLANK('Employees &amp; COBRA Enrollees'!#REF!),"",'Employees &amp; COBRA Enrollees'!#REF!)</f>
        <v>#REF!</v>
      </c>
      <c r="J278" s="201" t="e">
        <f>IF(ISBLANK('Employees &amp; COBRA Enrollees'!#REF!),"",'Employees &amp; COBRA Enrollees'!#REF!)</f>
        <v>#REF!</v>
      </c>
      <c r="K278" s="196" t="e">
        <f>IF(ISBLANK('Employees &amp; COBRA Enrollees'!#REF!),"",'Employees &amp; COBRA Enrollees'!#REF!)</f>
        <v>#REF!</v>
      </c>
      <c r="L278" s="196" t="e">
        <f>IF(ISBLANK('Employees &amp; COBRA Enrollees'!#REF!),"",'Employees &amp; COBRA Enrollees'!#REF!)</f>
        <v>#REF!</v>
      </c>
      <c r="M278" s="202" t="e">
        <f>IF(ISBLANK('Employees &amp; COBRA Enrollees'!#REF!),"",'Employees &amp; COBRA Enrollees'!#REF!)</f>
        <v>#REF!</v>
      </c>
      <c r="N278" s="202" t="e">
        <f>IF(ISBLANK('Employees &amp; COBRA Enrollees'!#REF!),"",'Employees &amp; COBRA Enrollees'!#REF!)</f>
        <v>#REF!</v>
      </c>
      <c r="O278" s="202" t="e">
        <f>IF(ISBLANK('Employees &amp; COBRA Enrollees'!#REF!),"",'Employees &amp; COBRA Enrollees'!#REF!)</f>
        <v>#REF!</v>
      </c>
      <c r="P278" s="202" t="e">
        <f>IF(ISBLANK('Employees &amp; COBRA Enrollees'!#REF!),"",'Employees &amp; COBRA Enrollees'!#REF!)</f>
        <v>#REF!</v>
      </c>
    </row>
    <row r="279" spans="1:16" ht="15.9" customHeight="1" thickBot="1" x14ac:dyDescent="0.3">
      <c r="A279" s="38"/>
      <c r="B279" s="193" t="e">
        <f>IF(ISBLANK('Employees &amp; COBRA Enrollees'!#REF!),"",'Employees &amp; COBRA Enrollees'!#REF!)</f>
        <v>#REF!</v>
      </c>
      <c r="C279" s="194" t="e">
        <f>IF(ISBLANK('Employees &amp; COBRA Enrollees'!#REF!),"",'Employees &amp; COBRA Enrollees'!#REF!)</f>
        <v>#REF!</v>
      </c>
      <c r="D279" s="195" t="e">
        <f>IF(ISBLANK('Employees &amp; COBRA Enrollees'!#REF!),"",'Employees &amp; COBRA Enrollees'!#REF!)</f>
        <v>#REF!</v>
      </c>
      <c r="E279" s="196" t="e">
        <f>IF(ISBLANK('Employees &amp; COBRA Enrollees'!#REF!),"",'Employees &amp; COBRA Enrollees'!#REF!)</f>
        <v>#REF!</v>
      </c>
      <c r="F279" s="197" t="e">
        <f>'Employees &amp; COBRA Enrollees'!#REF!&amp;" "&amp;'Employees &amp; COBRA Enrollees'!#REF!</f>
        <v>#REF!</v>
      </c>
      <c r="G279" s="198" t="e">
        <f>IF(ISBLANK('Employees &amp; COBRA Enrollees'!#REF!),"",'Employees &amp; COBRA Enrollees'!#REF!)</f>
        <v>#REF!</v>
      </c>
      <c r="H279" s="199" t="e">
        <f>IF(ISBLANK('Employees &amp; COBRA Enrollees'!#REF!),"",DATEDIF(E279,C279,"y"))</f>
        <v>#REF!</v>
      </c>
      <c r="I279" s="200" t="e">
        <f>IF(ISBLANK('Employees &amp; COBRA Enrollees'!#REF!),"",'Employees &amp; COBRA Enrollees'!#REF!)</f>
        <v>#REF!</v>
      </c>
      <c r="J279" s="201" t="e">
        <f>IF(ISBLANK('Employees &amp; COBRA Enrollees'!#REF!),"",'Employees &amp; COBRA Enrollees'!#REF!)</f>
        <v>#REF!</v>
      </c>
      <c r="K279" s="196" t="e">
        <f>IF(ISBLANK('Employees &amp; COBRA Enrollees'!#REF!),"",'Employees &amp; COBRA Enrollees'!#REF!)</f>
        <v>#REF!</v>
      </c>
      <c r="L279" s="196" t="e">
        <f>IF(ISBLANK('Employees &amp; COBRA Enrollees'!#REF!),"",'Employees &amp; COBRA Enrollees'!#REF!)</f>
        <v>#REF!</v>
      </c>
      <c r="M279" s="202" t="e">
        <f>IF(ISBLANK('Employees &amp; COBRA Enrollees'!#REF!),"",'Employees &amp; COBRA Enrollees'!#REF!)</f>
        <v>#REF!</v>
      </c>
      <c r="N279" s="202" t="e">
        <f>IF(ISBLANK('Employees &amp; COBRA Enrollees'!#REF!),"",'Employees &amp; COBRA Enrollees'!#REF!)</f>
        <v>#REF!</v>
      </c>
      <c r="O279" s="202" t="e">
        <f>IF(ISBLANK('Employees &amp; COBRA Enrollees'!#REF!),"",'Employees &amp; COBRA Enrollees'!#REF!)</f>
        <v>#REF!</v>
      </c>
      <c r="P279" s="202" t="e">
        <f>IF(ISBLANK('Employees &amp; COBRA Enrollees'!#REF!),"",'Employees &amp; COBRA Enrollees'!#REF!)</f>
        <v>#REF!</v>
      </c>
    </row>
    <row r="280" spans="1:16" ht="15.9" customHeight="1" thickBot="1" x14ac:dyDescent="0.3">
      <c r="A280" s="38"/>
      <c r="B280" s="193" t="e">
        <f>IF(ISBLANK('Employees &amp; COBRA Enrollees'!#REF!),"",'Employees &amp; COBRA Enrollees'!#REF!)</f>
        <v>#REF!</v>
      </c>
      <c r="C280" s="194" t="e">
        <f>IF(ISBLANK('Employees &amp; COBRA Enrollees'!#REF!),"",'Employees &amp; COBRA Enrollees'!#REF!)</f>
        <v>#REF!</v>
      </c>
      <c r="D280" s="195" t="e">
        <f>IF(ISBLANK('Employees &amp; COBRA Enrollees'!#REF!),"",'Employees &amp; COBRA Enrollees'!#REF!)</f>
        <v>#REF!</v>
      </c>
      <c r="E280" s="196" t="e">
        <f>IF(ISBLANK('Employees &amp; COBRA Enrollees'!#REF!),"",'Employees &amp; COBRA Enrollees'!#REF!)</f>
        <v>#REF!</v>
      </c>
      <c r="F280" s="197" t="e">
        <f>'Employees &amp; COBRA Enrollees'!#REF!&amp;" "&amp;'Employees &amp; COBRA Enrollees'!#REF!</f>
        <v>#REF!</v>
      </c>
      <c r="G280" s="198" t="e">
        <f>IF(ISBLANK('Employees &amp; COBRA Enrollees'!#REF!),"",'Employees &amp; COBRA Enrollees'!#REF!)</f>
        <v>#REF!</v>
      </c>
      <c r="H280" s="199" t="e">
        <f>IF(ISBLANK('Employees &amp; COBRA Enrollees'!#REF!),"",DATEDIF(E280,C280,"y"))</f>
        <v>#REF!</v>
      </c>
      <c r="I280" s="200" t="e">
        <f>IF(ISBLANK('Employees &amp; COBRA Enrollees'!#REF!),"",'Employees &amp; COBRA Enrollees'!#REF!)</f>
        <v>#REF!</v>
      </c>
      <c r="J280" s="201" t="e">
        <f>IF(ISBLANK('Employees &amp; COBRA Enrollees'!#REF!),"",'Employees &amp; COBRA Enrollees'!#REF!)</f>
        <v>#REF!</v>
      </c>
      <c r="K280" s="196" t="e">
        <f>IF(ISBLANK('Employees &amp; COBRA Enrollees'!#REF!),"",'Employees &amp; COBRA Enrollees'!#REF!)</f>
        <v>#REF!</v>
      </c>
      <c r="L280" s="196" t="e">
        <f>IF(ISBLANK('Employees &amp; COBRA Enrollees'!#REF!),"",'Employees &amp; COBRA Enrollees'!#REF!)</f>
        <v>#REF!</v>
      </c>
      <c r="M280" s="202" t="e">
        <f>IF(ISBLANK('Employees &amp; COBRA Enrollees'!#REF!),"",'Employees &amp; COBRA Enrollees'!#REF!)</f>
        <v>#REF!</v>
      </c>
      <c r="N280" s="202" t="e">
        <f>IF(ISBLANK('Employees &amp; COBRA Enrollees'!#REF!),"",'Employees &amp; COBRA Enrollees'!#REF!)</f>
        <v>#REF!</v>
      </c>
      <c r="O280" s="202" t="e">
        <f>IF(ISBLANK('Employees &amp; COBRA Enrollees'!#REF!),"",'Employees &amp; COBRA Enrollees'!#REF!)</f>
        <v>#REF!</v>
      </c>
      <c r="P280" s="202" t="e">
        <f>IF(ISBLANK('Employees &amp; COBRA Enrollees'!#REF!),"",'Employees &amp; COBRA Enrollees'!#REF!)</f>
        <v>#REF!</v>
      </c>
    </row>
    <row r="281" spans="1:16" ht="15.9" customHeight="1" thickBot="1" x14ac:dyDescent="0.3">
      <c r="A281" s="38"/>
      <c r="B281" s="193" t="e">
        <f>IF(ISBLANK('Employees &amp; COBRA Enrollees'!#REF!),"",'Employees &amp; COBRA Enrollees'!#REF!)</f>
        <v>#REF!</v>
      </c>
      <c r="C281" s="194" t="e">
        <f>IF(ISBLANK('Employees &amp; COBRA Enrollees'!#REF!),"",'Employees &amp; COBRA Enrollees'!#REF!)</f>
        <v>#REF!</v>
      </c>
      <c r="D281" s="195" t="e">
        <f>IF(ISBLANK('Employees &amp; COBRA Enrollees'!#REF!),"",'Employees &amp; COBRA Enrollees'!#REF!)</f>
        <v>#REF!</v>
      </c>
      <c r="E281" s="196" t="e">
        <f>IF(ISBLANK('Employees &amp; COBRA Enrollees'!#REF!),"",'Employees &amp; COBRA Enrollees'!#REF!)</f>
        <v>#REF!</v>
      </c>
      <c r="F281" s="197" t="e">
        <f>'Employees &amp; COBRA Enrollees'!#REF!&amp;" "&amp;'Employees &amp; COBRA Enrollees'!#REF!</f>
        <v>#REF!</v>
      </c>
      <c r="G281" s="198" t="e">
        <f>IF(ISBLANK('Employees &amp; COBRA Enrollees'!#REF!),"",'Employees &amp; COBRA Enrollees'!#REF!)</f>
        <v>#REF!</v>
      </c>
      <c r="H281" s="199" t="e">
        <f>IF(ISBLANK('Employees &amp; COBRA Enrollees'!#REF!),"",DATEDIF(E281,C281,"y"))</f>
        <v>#REF!</v>
      </c>
      <c r="I281" s="200" t="e">
        <f>IF(ISBLANK('Employees &amp; COBRA Enrollees'!#REF!),"",'Employees &amp; COBRA Enrollees'!#REF!)</f>
        <v>#REF!</v>
      </c>
      <c r="J281" s="201" t="e">
        <f>IF(ISBLANK('Employees &amp; COBRA Enrollees'!#REF!),"",'Employees &amp; COBRA Enrollees'!#REF!)</f>
        <v>#REF!</v>
      </c>
      <c r="K281" s="196" t="e">
        <f>IF(ISBLANK('Employees &amp; COBRA Enrollees'!#REF!),"",'Employees &amp; COBRA Enrollees'!#REF!)</f>
        <v>#REF!</v>
      </c>
      <c r="L281" s="196" t="e">
        <f>IF(ISBLANK('Employees &amp; COBRA Enrollees'!#REF!),"",'Employees &amp; COBRA Enrollees'!#REF!)</f>
        <v>#REF!</v>
      </c>
      <c r="M281" s="202" t="e">
        <f>IF(ISBLANK('Employees &amp; COBRA Enrollees'!#REF!),"",'Employees &amp; COBRA Enrollees'!#REF!)</f>
        <v>#REF!</v>
      </c>
      <c r="N281" s="202" t="e">
        <f>IF(ISBLANK('Employees &amp; COBRA Enrollees'!#REF!),"",'Employees &amp; COBRA Enrollees'!#REF!)</f>
        <v>#REF!</v>
      </c>
      <c r="O281" s="202" t="e">
        <f>IF(ISBLANK('Employees &amp; COBRA Enrollees'!#REF!),"",'Employees &amp; COBRA Enrollees'!#REF!)</f>
        <v>#REF!</v>
      </c>
      <c r="P281" s="202" t="e">
        <f>IF(ISBLANK('Employees &amp; COBRA Enrollees'!#REF!),"",'Employees &amp; COBRA Enrollees'!#REF!)</f>
        <v>#REF!</v>
      </c>
    </row>
    <row r="282" spans="1:16" ht="15.9" customHeight="1" thickBot="1" x14ac:dyDescent="0.3">
      <c r="A282" s="38"/>
      <c r="B282" s="193" t="e">
        <f>IF(ISBLANK('Employees &amp; COBRA Enrollees'!#REF!),"",'Employees &amp; COBRA Enrollees'!#REF!)</f>
        <v>#REF!</v>
      </c>
      <c r="C282" s="194" t="e">
        <f>IF(ISBLANK('Employees &amp; COBRA Enrollees'!#REF!),"",'Employees &amp; COBRA Enrollees'!#REF!)</f>
        <v>#REF!</v>
      </c>
      <c r="D282" s="195" t="e">
        <f>IF(ISBLANK('Employees &amp; COBRA Enrollees'!#REF!),"",'Employees &amp; COBRA Enrollees'!#REF!)</f>
        <v>#REF!</v>
      </c>
      <c r="E282" s="196" t="e">
        <f>IF(ISBLANK('Employees &amp; COBRA Enrollees'!#REF!),"",'Employees &amp; COBRA Enrollees'!#REF!)</f>
        <v>#REF!</v>
      </c>
      <c r="F282" s="197" t="e">
        <f>'Employees &amp; COBRA Enrollees'!#REF!&amp;" "&amp;'Employees &amp; COBRA Enrollees'!#REF!</f>
        <v>#REF!</v>
      </c>
      <c r="G282" s="198" t="e">
        <f>IF(ISBLANK('Employees &amp; COBRA Enrollees'!#REF!),"",'Employees &amp; COBRA Enrollees'!#REF!)</f>
        <v>#REF!</v>
      </c>
      <c r="H282" s="199" t="e">
        <f>IF(ISBLANK('Employees &amp; COBRA Enrollees'!#REF!),"",DATEDIF(E282,C282,"y"))</f>
        <v>#REF!</v>
      </c>
      <c r="I282" s="200" t="e">
        <f>IF(ISBLANK('Employees &amp; COBRA Enrollees'!#REF!),"",'Employees &amp; COBRA Enrollees'!#REF!)</f>
        <v>#REF!</v>
      </c>
      <c r="J282" s="201" t="e">
        <f>IF(ISBLANK('Employees &amp; COBRA Enrollees'!#REF!),"",'Employees &amp; COBRA Enrollees'!#REF!)</f>
        <v>#REF!</v>
      </c>
      <c r="K282" s="196" t="e">
        <f>IF(ISBLANK('Employees &amp; COBRA Enrollees'!#REF!),"",'Employees &amp; COBRA Enrollees'!#REF!)</f>
        <v>#REF!</v>
      </c>
      <c r="L282" s="196" t="e">
        <f>IF(ISBLANK('Employees &amp; COBRA Enrollees'!#REF!),"",'Employees &amp; COBRA Enrollees'!#REF!)</f>
        <v>#REF!</v>
      </c>
      <c r="M282" s="202" t="e">
        <f>IF(ISBLANK('Employees &amp; COBRA Enrollees'!#REF!),"",'Employees &amp; COBRA Enrollees'!#REF!)</f>
        <v>#REF!</v>
      </c>
      <c r="N282" s="202" t="e">
        <f>IF(ISBLANK('Employees &amp; COBRA Enrollees'!#REF!),"",'Employees &amp; COBRA Enrollees'!#REF!)</f>
        <v>#REF!</v>
      </c>
      <c r="O282" s="202" t="e">
        <f>IF(ISBLANK('Employees &amp; COBRA Enrollees'!#REF!),"",'Employees &amp; COBRA Enrollees'!#REF!)</f>
        <v>#REF!</v>
      </c>
      <c r="P282" s="202" t="e">
        <f>IF(ISBLANK('Employees &amp; COBRA Enrollees'!#REF!),"",'Employees &amp; COBRA Enrollees'!#REF!)</f>
        <v>#REF!</v>
      </c>
    </row>
    <row r="283" spans="1:16" ht="15.9" customHeight="1" thickBot="1" x14ac:dyDescent="0.3">
      <c r="A283" s="38"/>
      <c r="B283" s="193" t="e">
        <f>IF(ISBLANK('Employees &amp; COBRA Enrollees'!#REF!),"",'Employees &amp; COBRA Enrollees'!#REF!)</f>
        <v>#REF!</v>
      </c>
      <c r="C283" s="194" t="e">
        <f>IF(ISBLANK('Employees &amp; COBRA Enrollees'!#REF!),"",'Employees &amp; COBRA Enrollees'!#REF!)</f>
        <v>#REF!</v>
      </c>
      <c r="D283" s="195" t="e">
        <f>IF(ISBLANK('Employees &amp; COBRA Enrollees'!#REF!),"",'Employees &amp; COBRA Enrollees'!#REF!)</f>
        <v>#REF!</v>
      </c>
      <c r="E283" s="196" t="e">
        <f>IF(ISBLANK('Employees &amp; COBRA Enrollees'!#REF!),"",'Employees &amp; COBRA Enrollees'!#REF!)</f>
        <v>#REF!</v>
      </c>
      <c r="F283" s="197" t="e">
        <f>'Employees &amp; COBRA Enrollees'!#REF!&amp;" "&amp;'Employees &amp; COBRA Enrollees'!#REF!</f>
        <v>#REF!</v>
      </c>
      <c r="G283" s="198" t="e">
        <f>IF(ISBLANK('Employees &amp; COBRA Enrollees'!#REF!),"",'Employees &amp; COBRA Enrollees'!#REF!)</f>
        <v>#REF!</v>
      </c>
      <c r="H283" s="199" t="e">
        <f>IF(ISBLANK('Employees &amp; COBRA Enrollees'!#REF!),"",DATEDIF(E283,C283,"y"))</f>
        <v>#REF!</v>
      </c>
      <c r="I283" s="200" t="e">
        <f>IF(ISBLANK('Employees &amp; COBRA Enrollees'!#REF!),"",'Employees &amp; COBRA Enrollees'!#REF!)</f>
        <v>#REF!</v>
      </c>
      <c r="J283" s="201" t="e">
        <f>IF(ISBLANK('Employees &amp; COBRA Enrollees'!#REF!),"",'Employees &amp; COBRA Enrollees'!#REF!)</f>
        <v>#REF!</v>
      </c>
      <c r="K283" s="196" t="e">
        <f>IF(ISBLANK('Employees &amp; COBRA Enrollees'!#REF!),"",'Employees &amp; COBRA Enrollees'!#REF!)</f>
        <v>#REF!</v>
      </c>
      <c r="L283" s="196" t="e">
        <f>IF(ISBLANK('Employees &amp; COBRA Enrollees'!#REF!),"",'Employees &amp; COBRA Enrollees'!#REF!)</f>
        <v>#REF!</v>
      </c>
      <c r="M283" s="202" t="e">
        <f>IF(ISBLANK('Employees &amp; COBRA Enrollees'!#REF!),"",'Employees &amp; COBRA Enrollees'!#REF!)</f>
        <v>#REF!</v>
      </c>
      <c r="N283" s="202" t="e">
        <f>IF(ISBLANK('Employees &amp; COBRA Enrollees'!#REF!),"",'Employees &amp; COBRA Enrollees'!#REF!)</f>
        <v>#REF!</v>
      </c>
      <c r="O283" s="202" t="e">
        <f>IF(ISBLANK('Employees &amp; COBRA Enrollees'!#REF!),"",'Employees &amp; COBRA Enrollees'!#REF!)</f>
        <v>#REF!</v>
      </c>
      <c r="P283" s="202" t="e">
        <f>IF(ISBLANK('Employees &amp; COBRA Enrollees'!#REF!),"",'Employees &amp; COBRA Enrollees'!#REF!)</f>
        <v>#REF!</v>
      </c>
    </row>
    <row r="284" spans="1:16" ht="15.9" customHeight="1" thickBot="1" x14ac:dyDescent="0.3">
      <c r="A284" s="38"/>
      <c r="B284" s="193" t="e">
        <f>IF(ISBLANK('Employees &amp; COBRA Enrollees'!#REF!),"",'Employees &amp; COBRA Enrollees'!#REF!)</f>
        <v>#REF!</v>
      </c>
      <c r="C284" s="194" t="e">
        <f>IF(ISBLANK('Employees &amp; COBRA Enrollees'!#REF!),"",'Employees &amp; COBRA Enrollees'!#REF!)</f>
        <v>#REF!</v>
      </c>
      <c r="D284" s="195" t="e">
        <f>IF(ISBLANK('Employees &amp; COBRA Enrollees'!#REF!),"",'Employees &amp; COBRA Enrollees'!#REF!)</f>
        <v>#REF!</v>
      </c>
      <c r="E284" s="196" t="e">
        <f>IF(ISBLANK('Employees &amp; COBRA Enrollees'!#REF!),"",'Employees &amp; COBRA Enrollees'!#REF!)</f>
        <v>#REF!</v>
      </c>
      <c r="F284" s="197" t="e">
        <f>'Employees &amp; COBRA Enrollees'!#REF!&amp;" "&amp;'Employees &amp; COBRA Enrollees'!#REF!</f>
        <v>#REF!</v>
      </c>
      <c r="G284" s="198" t="e">
        <f>IF(ISBLANK('Employees &amp; COBRA Enrollees'!#REF!),"",'Employees &amp; COBRA Enrollees'!#REF!)</f>
        <v>#REF!</v>
      </c>
      <c r="H284" s="199" t="e">
        <f>IF(ISBLANK('Employees &amp; COBRA Enrollees'!#REF!),"",DATEDIF(E284,C284,"y"))</f>
        <v>#REF!</v>
      </c>
      <c r="I284" s="200" t="e">
        <f>IF(ISBLANK('Employees &amp; COBRA Enrollees'!#REF!),"",'Employees &amp; COBRA Enrollees'!#REF!)</f>
        <v>#REF!</v>
      </c>
      <c r="J284" s="201" t="e">
        <f>IF(ISBLANK('Employees &amp; COBRA Enrollees'!#REF!),"",'Employees &amp; COBRA Enrollees'!#REF!)</f>
        <v>#REF!</v>
      </c>
      <c r="K284" s="196" t="e">
        <f>IF(ISBLANK('Employees &amp; COBRA Enrollees'!#REF!),"",'Employees &amp; COBRA Enrollees'!#REF!)</f>
        <v>#REF!</v>
      </c>
      <c r="L284" s="196" t="e">
        <f>IF(ISBLANK('Employees &amp; COBRA Enrollees'!#REF!),"",'Employees &amp; COBRA Enrollees'!#REF!)</f>
        <v>#REF!</v>
      </c>
      <c r="M284" s="202" t="e">
        <f>IF(ISBLANK('Employees &amp; COBRA Enrollees'!#REF!),"",'Employees &amp; COBRA Enrollees'!#REF!)</f>
        <v>#REF!</v>
      </c>
      <c r="N284" s="202" t="e">
        <f>IF(ISBLANK('Employees &amp; COBRA Enrollees'!#REF!),"",'Employees &amp; COBRA Enrollees'!#REF!)</f>
        <v>#REF!</v>
      </c>
      <c r="O284" s="202" t="e">
        <f>IF(ISBLANK('Employees &amp; COBRA Enrollees'!#REF!),"",'Employees &amp; COBRA Enrollees'!#REF!)</f>
        <v>#REF!</v>
      </c>
      <c r="P284" s="202" t="e">
        <f>IF(ISBLANK('Employees &amp; COBRA Enrollees'!#REF!),"",'Employees &amp; COBRA Enrollees'!#REF!)</f>
        <v>#REF!</v>
      </c>
    </row>
    <row r="285" spans="1:16" ht="15.9" customHeight="1" thickBot="1" x14ac:dyDescent="0.3">
      <c r="A285" s="38"/>
      <c r="B285" s="193" t="e">
        <f>IF(ISBLANK('Employees &amp; COBRA Enrollees'!#REF!),"",'Employees &amp; COBRA Enrollees'!#REF!)</f>
        <v>#REF!</v>
      </c>
      <c r="C285" s="194" t="e">
        <f>IF(ISBLANK('Employees &amp; COBRA Enrollees'!#REF!),"",'Employees &amp; COBRA Enrollees'!#REF!)</f>
        <v>#REF!</v>
      </c>
      <c r="D285" s="195" t="e">
        <f>IF(ISBLANK('Employees &amp; COBRA Enrollees'!#REF!),"",'Employees &amp; COBRA Enrollees'!#REF!)</f>
        <v>#REF!</v>
      </c>
      <c r="E285" s="196" t="e">
        <f>IF(ISBLANK('Employees &amp; COBRA Enrollees'!#REF!),"",'Employees &amp; COBRA Enrollees'!#REF!)</f>
        <v>#REF!</v>
      </c>
      <c r="F285" s="197" t="e">
        <f>'Employees &amp; COBRA Enrollees'!#REF!&amp;" "&amp;'Employees &amp; COBRA Enrollees'!#REF!</f>
        <v>#REF!</v>
      </c>
      <c r="G285" s="198" t="e">
        <f>IF(ISBLANK('Employees &amp; COBRA Enrollees'!#REF!),"",'Employees &amp; COBRA Enrollees'!#REF!)</f>
        <v>#REF!</v>
      </c>
      <c r="H285" s="199" t="e">
        <f>IF(ISBLANK('Employees &amp; COBRA Enrollees'!#REF!),"",DATEDIF(E285,C285,"y"))</f>
        <v>#REF!</v>
      </c>
      <c r="I285" s="200" t="e">
        <f>IF(ISBLANK('Employees &amp; COBRA Enrollees'!#REF!),"",'Employees &amp; COBRA Enrollees'!#REF!)</f>
        <v>#REF!</v>
      </c>
      <c r="J285" s="201" t="e">
        <f>IF(ISBLANK('Employees &amp; COBRA Enrollees'!#REF!),"",'Employees &amp; COBRA Enrollees'!#REF!)</f>
        <v>#REF!</v>
      </c>
      <c r="K285" s="196" t="e">
        <f>IF(ISBLANK('Employees &amp; COBRA Enrollees'!#REF!),"",'Employees &amp; COBRA Enrollees'!#REF!)</f>
        <v>#REF!</v>
      </c>
      <c r="L285" s="196" t="e">
        <f>IF(ISBLANK('Employees &amp; COBRA Enrollees'!#REF!),"",'Employees &amp; COBRA Enrollees'!#REF!)</f>
        <v>#REF!</v>
      </c>
      <c r="M285" s="202" t="e">
        <f>IF(ISBLANK('Employees &amp; COBRA Enrollees'!#REF!),"",'Employees &amp; COBRA Enrollees'!#REF!)</f>
        <v>#REF!</v>
      </c>
      <c r="N285" s="202" t="e">
        <f>IF(ISBLANK('Employees &amp; COBRA Enrollees'!#REF!),"",'Employees &amp; COBRA Enrollees'!#REF!)</f>
        <v>#REF!</v>
      </c>
      <c r="O285" s="202" t="e">
        <f>IF(ISBLANK('Employees &amp; COBRA Enrollees'!#REF!),"",'Employees &amp; COBRA Enrollees'!#REF!)</f>
        <v>#REF!</v>
      </c>
      <c r="P285" s="202" t="e">
        <f>IF(ISBLANK('Employees &amp; COBRA Enrollees'!#REF!),"",'Employees &amp; COBRA Enrollees'!#REF!)</f>
        <v>#REF!</v>
      </c>
    </row>
    <row r="286" spans="1:16" ht="15.9" customHeight="1" thickBot="1" x14ac:dyDescent="0.3">
      <c r="A286" s="38"/>
      <c r="B286" s="193" t="e">
        <f>IF(ISBLANK('Employees &amp; COBRA Enrollees'!#REF!),"",'Employees &amp; COBRA Enrollees'!#REF!)</f>
        <v>#REF!</v>
      </c>
      <c r="C286" s="194" t="e">
        <f>IF(ISBLANK('Employees &amp; COBRA Enrollees'!#REF!),"",'Employees &amp; COBRA Enrollees'!#REF!)</f>
        <v>#REF!</v>
      </c>
      <c r="D286" s="195" t="e">
        <f>IF(ISBLANK('Employees &amp; COBRA Enrollees'!#REF!),"",'Employees &amp; COBRA Enrollees'!#REF!)</f>
        <v>#REF!</v>
      </c>
      <c r="E286" s="196" t="e">
        <f>IF(ISBLANK('Employees &amp; COBRA Enrollees'!#REF!),"",'Employees &amp; COBRA Enrollees'!#REF!)</f>
        <v>#REF!</v>
      </c>
      <c r="F286" s="197" t="e">
        <f>'Employees &amp; COBRA Enrollees'!#REF!&amp;" "&amp;'Employees &amp; COBRA Enrollees'!#REF!</f>
        <v>#REF!</v>
      </c>
      <c r="G286" s="198" t="e">
        <f>IF(ISBLANK('Employees &amp; COBRA Enrollees'!#REF!),"",'Employees &amp; COBRA Enrollees'!#REF!)</f>
        <v>#REF!</v>
      </c>
      <c r="H286" s="199" t="e">
        <f>IF(ISBLANK('Employees &amp; COBRA Enrollees'!#REF!),"",DATEDIF(E286,C286,"y"))</f>
        <v>#REF!</v>
      </c>
      <c r="I286" s="200" t="e">
        <f>IF(ISBLANK('Employees &amp; COBRA Enrollees'!#REF!),"",'Employees &amp; COBRA Enrollees'!#REF!)</f>
        <v>#REF!</v>
      </c>
      <c r="J286" s="201" t="e">
        <f>IF(ISBLANK('Employees &amp; COBRA Enrollees'!#REF!),"",'Employees &amp; COBRA Enrollees'!#REF!)</f>
        <v>#REF!</v>
      </c>
      <c r="K286" s="196" t="e">
        <f>IF(ISBLANK('Employees &amp; COBRA Enrollees'!#REF!),"",'Employees &amp; COBRA Enrollees'!#REF!)</f>
        <v>#REF!</v>
      </c>
      <c r="L286" s="196" t="e">
        <f>IF(ISBLANK('Employees &amp; COBRA Enrollees'!#REF!),"",'Employees &amp; COBRA Enrollees'!#REF!)</f>
        <v>#REF!</v>
      </c>
      <c r="M286" s="202" t="e">
        <f>IF(ISBLANK('Employees &amp; COBRA Enrollees'!#REF!),"",'Employees &amp; COBRA Enrollees'!#REF!)</f>
        <v>#REF!</v>
      </c>
      <c r="N286" s="202" t="e">
        <f>IF(ISBLANK('Employees &amp; COBRA Enrollees'!#REF!),"",'Employees &amp; COBRA Enrollees'!#REF!)</f>
        <v>#REF!</v>
      </c>
      <c r="O286" s="202" t="e">
        <f>IF(ISBLANK('Employees &amp; COBRA Enrollees'!#REF!),"",'Employees &amp; COBRA Enrollees'!#REF!)</f>
        <v>#REF!</v>
      </c>
      <c r="P286" s="202" t="e">
        <f>IF(ISBLANK('Employees &amp; COBRA Enrollees'!#REF!),"",'Employees &amp; COBRA Enrollees'!#REF!)</f>
        <v>#REF!</v>
      </c>
    </row>
    <row r="287" spans="1:16" ht="15.9" customHeight="1" thickBot="1" x14ac:dyDescent="0.3">
      <c r="A287" s="38"/>
      <c r="B287" s="193" t="e">
        <f>IF(ISBLANK('Employees &amp; COBRA Enrollees'!#REF!),"",'Employees &amp; COBRA Enrollees'!#REF!)</f>
        <v>#REF!</v>
      </c>
      <c r="C287" s="194" t="e">
        <f>IF(ISBLANK('Employees &amp; COBRA Enrollees'!#REF!),"",'Employees &amp; COBRA Enrollees'!#REF!)</f>
        <v>#REF!</v>
      </c>
      <c r="D287" s="195" t="e">
        <f>IF(ISBLANK('Employees &amp; COBRA Enrollees'!#REF!),"",'Employees &amp; COBRA Enrollees'!#REF!)</f>
        <v>#REF!</v>
      </c>
      <c r="E287" s="196" t="e">
        <f>IF(ISBLANK('Employees &amp; COBRA Enrollees'!#REF!),"",'Employees &amp; COBRA Enrollees'!#REF!)</f>
        <v>#REF!</v>
      </c>
      <c r="F287" s="197" t="e">
        <f>'Employees &amp; COBRA Enrollees'!#REF!&amp;" "&amp;'Employees &amp; COBRA Enrollees'!#REF!</f>
        <v>#REF!</v>
      </c>
      <c r="G287" s="198" t="e">
        <f>IF(ISBLANK('Employees &amp; COBRA Enrollees'!#REF!),"",'Employees &amp; COBRA Enrollees'!#REF!)</f>
        <v>#REF!</v>
      </c>
      <c r="H287" s="199" t="e">
        <f>IF(ISBLANK('Employees &amp; COBRA Enrollees'!#REF!),"",DATEDIF(E287,C287,"y"))</f>
        <v>#REF!</v>
      </c>
      <c r="I287" s="200" t="e">
        <f>IF(ISBLANK('Employees &amp; COBRA Enrollees'!#REF!),"",'Employees &amp; COBRA Enrollees'!#REF!)</f>
        <v>#REF!</v>
      </c>
      <c r="J287" s="201" t="e">
        <f>IF(ISBLANK('Employees &amp; COBRA Enrollees'!#REF!),"",'Employees &amp; COBRA Enrollees'!#REF!)</f>
        <v>#REF!</v>
      </c>
      <c r="K287" s="196" t="e">
        <f>IF(ISBLANK('Employees &amp; COBRA Enrollees'!#REF!),"",'Employees &amp; COBRA Enrollees'!#REF!)</f>
        <v>#REF!</v>
      </c>
      <c r="L287" s="196" t="e">
        <f>IF(ISBLANK('Employees &amp; COBRA Enrollees'!#REF!),"",'Employees &amp; COBRA Enrollees'!#REF!)</f>
        <v>#REF!</v>
      </c>
      <c r="M287" s="202" t="e">
        <f>IF(ISBLANK('Employees &amp; COBRA Enrollees'!#REF!),"",'Employees &amp; COBRA Enrollees'!#REF!)</f>
        <v>#REF!</v>
      </c>
      <c r="N287" s="202" t="e">
        <f>IF(ISBLANK('Employees &amp; COBRA Enrollees'!#REF!),"",'Employees &amp; COBRA Enrollees'!#REF!)</f>
        <v>#REF!</v>
      </c>
      <c r="O287" s="202" t="e">
        <f>IF(ISBLANK('Employees &amp; COBRA Enrollees'!#REF!),"",'Employees &amp; COBRA Enrollees'!#REF!)</f>
        <v>#REF!</v>
      </c>
      <c r="P287" s="202" t="e">
        <f>IF(ISBLANK('Employees &amp; COBRA Enrollees'!#REF!),"",'Employees &amp; COBRA Enrollees'!#REF!)</f>
        <v>#REF!</v>
      </c>
    </row>
    <row r="288" spans="1:16" ht="15.9" customHeight="1" thickBot="1" x14ac:dyDescent="0.3">
      <c r="A288" s="38"/>
      <c r="B288" s="193" t="e">
        <f>IF(ISBLANK('Employees &amp; COBRA Enrollees'!#REF!),"",'Employees &amp; COBRA Enrollees'!#REF!)</f>
        <v>#REF!</v>
      </c>
      <c r="C288" s="194" t="e">
        <f>IF(ISBLANK('Employees &amp; COBRA Enrollees'!#REF!),"",'Employees &amp; COBRA Enrollees'!#REF!)</f>
        <v>#REF!</v>
      </c>
      <c r="D288" s="195" t="e">
        <f>IF(ISBLANK('Employees &amp; COBRA Enrollees'!#REF!),"",'Employees &amp; COBRA Enrollees'!#REF!)</f>
        <v>#REF!</v>
      </c>
      <c r="E288" s="196" t="e">
        <f>IF(ISBLANK('Employees &amp; COBRA Enrollees'!#REF!),"",'Employees &amp; COBRA Enrollees'!#REF!)</f>
        <v>#REF!</v>
      </c>
      <c r="F288" s="197" t="e">
        <f>'Employees &amp; COBRA Enrollees'!#REF!&amp;" "&amp;'Employees &amp; COBRA Enrollees'!#REF!</f>
        <v>#REF!</v>
      </c>
      <c r="G288" s="198" t="e">
        <f>IF(ISBLANK('Employees &amp; COBRA Enrollees'!#REF!),"",'Employees &amp; COBRA Enrollees'!#REF!)</f>
        <v>#REF!</v>
      </c>
      <c r="H288" s="199" t="e">
        <f>IF(ISBLANK('Employees &amp; COBRA Enrollees'!#REF!),"",DATEDIF(E288,C288,"y"))</f>
        <v>#REF!</v>
      </c>
      <c r="I288" s="200" t="e">
        <f>IF(ISBLANK('Employees &amp; COBRA Enrollees'!#REF!),"",'Employees &amp; COBRA Enrollees'!#REF!)</f>
        <v>#REF!</v>
      </c>
      <c r="J288" s="201" t="e">
        <f>IF(ISBLANK('Employees &amp; COBRA Enrollees'!#REF!),"",'Employees &amp; COBRA Enrollees'!#REF!)</f>
        <v>#REF!</v>
      </c>
      <c r="K288" s="196" t="e">
        <f>IF(ISBLANK('Employees &amp; COBRA Enrollees'!#REF!),"",'Employees &amp; COBRA Enrollees'!#REF!)</f>
        <v>#REF!</v>
      </c>
      <c r="L288" s="196" t="e">
        <f>IF(ISBLANK('Employees &amp; COBRA Enrollees'!#REF!),"",'Employees &amp; COBRA Enrollees'!#REF!)</f>
        <v>#REF!</v>
      </c>
      <c r="M288" s="202" t="e">
        <f>IF(ISBLANK('Employees &amp; COBRA Enrollees'!#REF!),"",'Employees &amp; COBRA Enrollees'!#REF!)</f>
        <v>#REF!</v>
      </c>
      <c r="N288" s="202" t="e">
        <f>IF(ISBLANK('Employees &amp; COBRA Enrollees'!#REF!),"",'Employees &amp; COBRA Enrollees'!#REF!)</f>
        <v>#REF!</v>
      </c>
      <c r="O288" s="202" t="e">
        <f>IF(ISBLANK('Employees &amp; COBRA Enrollees'!#REF!),"",'Employees &amp; COBRA Enrollees'!#REF!)</f>
        <v>#REF!</v>
      </c>
      <c r="P288" s="202" t="e">
        <f>IF(ISBLANK('Employees &amp; COBRA Enrollees'!#REF!),"",'Employees &amp; COBRA Enrollees'!#REF!)</f>
        <v>#REF!</v>
      </c>
    </row>
    <row r="289" spans="1:16" ht="15.9" customHeight="1" thickBot="1" x14ac:dyDescent="0.3">
      <c r="A289" s="38"/>
      <c r="B289" s="193" t="e">
        <f>IF(ISBLANK('Employees &amp; COBRA Enrollees'!#REF!),"",'Employees &amp; COBRA Enrollees'!#REF!)</f>
        <v>#REF!</v>
      </c>
      <c r="C289" s="194" t="e">
        <f>IF(ISBLANK('Employees &amp; COBRA Enrollees'!#REF!),"",'Employees &amp; COBRA Enrollees'!#REF!)</f>
        <v>#REF!</v>
      </c>
      <c r="D289" s="195" t="e">
        <f>IF(ISBLANK('Employees &amp; COBRA Enrollees'!#REF!),"",'Employees &amp; COBRA Enrollees'!#REF!)</f>
        <v>#REF!</v>
      </c>
      <c r="E289" s="196" t="e">
        <f>IF(ISBLANK('Employees &amp; COBRA Enrollees'!#REF!),"",'Employees &amp; COBRA Enrollees'!#REF!)</f>
        <v>#REF!</v>
      </c>
      <c r="F289" s="197" t="e">
        <f>'Employees &amp; COBRA Enrollees'!#REF!&amp;" "&amp;'Employees &amp; COBRA Enrollees'!#REF!</f>
        <v>#REF!</v>
      </c>
      <c r="G289" s="198" t="e">
        <f>IF(ISBLANK('Employees &amp; COBRA Enrollees'!#REF!),"",'Employees &amp; COBRA Enrollees'!#REF!)</f>
        <v>#REF!</v>
      </c>
      <c r="H289" s="199" t="e">
        <f>IF(ISBLANK('Employees &amp; COBRA Enrollees'!#REF!),"",DATEDIF(E289,C289,"y"))</f>
        <v>#REF!</v>
      </c>
      <c r="I289" s="200" t="e">
        <f>IF(ISBLANK('Employees &amp; COBRA Enrollees'!#REF!),"",'Employees &amp; COBRA Enrollees'!#REF!)</f>
        <v>#REF!</v>
      </c>
      <c r="J289" s="201" t="e">
        <f>IF(ISBLANK('Employees &amp; COBRA Enrollees'!#REF!),"",'Employees &amp; COBRA Enrollees'!#REF!)</f>
        <v>#REF!</v>
      </c>
      <c r="K289" s="196" t="e">
        <f>IF(ISBLANK('Employees &amp; COBRA Enrollees'!#REF!),"",'Employees &amp; COBRA Enrollees'!#REF!)</f>
        <v>#REF!</v>
      </c>
      <c r="L289" s="196" t="e">
        <f>IF(ISBLANK('Employees &amp; COBRA Enrollees'!#REF!),"",'Employees &amp; COBRA Enrollees'!#REF!)</f>
        <v>#REF!</v>
      </c>
      <c r="M289" s="202" t="e">
        <f>IF(ISBLANK('Employees &amp; COBRA Enrollees'!#REF!),"",'Employees &amp; COBRA Enrollees'!#REF!)</f>
        <v>#REF!</v>
      </c>
      <c r="N289" s="202" t="e">
        <f>IF(ISBLANK('Employees &amp; COBRA Enrollees'!#REF!),"",'Employees &amp; COBRA Enrollees'!#REF!)</f>
        <v>#REF!</v>
      </c>
      <c r="O289" s="202" t="e">
        <f>IF(ISBLANK('Employees &amp; COBRA Enrollees'!#REF!),"",'Employees &amp; COBRA Enrollees'!#REF!)</f>
        <v>#REF!</v>
      </c>
      <c r="P289" s="202" t="e">
        <f>IF(ISBLANK('Employees &amp; COBRA Enrollees'!#REF!),"",'Employees &amp; COBRA Enrollees'!#REF!)</f>
        <v>#REF!</v>
      </c>
    </row>
    <row r="290" spans="1:16" ht="15.9" customHeight="1" thickBot="1" x14ac:dyDescent="0.3">
      <c r="A290" s="38"/>
      <c r="B290" s="193" t="e">
        <f>IF(ISBLANK('Employees &amp; COBRA Enrollees'!#REF!),"",'Employees &amp; COBRA Enrollees'!#REF!)</f>
        <v>#REF!</v>
      </c>
      <c r="C290" s="194" t="e">
        <f>IF(ISBLANK('Employees &amp; COBRA Enrollees'!#REF!),"",'Employees &amp; COBRA Enrollees'!#REF!)</f>
        <v>#REF!</v>
      </c>
      <c r="D290" s="195" t="e">
        <f>IF(ISBLANK('Employees &amp; COBRA Enrollees'!#REF!),"",'Employees &amp; COBRA Enrollees'!#REF!)</f>
        <v>#REF!</v>
      </c>
      <c r="E290" s="196" t="e">
        <f>IF(ISBLANK('Employees &amp; COBRA Enrollees'!#REF!),"",'Employees &amp; COBRA Enrollees'!#REF!)</f>
        <v>#REF!</v>
      </c>
      <c r="F290" s="197" t="e">
        <f>'Employees &amp; COBRA Enrollees'!#REF!&amp;" "&amp;'Employees &amp; COBRA Enrollees'!#REF!</f>
        <v>#REF!</v>
      </c>
      <c r="G290" s="198" t="e">
        <f>IF(ISBLANK('Employees &amp; COBRA Enrollees'!#REF!),"",'Employees &amp; COBRA Enrollees'!#REF!)</f>
        <v>#REF!</v>
      </c>
      <c r="H290" s="199" t="e">
        <f>IF(ISBLANK('Employees &amp; COBRA Enrollees'!#REF!),"",DATEDIF(E290,C290,"y"))</f>
        <v>#REF!</v>
      </c>
      <c r="I290" s="200" t="e">
        <f>IF(ISBLANK('Employees &amp; COBRA Enrollees'!#REF!),"",'Employees &amp; COBRA Enrollees'!#REF!)</f>
        <v>#REF!</v>
      </c>
      <c r="J290" s="201" t="e">
        <f>IF(ISBLANK('Employees &amp; COBRA Enrollees'!#REF!),"",'Employees &amp; COBRA Enrollees'!#REF!)</f>
        <v>#REF!</v>
      </c>
      <c r="K290" s="196" t="e">
        <f>IF(ISBLANK('Employees &amp; COBRA Enrollees'!#REF!),"",'Employees &amp; COBRA Enrollees'!#REF!)</f>
        <v>#REF!</v>
      </c>
      <c r="L290" s="196" t="e">
        <f>IF(ISBLANK('Employees &amp; COBRA Enrollees'!#REF!),"",'Employees &amp; COBRA Enrollees'!#REF!)</f>
        <v>#REF!</v>
      </c>
      <c r="M290" s="202" t="e">
        <f>IF(ISBLANK('Employees &amp; COBRA Enrollees'!#REF!),"",'Employees &amp; COBRA Enrollees'!#REF!)</f>
        <v>#REF!</v>
      </c>
      <c r="N290" s="202" t="e">
        <f>IF(ISBLANK('Employees &amp; COBRA Enrollees'!#REF!),"",'Employees &amp; COBRA Enrollees'!#REF!)</f>
        <v>#REF!</v>
      </c>
      <c r="O290" s="202" t="e">
        <f>IF(ISBLANK('Employees &amp; COBRA Enrollees'!#REF!),"",'Employees &amp; COBRA Enrollees'!#REF!)</f>
        <v>#REF!</v>
      </c>
      <c r="P290" s="202" t="e">
        <f>IF(ISBLANK('Employees &amp; COBRA Enrollees'!#REF!),"",'Employees &amp; COBRA Enrollees'!#REF!)</f>
        <v>#REF!</v>
      </c>
    </row>
    <row r="291" spans="1:16" ht="15.9" customHeight="1" thickBot="1" x14ac:dyDescent="0.3">
      <c r="A291" s="38"/>
      <c r="B291" s="193" t="e">
        <f>IF(ISBLANK('Employees &amp; COBRA Enrollees'!#REF!),"",'Employees &amp; COBRA Enrollees'!#REF!)</f>
        <v>#REF!</v>
      </c>
      <c r="C291" s="194" t="e">
        <f>IF(ISBLANK('Employees &amp; COBRA Enrollees'!#REF!),"",'Employees &amp; COBRA Enrollees'!#REF!)</f>
        <v>#REF!</v>
      </c>
      <c r="D291" s="195" t="e">
        <f>IF(ISBLANK('Employees &amp; COBRA Enrollees'!#REF!),"",'Employees &amp; COBRA Enrollees'!#REF!)</f>
        <v>#REF!</v>
      </c>
      <c r="E291" s="196" t="e">
        <f>IF(ISBLANK('Employees &amp; COBRA Enrollees'!#REF!),"",'Employees &amp; COBRA Enrollees'!#REF!)</f>
        <v>#REF!</v>
      </c>
      <c r="F291" s="197" t="e">
        <f>'Employees &amp; COBRA Enrollees'!#REF!&amp;" "&amp;'Employees &amp; COBRA Enrollees'!#REF!</f>
        <v>#REF!</v>
      </c>
      <c r="G291" s="198" t="e">
        <f>IF(ISBLANK('Employees &amp; COBRA Enrollees'!#REF!),"",'Employees &amp; COBRA Enrollees'!#REF!)</f>
        <v>#REF!</v>
      </c>
      <c r="H291" s="199" t="e">
        <f>IF(ISBLANK('Employees &amp; COBRA Enrollees'!#REF!),"",DATEDIF(E291,C291,"y"))</f>
        <v>#REF!</v>
      </c>
      <c r="I291" s="200" t="e">
        <f>IF(ISBLANK('Employees &amp; COBRA Enrollees'!#REF!),"",'Employees &amp; COBRA Enrollees'!#REF!)</f>
        <v>#REF!</v>
      </c>
      <c r="J291" s="201" t="e">
        <f>IF(ISBLANK('Employees &amp; COBRA Enrollees'!#REF!),"",'Employees &amp; COBRA Enrollees'!#REF!)</f>
        <v>#REF!</v>
      </c>
      <c r="K291" s="196" t="e">
        <f>IF(ISBLANK('Employees &amp; COBRA Enrollees'!#REF!),"",'Employees &amp; COBRA Enrollees'!#REF!)</f>
        <v>#REF!</v>
      </c>
      <c r="L291" s="196" t="e">
        <f>IF(ISBLANK('Employees &amp; COBRA Enrollees'!#REF!),"",'Employees &amp; COBRA Enrollees'!#REF!)</f>
        <v>#REF!</v>
      </c>
      <c r="M291" s="202" t="e">
        <f>IF(ISBLANK('Employees &amp; COBRA Enrollees'!#REF!),"",'Employees &amp; COBRA Enrollees'!#REF!)</f>
        <v>#REF!</v>
      </c>
      <c r="N291" s="202" t="e">
        <f>IF(ISBLANK('Employees &amp; COBRA Enrollees'!#REF!),"",'Employees &amp; COBRA Enrollees'!#REF!)</f>
        <v>#REF!</v>
      </c>
      <c r="O291" s="202" t="e">
        <f>IF(ISBLANK('Employees &amp; COBRA Enrollees'!#REF!),"",'Employees &amp; COBRA Enrollees'!#REF!)</f>
        <v>#REF!</v>
      </c>
      <c r="P291" s="202" t="e">
        <f>IF(ISBLANK('Employees &amp; COBRA Enrollees'!#REF!),"",'Employees &amp; COBRA Enrollees'!#REF!)</f>
        <v>#REF!</v>
      </c>
    </row>
    <row r="292" spans="1:16" ht="15.9" customHeight="1" thickBot="1" x14ac:dyDescent="0.3">
      <c r="A292" s="38"/>
      <c r="B292" s="193" t="e">
        <f>IF(ISBLANK('Employees &amp; COBRA Enrollees'!#REF!),"",'Employees &amp; COBRA Enrollees'!#REF!)</f>
        <v>#REF!</v>
      </c>
      <c r="C292" s="194" t="e">
        <f>IF(ISBLANK('Employees &amp; COBRA Enrollees'!#REF!),"",'Employees &amp; COBRA Enrollees'!#REF!)</f>
        <v>#REF!</v>
      </c>
      <c r="D292" s="195" t="e">
        <f>IF(ISBLANK('Employees &amp; COBRA Enrollees'!#REF!),"",'Employees &amp; COBRA Enrollees'!#REF!)</f>
        <v>#REF!</v>
      </c>
      <c r="E292" s="196" t="e">
        <f>IF(ISBLANK('Employees &amp; COBRA Enrollees'!#REF!),"",'Employees &amp; COBRA Enrollees'!#REF!)</f>
        <v>#REF!</v>
      </c>
      <c r="F292" s="197" t="e">
        <f>'Employees &amp; COBRA Enrollees'!#REF!&amp;" "&amp;'Employees &amp; COBRA Enrollees'!#REF!</f>
        <v>#REF!</v>
      </c>
      <c r="G292" s="198" t="e">
        <f>IF(ISBLANK('Employees &amp; COBRA Enrollees'!#REF!),"",'Employees &amp; COBRA Enrollees'!#REF!)</f>
        <v>#REF!</v>
      </c>
      <c r="H292" s="199" t="e">
        <f>IF(ISBLANK('Employees &amp; COBRA Enrollees'!#REF!),"",DATEDIF(E292,C292,"y"))</f>
        <v>#REF!</v>
      </c>
      <c r="I292" s="200" t="e">
        <f>IF(ISBLANK('Employees &amp; COBRA Enrollees'!#REF!),"",'Employees &amp; COBRA Enrollees'!#REF!)</f>
        <v>#REF!</v>
      </c>
      <c r="J292" s="201" t="e">
        <f>IF(ISBLANK('Employees &amp; COBRA Enrollees'!#REF!),"",'Employees &amp; COBRA Enrollees'!#REF!)</f>
        <v>#REF!</v>
      </c>
      <c r="K292" s="196" t="e">
        <f>IF(ISBLANK('Employees &amp; COBRA Enrollees'!#REF!),"",'Employees &amp; COBRA Enrollees'!#REF!)</f>
        <v>#REF!</v>
      </c>
      <c r="L292" s="196" t="e">
        <f>IF(ISBLANK('Employees &amp; COBRA Enrollees'!#REF!),"",'Employees &amp; COBRA Enrollees'!#REF!)</f>
        <v>#REF!</v>
      </c>
      <c r="M292" s="202" t="e">
        <f>IF(ISBLANK('Employees &amp; COBRA Enrollees'!#REF!),"",'Employees &amp; COBRA Enrollees'!#REF!)</f>
        <v>#REF!</v>
      </c>
      <c r="N292" s="202" t="e">
        <f>IF(ISBLANK('Employees &amp; COBRA Enrollees'!#REF!),"",'Employees &amp; COBRA Enrollees'!#REF!)</f>
        <v>#REF!</v>
      </c>
      <c r="O292" s="202" t="e">
        <f>IF(ISBLANK('Employees &amp; COBRA Enrollees'!#REF!),"",'Employees &amp; COBRA Enrollees'!#REF!)</f>
        <v>#REF!</v>
      </c>
      <c r="P292" s="202" t="e">
        <f>IF(ISBLANK('Employees &amp; COBRA Enrollees'!#REF!),"",'Employees &amp; COBRA Enrollees'!#REF!)</f>
        <v>#REF!</v>
      </c>
    </row>
    <row r="293" spans="1:16" ht="15.9" customHeight="1" thickBot="1" x14ac:dyDescent="0.3">
      <c r="A293" s="38"/>
      <c r="B293" s="193" t="e">
        <f>IF(ISBLANK('Employees &amp; COBRA Enrollees'!#REF!),"",'Employees &amp; COBRA Enrollees'!#REF!)</f>
        <v>#REF!</v>
      </c>
      <c r="C293" s="194" t="e">
        <f>IF(ISBLANK('Employees &amp; COBRA Enrollees'!#REF!),"",'Employees &amp; COBRA Enrollees'!#REF!)</f>
        <v>#REF!</v>
      </c>
      <c r="D293" s="195" t="e">
        <f>IF(ISBLANK('Employees &amp; COBRA Enrollees'!#REF!),"",'Employees &amp; COBRA Enrollees'!#REF!)</f>
        <v>#REF!</v>
      </c>
      <c r="E293" s="196" t="e">
        <f>IF(ISBLANK('Employees &amp; COBRA Enrollees'!#REF!),"",'Employees &amp; COBRA Enrollees'!#REF!)</f>
        <v>#REF!</v>
      </c>
      <c r="F293" s="197" t="e">
        <f>'Employees &amp; COBRA Enrollees'!#REF!&amp;" "&amp;'Employees &amp; COBRA Enrollees'!#REF!</f>
        <v>#REF!</v>
      </c>
      <c r="G293" s="198" t="e">
        <f>IF(ISBLANK('Employees &amp; COBRA Enrollees'!#REF!),"",'Employees &amp; COBRA Enrollees'!#REF!)</f>
        <v>#REF!</v>
      </c>
      <c r="H293" s="199" t="e">
        <f>IF(ISBLANK('Employees &amp; COBRA Enrollees'!#REF!),"",DATEDIF(E293,C293,"y"))</f>
        <v>#REF!</v>
      </c>
      <c r="I293" s="200" t="e">
        <f>IF(ISBLANK('Employees &amp; COBRA Enrollees'!#REF!),"",'Employees &amp; COBRA Enrollees'!#REF!)</f>
        <v>#REF!</v>
      </c>
      <c r="J293" s="201" t="e">
        <f>IF(ISBLANK('Employees &amp; COBRA Enrollees'!#REF!),"",'Employees &amp; COBRA Enrollees'!#REF!)</f>
        <v>#REF!</v>
      </c>
      <c r="K293" s="196" t="e">
        <f>IF(ISBLANK('Employees &amp; COBRA Enrollees'!#REF!),"",'Employees &amp; COBRA Enrollees'!#REF!)</f>
        <v>#REF!</v>
      </c>
      <c r="L293" s="196" t="e">
        <f>IF(ISBLANK('Employees &amp; COBRA Enrollees'!#REF!),"",'Employees &amp; COBRA Enrollees'!#REF!)</f>
        <v>#REF!</v>
      </c>
      <c r="M293" s="202" t="e">
        <f>IF(ISBLANK('Employees &amp; COBRA Enrollees'!#REF!),"",'Employees &amp; COBRA Enrollees'!#REF!)</f>
        <v>#REF!</v>
      </c>
      <c r="N293" s="202" t="e">
        <f>IF(ISBLANK('Employees &amp; COBRA Enrollees'!#REF!),"",'Employees &amp; COBRA Enrollees'!#REF!)</f>
        <v>#REF!</v>
      </c>
      <c r="O293" s="202" t="e">
        <f>IF(ISBLANK('Employees &amp; COBRA Enrollees'!#REF!),"",'Employees &amp; COBRA Enrollees'!#REF!)</f>
        <v>#REF!</v>
      </c>
      <c r="P293" s="202" t="e">
        <f>IF(ISBLANK('Employees &amp; COBRA Enrollees'!#REF!),"",'Employees &amp; COBRA Enrollees'!#REF!)</f>
        <v>#REF!</v>
      </c>
    </row>
    <row r="294" spans="1:16" ht="15.9" customHeight="1" thickBot="1" x14ac:dyDescent="0.3">
      <c r="A294" s="38"/>
      <c r="B294" s="193" t="e">
        <f>IF(ISBLANK('Employees &amp; COBRA Enrollees'!#REF!),"",'Employees &amp; COBRA Enrollees'!#REF!)</f>
        <v>#REF!</v>
      </c>
      <c r="C294" s="194" t="e">
        <f>IF(ISBLANK('Employees &amp; COBRA Enrollees'!#REF!),"",'Employees &amp; COBRA Enrollees'!#REF!)</f>
        <v>#REF!</v>
      </c>
      <c r="D294" s="195" t="e">
        <f>IF(ISBLANK('Employees &amp; COBRA Enrollees'!#REF!),"",'Employees &amp; COBRA Enrollees'!#REF!)</f>
        <v>#REF!</v>
      </c>
      <c r="E294" s="196" t="e">
        <f>IF(ISBLANK('Employees &amp; COBRA Enrollees'!#REF!),"",'Employees &amp; COBRA Enrollees'!#REF!)</f>
        <v>#REF!</v>
      </c>
      <c r="F294" s="197" t="e">
        <f>'Employees &amp; COBRA Enrollees'!#REF!&amp;" "&amp;'Employees &amp; COBRA Enrollees'!#REF!</f>
        <v>#REF!</v>
      </c>
      <c r="G294" s="198" t="e">
        <f>IF(ISBLANK('Employees &amp; COBRA Enrollees'!#REF!),"",'Employees &amp; COBRA Enrollees'!#REF!)</f>
        <v>#REF!</v>
      </c>
      <c r="H294" s="199" t="e">
        <f>IF(ISBLANK('Employees &amp; COBRA Enrollees'!#REF!),"",DATEDIF(E294,C294,"y"))</f>
        <v>#REF!</v>
      </c>
      <c r="I294" s="200" t="e">
        <f>IF(ISBLANK('Employees &amp; COBRA Enrollees'!#REF!),"",'Employees &amp; COBRA Enrollees'!#REF!)</f>
        <v>#REF!</v>
      </c>
      <c r="J294" s="201" t="e">
        <f>IF(ISBLANK('Employees &amp; COBRA Enrollees'!#REF!),"",'Employees &amp; COBRA Enrollees'!#REF!)</f>
        <v>#REF!</v>
      </c>
      <c r="K294" s="196" t="e">
        <f>IF(ISBLANK('Employees &amp; COBRA Enrollees'!#REF!),"",'Employees &amp; COBRA Enrollees'!#REF!)</f>
        <v>#REF!</v>
      </c>
      <c r="L294" s="196" t="e">
        <f>IF(ISBLANK('Employees &amp; COBRA Enrollees'!#REF!),"",'Employees &amp; COBRA Enrollees'!#REF!)</f>
        <v>#REF!</v>
      </c>
      <c r="M294" s="202" t="e">
        <f>IF(ISBLANK('Employees &amp; COBRA Enrollees'!#REF!),"",'Employees &amp; COBRA Enrollees'!#REF!)</f>
        <v>#REF!</v>
      </c>
      <c r="N294" s="202" t="e">
        <f>IF(ISBLANK('Employees &amp; COBRA Enrollees'!#REF!),"",'Employees &amp; COBRA Enrollees'!#REF!)</f>
        <v>#REF!</v>
      </c>
      <c r="O294" s="202" t="e">
        <f>IF(ISBLANK('Employees &amp; COBRA Enrollees'!#REF!),"",'Employees &amp; COBRA Enrollees'!#REF!)</f>
        <v>#REF!</v>
      </c>
      <c r="P294" s="202" t="e">
        <f>IF(ISBLANK('Employees &amp; COBRA Enrollees'!#REF!),"",'Employees &amp; COBRA Enrollees'!#REF!)</f>
        <v>#REF!</v>
      </c>
    </row>
    <row r="295" spans="1:16" ht="15.9" customHeight="1" thickBot="1" x14ac:dyDescent="0.3">
      <c r="A295" s="38"/>
      <c r="B295" s="193" t="e">
        <f>IF(ISBLANK('Employees &amp; COBRA Enrollees'!#REF!),"",'Employees &amp; COBRA Enrollees'!#REF!)</f>
        <v>#REF!</v>
      </c>
      <c r="C295" s="194" t="e">
        <f>IF(ISBLANK('Employees &amp; COBRA Enrollees'!#REF!),"",'Employees &amp; COBRA Enrollees'!#REF!)</f>
        <v>#REF!</v>
      </c>
      <c r="D295" s="195" t="e">
        <f>IF(ISBLANK('Employees &amp; COBRA Enrollees'!#REF!),"",'Employees &amp; COBRA Enrollees'!#REF!)</f>
        <v>#REF!</v>
      </c>
      <c r="E295" s="196" t="e">
        <f>IF(ISBLANK('Employees &amp; COBRA Enrollees'!#REF!),"",'Employees &amp; COBRA Enrollees'!#REF!)</f>
        <v>#REF!</v>
      </c>
      <c r="F295" s="197" t="e">
        <f>'Employees &amp; COBRA Enrollees'!#REF!&amp;" "&amp;'Employees &amp; COBRA Enrollees'!#REF!</f>
        <v>#REF!</v>
      </c>
      <c r="G295" s="198" t="e">
        <f>IF(ISBLANK('Employees &amp; COBRA Enrollees'!#REF!),"",'Employees &amp; COBRA Enrollees'!#REF!)</f>
        <v>#REF!</v>
      </c>
      <c r="H295" s="199" t="e">
        <f>IF(ISBLANK('Employees &amp; COBRA Enrollees'!#REF!),"",DATEDIF(E295,C295,"y"))</f>
        <v>#REF!</v>
      </c>
      <c r="I295" s="200" t="e">
        <f>IF(ISBLANK('Employees &amp; COBRA Enrollees'!#REF!),"",'Employees &amp; COBRA Enrollees'!#REF!)</f>
        <v>#REF!</v>
      </c>
      <c r="J295" s="201" t="e">
        <f>IF(ISBLANK('Employees &amp; COBRA Enrollees'!#REF!),"",'Employees &amp; COBRA Enrollees'!#REF!)</f>
        <v>#REF!</v>
      </c>
      <c r="K295" s="196" t="e">
        <f>IF(ISBLANK('Employees &amp; COBRA Enrollees'!#REF!),"",'Employees &amp; COBRA Enrollees'!#REF!)</f>
        <v>#REF!</v>
      </c>
      <c r="L295" s="196" t="e">
        <f>IF(ISBLANK('Employees &amp; COBRA Enrollees'!#REF!),"",'Employees &amp; COBRA Enrollees'!#REF!)</f>
        <v>#REF!</v>
      </c>
      <c r="M295" s="202" t="e">
        <f>IF(ISBLANK('Employees &amp; COBRA Enrollees'!#REF!),"",'Employees &amp; COBRA Enrollees'!#REF!)</f>
        <v>#REF!</v>
      </c>
      <c r="N295" s="202" t="e">
        <f>IF(ISBLANK('Employees &amp; COBRA Enrollees'!#REF!),"",'Employees &amp; COBRA Enrollees'!#REF!)</f>
        <v>#REF!</v>
      </c>
      <c r="O295" s="202" t="e">
        <f>IF(ISBLANK('Employees &amp; COBRA Enrollees'!#REF!),"",'Employees &amp; COBRA Enrollees'!#REF!)</f>
        <v>#REF!</v>
      </c>
      <c r="P295" s="202" t="e">
        <f>IF(ISBLANK('Employees &amp; COBRA Enrollees'!#REF!),"",'Employees &amp; COBRA Enrollees'!#REF!)</f>
        <v>#REF!</v>
      </c>
    </row>
    <row r="296" spans="1:16" ht="15.9" customHeight="1" thickBot="1" x14ac:dyDescent="0.3">
      <c r="A296" s="38"/>
      <c r="B296" s="193" t="str">
        <f>IF(ISBLANK('Employees &amp; COBRA Enrollees'!BR1508),"",'Employees &amp; COBRA Enrollees'!BR1508)</f>
        <v>Yes</v>
      </c>
      <c r="C296" s="194" t="str">
        <f>IF(ISBLANK('Employees &amp; COBRA Enrollees'!P1508),"",'Employees &amp; COBRA Enrollees'!P1508)</f>
        <v/>
      </c>
      <c r="D296" s="195" t="str">
        <f>IF(ISBLANK('Employees &amp; COBRA Enrollees'!Q1508),"",'Employees &amp; COBRA Enrollees'!Q1508)</f>
        <v/>
      </c>
      <c r="E296" s="196" t="str">
        <f>IF(ISBLANK('Employees &amp; COBRA Enrollees'!Y1508),"",'Employees &amp; COBRA Enrollees'!Y1508)</f>
        <v/>
      </c>
      <c r="F296" s="197" t="str">
        <f>'Employees &amp; COBRA Enrollees'!V1508&amp;" "&amp;'Employees &amp; COBRA Enrollees'!U1508</f>
        <v xml:space="preserve"> </v>
      </c>
      <c r="G296" s="198" t="str">
        <f>IF(ISBLANK('Employees &amp; COBRA Enrollees'!AQ1508),"",'Employees &amp; COBRA Enrollees'!AQ1508)</f>
        <v/>
      </c>
      <c r="H296" s="199" t="str">
        <f>IF(ISBLANK('Employees &amp; COBRA Enrollees'!Y1508),"",DATEDIF(E296,C296,"y"))</f>
        <v/>
      </c>
      <c r="I296" s="200" t="str">
        <f>IF(ISBLANK('Employees &amp; COBRA Enrollees'!S1508),"",'Employees &amp; COBRA Enrollees'!S1508)</f>
        <v/>
      </c>
      <c r="J296" s="201" t="str">
        <f>IF(ISBLANK('Employees &amp; COBRA Enrollees'!D1508),"",'Employees &amp; COBRA Enrollees'!D1508)</f>
        <v/>
      </c>
      <c r="K296" s="196" t="str">
        <f>IF(ISBLANK('Employees &amp; COBRA Enrollees'!D1508),"",'Employees &amp; COBRA Enrollees'!AC1508)</f>
        <v/>
      </c>
      <c r="L296" s="196" t="str">
        <f>IF(ISBLANK('Employees &amp; COBRA Enrollees'!Z1508),"",'Employees &amp; COBRA Enrollees'!Z1508)</f>
        <v/>
      </c>
      <c r="M296" s="202" t="str">
        <f>IF(ISBLANK('Employees &amp; COBRA Enrollees'!AM1508),"",'Employees &amp; COBRA Enrollees'!AM1508)</f>
        <v/>
      </c>
      <c r="N296" s="202" t="str">
        <f>IF(ISBLANK('Employees &amp; COBRA Enrollees'!AN1508),"",'Employees &amp; COBRA Enrollees'!AN1508)</f>
        <v/>
      </c>
      <c r="O296" s="202" t="str">
        <f>IF(ISBLANK('Employees &amp; COBRA Enrollees'!AO1508),"",'Employees &amp; COBRA Enrollees'!AO1508)</f>
        <v/>
      </c>
      <c r="P296" s="202" t="str">
        <f>IF(ISBLANK('Employees &amp; COBRA Enrollees'!AP1508),"",'Employees &amp; COBRA Enrollees'!AP1508)</f>
        <v/>
      </c>
    </row>
  </sheetData>
  <sheetProtection algorithmName="SHA-512" hashValue="S6Z9Gv+7BGkd5GGEnAlGlFDBYxXpZc2CUNFeMxh79pmnAleld2RjZFdHBDafmmq98pSU3slx0OftONNZKWH0cQ==" saltValue="tZje2YhBAMFe71Kt16Dsww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Cadence xmlns="3898ddcf-fc5e-4dbb-8b18-90b9582751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459A020E48B408675492CB0A0FA67" ma:contentTypeVersion="6" ma:contentTypeDescription="Create a new document." ma:contentTypeScope="" ma:versionID="7a441034273e4da29a0714b4bb1b2ccc">
  <xsd:schema xmlns:xsd="http://www.w3.org/2001/XMLSchema" xmlns:xs="http://www.w3.org/2001/XMLSchema" xmlns:p="http://schemas.microsoft.com/office/2006/metadata/properties" xmlns:ns2="3898ddcf-fc5e-4dbb-8b18-90b95827511c" xmlns:ns3="eeeada66-dc94-4ab0-97c6-ab27725bf050" targetNamespace="http://schemas.microsoft.com/office/2006/metadata/properties" ma:root="true" ma:fieldsID="69cef073b831045da645bbdf0d740027" ns2:_="" ns3:_="">
    <xsd:import namespace="3898ddcf-fc5e-4dbb-8b18-90b95827511c"/>
    <xsd:import namespace="eeeada66-dc94-4ab0-97c6-ab27725bf0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UpdateCadenc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ddcf-fc5e-4dbb-8b18-90b958275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UpdateCadence" ma:index="12" nillable="true" ma:displayName="Update Cadence" ma:description="Dates/Times that reports are updated." ma:format="Dropdown" ma:internalName="UpdateCadence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ada66-dc94-4ab0-97c6-ab27725bf0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51D0-A637-4CC6-86B7-1DAEAABE4AAE}">
  <ds:schemaRefs>
    <ds:schemaRef ds:uri="http://schemas.microsoft.com/office/2006/metadata/properties"/>
    <ds:schemaRef ds:uri="http://schemas.microsoft.com/office/infopath/2007/PartnerControls"/>
    <ds:schemaRef ds:uri="3898ddcf-fc5e-4dbb-8b18-90b95827511c"/>
  </ds:schemaRefs>
</ds:datastoreItem>
</file>

<file path=customXml/itemProps2.xml><?xml version="1.0" encoding="utf-8"?>
<ds:datastoreItem xmlns:ds="http://schemas.openxmlformats.org/officeDocument/2006/customXml" ds:itemID="{AA7E74E0-F7CA-42BF-9A2B-E14BE580FC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33015-34D2-4C7A-9EBB-FE4FC770F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ddcf-fc5e-4dbb-8b18-90b95827511c"/>
    <ds:schemaRef ds:uri="eeeada66-dc94-4ab0-97c6-ab27725bf0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TIPS</vt:lpstr>
      <vt:lpstr>Tables</vt:lpstr>
      <vt:lpstr>Employees &amp; COBRA Enrollees</vt:lpstr>
      <vt:lpstr>Waivers</vt:lpstr>
      <vt:lpstr>Enrollment Summary</vt:lpstr>
      <vt:lpstr>Medical</vt:lpstr>
      <vt:lpstr>Dental</vt:lpstr>
      <vt:lpstr>Vision</vt:lpstr>
      <vt:lpstr>COBRA_Qualifying_Event_Codes</vt:lpstr>
      <vt:lpstr>Employee_Marital_Status</vt:lpstr>
      <vt:lpstr>Employee_Type</vt:lpstr>
      <vt:lpstr>Waivers!ETRAN_BICYCLE_CLUB_CASINO_SORTED</vt:lpstr>
      <vt:lpstr>ETRAN_BICYCLE_CLUB_CASINO_SORTED</vt:lpstr>
      <vt:lpstr>HNORPlan</vt:lpstr>
      <vt:lpstr>Life</vt:lpstr>
      <vt:lpstr>Member_Type</vt:lpstr>
      <vt:lpstr>Phone_Type</vt:lpstr>
      <vt:lpstr>Plan</vt:lpstr>
      <vt:lpstr>PlanA</vt:lpstr>
      <vt:lpstr>PlanB</vt:lpstr>
      <vt:lpstr>PlanC</vt:lpstr>
      <vt:lpstr>PlanD</vt:lpstr>
      <vt:lpstr>PlanE</vt:lpstr>
      <vt:lpstr>PlanF</vt:lpstr>
      <vt:lpstr>TIPS!Print_Area</vt:lpstr>
      <vt:lpstr>Product_Type</vt:lpstr>
      <vt:lpstr>Vision_Table</vt:lpstr>
      <vt:lpstr>Waiver_Reason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SHELLEY.E.HEFFNER@HEALTHNET.COM</dc:creator>
  <cp:keywords/>
  <dc:description/>
  <cp:lastModifiedBy>Nicholas Oliver</cp:lastModifiedBy>
  <cp:revision/>
  <dcterms:created xsi:type="dcterms:W3CDTF">2009-02-24T23:31:39Z</dcterms:created>
  <dcterms:modified xsi:type="dcterms:W3CDTF">2023-10-16T15:11:56Z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2022-03-16T21:50:17Z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d079b530-8c58-4ecc-9c2e-2248f43ca2db</vt:lpwstr>
  </property>
  <property fmtid="{D5CDD505-2E9C-101B-9397-08002B2CF9AE}" pid="8" name="MSIP_Label_5a776955-85f6-4fec-9553-96dd3e0373c4_ContentBits">
    <vt:lpwstr>0</vt:lpwstr>
  </property>
  <property fmtid="{D5CDD505-2E9C-101B-9397-08002B2CF9AE}" pid="9" name="ContentTypeId">
    <vt:lpwstr>0x010100B98459A020E48B408675492CB0A0FA67</vt:lpwstr>
  </property>
</Properties>
</file>